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autoCompressPictures="0"/>
  <mc:AlternateContent xmlns:mc="http://schemas.openxmlformats.org/markup-compatibility/2006">
    <mc:Choice Requires="x15">
      <x15ac:absPath xmlns:x15ac="http://schemas.microsoft.com/office/spreadsheetml/2010/11/ac" url="C:\Users\Ejer\Desktop\Github_UVC_DOVS\Data\"/>
    </mc:Choice>
  </mc:AlternateContent>
  <xr:revisionPtr revIDLastSave="0" documentId="13_ncr:1_{D65FE073-C64E-4054-A414-E6DF332CA48C}" xr6:coauthVersionLast="45" xr6:coauthVersionMax="45" xr10:uidLastSave="{00000000-0000-0000-0000-000000000000}"/>
  <bookViews>
    <workbookView xWindow="-108" yWindow="-108" windowWidth="23256" windowHeight="12576" xr2:uid="{00000000-000D-0000-FFFF-FFFF00000000}"/>
  </bookViews>
  <sheets>
    <sheet name="Visual transects" sheetId="2" r:id="rId1"/>
    <sheet name="Transect Length" sheetId="12" r:id="rId2"/>
    <sheet name="Metadata" sheetId="4" r:id="rId3"/>
    <sheet name="Species" sheetId="7" r:id="rId4"/>
    <sheet name="Sites code" sheetId="5" r:id="rId5"/>
    <sheet name="Site list" sheetId="11" r:id="rId6"/>
  </sheets>
  <externalReferences>
    <externalReference r:id="rId7"/>
  </externalReferences>
  <definedNames>
    <definedName name="_xlnm._FilterDatabase" localSheetId="0" hidden="1">'Visual transects'!$A$1:$BA$1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V384" i="11" l="1"/>
  <c r="V383" i="11"/>
  <c r="V382" i="11"/>
  <c r="V381" i="11"/>
  <c r="V380" i="11"/>
  <c r="V379" i="11"/>
  <c r="V378" i="11"/>
  <c r="V377" i="11"/>
  <c r="V376" i="11"/>
  <c r="V375" i="11"/>
  <c r="V374" i="11"/>
  <c r="V373" i="11"/>
  <c r="V372" i="11"/>
  <c r="V371" i="11"/>
  <c r="V370" i="11"/>
  <c r="V369" i="11"/>
  <c r="V368" i="11"/>
  <c r="V367" i="11"/>
  <c r="V366" i="11"/>
  <c r="V365" i="11"/>
  <c r="V364" i="11"/>
  <c r="V363" i="11"/>
  <c r="V362" i="11"/>
  <c r="V361" i="11"/>
  <c r="V360" i="11"/>
  <c r="V359" i="11"/>
  <c r="V358" i="11"/>
  <c r="V357" i="11"/>
  <c r="V356" i="11"/>
  <c r="V355" i="11"/>
  <c r="V354" i="11"/>
  <c r="V353" i="11"/>
  <c r="V352" i="11"/>
  <c r="V351" i="11"/>
  <c r="V350" i="11"/>
  <c r="V349" i="11"/>
  <c r="V348" i="11"/>
  <c r="V347" i="11"/>
  <c r="V346" i="11"/>
  <c r="V345" i="11"/>
  <c r="V344" i="11"/>
  <c r="V343" i="11"/>
  <c r="V342" i="11"/>
  <c r="V341" i="11"/>
  <c r="V340" i="11"/>
  <c r="V339" i="11"/>
  <c r="V338" i="11"/>
  <c r="V337" i="11"/>
  <c r="V336" i="11"/>
  <c r="V335" i="11"/>
  <c r="V334" i="11"/>
  <c r="V333" i="11"/>
  <c r="V332" i="11"/>
  <c r="V331" i="11"/>
  <c r="V330" i="11"/>
  <c r="V329" i="11"/>
  <c r="V328" i="11"/>
  <c r="V327" i="11"/>
  <c r="V326" i="11"/>
  <c r="V325" i="11"/>
  <c r="V324" i="11"/>
  <c r="V323" i="11"/>
  <c r="V322" i="11"/>
  <c r="V321" i="11"/>
  <c r="V320" i="11"/>
  <c r="V319" i="11"/>
  <c r="V318" i="11"/>
  <c r="V317" i="11"/>
  <c r="V316" i="11"/>
  <c r="V315" i="11"/>
  <c r="V314" i="11"/>
  <c r="V313" i="11"/>
  <c r="V312" i="11"/>
  <c r="V311" i="11"/>
  <c r="V310" i="11"/>
  <c r="V309" i="11"/>
  <c r="V308" i="11"/>
  <c r="V307" i="11"/>
  <c r="V306" i="11"/>
  <c r="V305" i="11"/>
  <c r="V304" i="11"/>
  <c r="V303" i="11"/>
  <c r="V302" i="11"/>
  <c r="V301" i="11"/>
  <c r="V300" i="11"/>
  <c r="V299" i="11"/>
  <c r="V298" i="11"/>
  <c r="V297" i="11"/>
  <c r="V296" i="11"/>
  <c r="V295" i="11"/>
  <c r="V294" i="11"/>
  <c r="V293" i="11"/>
  <c r="V292" i="11"/>
  <c r="V291" i="11"/>
  <c r="V290" i="11"/>
  <c r="V289" i="11"/>
  <c r="V288" i="11"/>
  <c r="V287" i="11"/>
  <c r="V286" i="11"/>
  <c r="V285" i="11"/>
  <c r="V284" i="11"/>
  <c r="V283" i="11"/>
  <c r="V282" i="11"/>
  <c r="V281" i="11"/>
  <c r="V280" i="11"/>
  <c r="V279" i="11"/>
  <c r="V278" i="11"/>
  <c r="V277" i="11"/>
  <c r="V276" i="11"/>
  <c r="V275" i="11"/>
  <c r="V274" i="11"/>
  <c r="V273" i="11"/>
  <c r="V272" i="11"/>
  <c r="V271" i="11"/>
  <c r="V270" i="11"/>
  <c r="V269" i="11"/>
  <c r="V268" i="11"/>
  <c r="V267" i="11"/>
  <c r="V266" i="11"/>
  <c r="V265" i="11"/>
  <c r="V264" i="11"/>
  <c r="V263" i="11"/>
  <c r="V262" i="11"/>
  <c r="V261" i="11"/>
  <c r="V260" i="11"/>
  <c r="V259" i="11"/>
  <c r="V258" i="11"/>
  <c r="V257" i="11"/>
  <c r="V256" i="11"/>
  <c r="V255" i="11"/>
  <c r="V254" i="11"/>
  <c r="V253" i="11"/>
  <c r="V252" i="11"/>
  <c r="V251" i="11"/>
  <c r="V250" i="11"/>
  <c r="V249" i="11"/>
  <c r="V248" i="11"/>
  <c r="V247" i="11"/>
  <c r="V246" i="11"/>
  <c r="V245" i="11"/>
  <c r="V244" i="11"/>
  <c r="V243" i="11"/>
  <c r="V242" i="11"/>
  <c r="V241" i="11"/>
  <c r="V240" i="11"/>
  <c r="V239" i="11"/>
  <c r="V238" i="11"/>
  <c r="V237" i="11"/>
  <c r="V236" i="11"/>
  <c r="V235" i="11"/>
  <c r="V234" i="11"/>
  <c r="V233" i="11"/>
  <c r="V232" i="11"/>
  <c r="V231" i="11"/>
  <c r="V230" i="11"/>
  <c r="V229" i="11"/>
  <c r="V228" i="11"/>
  <c r="V227" i="11"/>
  <c r="V226" i="11"/>
  <c r="V225" i="11"/>
  <c r="V224" i="11"/>
  <c r="V223" i="11"/>
  <c r="V222" i="11"/>
  <c r="V221" i="11"/>
  <c r="V220" i="11"/>
  <c r="V219" i="11"/>
  <c r="V218" i="11"/>
  <c r="V217" i="11"/>
  <c r="V216" i="11"/>
  <c r="V215" i="11"/>
  <c r="V214" i="11"/>
  <c r="V213" i="11"/>
  <c r="V212" i="11"/>
  <c r="V211" i="11"/>
  <c r="V210" i="11"/>
  <c r="V209" i="11"/>
  <c r="V208" i="11"/>
  <c r="V207" i="11"/>
  <c r="V206" i="11"/>
  <c r="V205" i="11"/>
  <c r="V204" i="11"/>
  <c r="V203" i="11"/>
  <c r="V202" i="11"/>
  <c r="V201" i="11"/>
  <c r="V200" i="11"/>
  <c r="V199" i="11"/>
  <c r="V198" i="11"/>
  <c r="V197" i="11"/>
  <c r="V196" i="11"/>
  <c r="V195" i="11"/>
  <c r="V194" i="11"/>
  <c r="V193" i="11"/>
  <c r="V192" i="11"/>
  <c r="V191" i="11"/>
  <c r="V190" i="11"/>
  <c r="V189" i="11"/>
  <c r="V188" i="11"/>
  <c r="V187" i="11"/>
  <c r="V186" i="11"/>
  <c r="V185" i="11"/>
  <c r="V184" i="11"/>
  <c r="V183" i="11"/>
  <c r="V182" i="11"/>
  <c r="V181" i="11"/>
  <c r="V180" i="11"/>
  <c r="V179" i="11"/>
  <c r="V178" i="11"/>
  <c r="V177" i="11"/>
  <c r="V176" i="11"/>
  <c r="V175" i="11"/>
  <c r="V174" i="11"/>
  <c r="V173" i="11"/>
  <c r="V172" i="11"/>
  <c r="V171" i="11"/>
  <c r="V170" i="11"/>
  <c r="V169" i="11"/>
  <c r="V168" i="11"/>
  <c r="V167" i="11"/>
  <c r="V166" i="11"/>
  <c r="V165" i="11"/>
  <c r="V164" i="11"/>
  <c r="V163" i="11"/>
  <c r="V162" i="11"/>
  <c r="V161" i="11"/>
  <c r="V160" i="11"/>
  <c r="V159" i="11"/>
  <c r="V158" i="11"/>
  <c r="V157" i="11"/>
  <c r="V156" i="11"/>
  <c r="V155" i="11"/>
  <c r="V154" i="11"/>
  <c r="V153" i="11"/>
  <c r="V152" i="11"/>
  <c r="V151" i="11"/>
  <c r="V150" i="11"/>
  <c r="V149" i="11"/>
  <c r="V148" i="11"/>
  <c r="V147" i="11"/>
  <c r="V146" i="11"/>
  <c r="V145" i="11"/>
  <c r="V144" i="11"/>
  <c r="V143" i="11"/>
  <c r="V142" i="11"/>
  <c r="V141" i="11"/>
  <c r="V140" i="11"/>
  <c r="V139" i="11"/>
  <c r="V138" i="11"/>
  <c r="V137" i="11"/>
  <c r="V136" i="11"/>
  <c r="V135" i="11"/>
  <c r="V134" i="11"/>
  <c r="V133" i="11"/>
  <c r="V132" i="11"/>
  <c r="V131" i="11"/>
  <c r="V130" i="11"/>
  <c r="V129" i="11"/>
  <c r="V128" i="11"/>
  <c r="V127" i="11"/>
  <c r="V126" i="11"/>
  <c r="V125" i="11"/>
  <c r="V124" i="11"/>
  <c r="V123" i="11"/>
  <c r="V122" i="11"/>
  <c r="V121" i="11"/>
  <c r="V120" i="11"/>
  <c r="V119" i="11"/>
  <c r="V118" i="11"/>
  <c r="V117" i="11"/>
  <c r="V116" i="11"/>
  <c r="V115" i="11"/>
  <c r="V114" i="11"/>
  <c r="V113" i="11"/>
  <c r="V112" i="11"/>
  <c r="V111" i="11"/>
  <c r="V110" i="11"/>
  <c r="V109" i="11"/>
  <c r="V108" i="11"/>
  <c r="V107" i="11"/>
  <c r="V106" i="11"/>
  <c r="V105" i="11"/>
  <c r="V104" i="11"/>
  <c r="V103" i="11"/>
  <c r="V102" i="11"/>
  <c r="V101" i="11"/>
  <c r="V100" i="11"/>
  <c r="V99" i="11"/>
  <c r="V98" i="11"/>
  <c r="V97" i="11"/>
  <c r="V96" i="11"/>
  <c r="V95" i="11"/>
  <c r="V94" i="11"/>
  <c r="V93" i="11"/>
  <c r="V92" i="11"/>
  <c r="V91" i="11"/>
  <c r="V90" i="11"/>
  <c r="V89" i="11"/>
  <c r="V88" i="11"/>
  <c r="V87" i="11"/>
  <c r="V86" i="11"/>
  <c r="V85" i="11"/>
  <c r="V84" i="11"/>
  <c r="V83" i="11"/>
  <c r="V82" i="11"/>
  <c r="V81" i="11"/>
  <c r="V80" i="11"/>
  <c r="V79" i="11"/>
  <c r="V78" i="11"/>
  <c r="V77" i="11"/>
  <c r="V76" i="11"/>
  <c r="V75" i="11"/>
  <c r="V74" i="11"/>
  <c r="V73" i="11"/>
  <c r="V72" i="11"/>
  <c r="V71" i="11"/>
  <c r="V70" i="11"/>
  <c r="V69" i="11"/>
  <c r="V68" i="11"/>
  <c r="V67" i="11"/>
  <c r="V66" i="11"/>
  <c r="V65" i="11"/>
  <c r="V64" i="11"/>
  <c r="V63" i="11"/>
  <c r="V62" i="11"/>
  <c r="V61" i="11"/>
  <c r="V60" i="11"/>
  <c r="V59" i="11"/>
  <c r="V58" i="11"/>
  <c r="V57" i="11"/>
  <c r="V56" i="11"/>
  <c r="V55" i="11"/>
  <c r="V54" i="11"/>
  <c r="V53" i="11"/>
  <c r="V52" i="11"/>
  <c r="V51" i="11"/>
  <c r="V50" i="11"/>
  <c r="V49" i="11"/>
  <c r="V48" i="11"/>
  <c r="V47" i="11"/>
  <c r="V46" i="11"/>
  <c r="V45" i="11"/>
  <c r="V44" i="11"/>
  <c r="V43" i="11"/>
  <c r="V42" i="11"/>
  <c r="V41" i="11"/>
  <c r="V40" i="11"/>
  <c r="V39" i="1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V4" i="11"/>
  <c r="V3" i="11"/>
  <c r="V2" i="11"/>
  <c r="J61" i="12"/>
  <c r="L61" i="12" s="1"/>
  <c r="J52" i="12"/>
  <c r="L52" i="12" s="1"/>
  <c r="J41" i="12"/>
  <c r="L41" i="12" s="1"/>
  <c r="J31" i="12"/>
  <c r="L31" i="12" s="1"/>
  <c r="J23" i="12"/>
  <c r="L23" i="12" s="1"/>
  <c r="J12" i="12"/>
  <c r="L12" i="12" s="1"/>
  <c r="J2" i="12"/>
  <c r="L2" i="12" s="1"/>
  <c r="I71" i="12"/>
  <c r="AY310" i="2"/>
  <c r="AY309" i="2"/>
  <c r="AY308" i="2"/>
  <c r="AY307" i="2"/>
  <c r="AY306" i="2"/>
  <c r="AY305" i="2"/>
  <c r="AY304" i="2"/>
  <c r="AY303" i="2"/>
  <c r="AY302" i="2"/>
  <c r="AY301" i="2"/>
  <c r="AY300" i="2"/>
  <c r="AY299" i="2"/>
  <c r="AY298" i="2"/>
  <c r="AY297" i="2"/>
  <c r="AY296" i="2"/>
  <c r="AY295" i="2"/>
  <c r="AY294" i="2"/>
  <c r="AY293" i="2"/>
  <c r="AY292" i="2"/>
  <c r="AY291" i="2"/>
  <c r="AY290" i="2"/>
  <c r="AY289" i="2"/>
  <c r="AY288" i="2"/>
  <c r="AY287" i="2"/>
  <c r="AY286" i="2"/>
  <c r="AY285" i="2"/>
  <c r="AY284" i="2"/>
  <c r="AY283" i="2"/>
  <c r="AY282" i="2"/>
  <c r="AY281" i="2"/>
  <c r="AY280" i="2"/>
  <c r="AY279" i="2"/>
  <c r="AY278" i="2"/>
  <c r="AY277" i="2"/>
  <c r="AY276" i="2"/>
  <c r="AY275" i="2"/>
  <c r="AY274" i="2"/>
  <c r="AY273" i="2"/>
  <c r="AY272" i="2"/>
  <c r="AY271" i="2"/>
  <c r="AY270" i="2"/>
  <c r="AY269" i="2"/>
  <c r="AY268" i="2"/>
  <c r="AY267" i="2"/>
  <c r="AY266" i="2"/>
  <c r="AY265" i="2"/>
  <c r="AY264" i="2"/>
  <c r="AY263" i="2"/>
  <c r="AY262" i="2"/>
  <c r="AY261" i="2"/>
  <c r="AY260" i="2"/>
  <c r="AY259" i="2"/>
  <c r="AY258" i="2"/>
  <c r="AY257" i="2"/>
  <c r="AY256" i="2"/>
  <c r="AY255" i="2"/>
  <c r="AY254" i="2"/>
  <c r="AY253" i="2"/>
  <c r="AY252" i="2"/>
  <c r="AY251" i="2"/>
  <c r="AY250" i="2"/>
  <c r="AY249" i="2"/>
  <c r="AY248" i="2"/>
  <c r="AY247" i="2"/>
  <c r="AY246" i="2"/>
  <c r="AY245" i="2"/>
  <c r="AY244" i="2"/>
  <c r="AY243" i="2"/>
  <c r="AY242" i="2"/>
  <c r="AY241" i="2"/>
  <c r="AY240" i="2"/>
  <c r="AY239" i="2"/>
  <c r="AY238" i="2"/>
  <c r="AY237" i="2"/>
  <c r="AY236" i="2"/>
  <c r="AY235" i="2"/>
  <c r="AY234" i="2"/>
  <c r="AY233" i="2"/>
  <c r="AY232" i="2"/>
  <c r="AY231" i="2"/>
  <c r="AY230" i="2"/>
  <c r="AY229" i="2"/>
  <c r="AY228" i="2"/>
  <c r="AY227" i="2"/>
  <c r="AY226" i="2"/>
  <c r="AY225" i="2"/>
  <c r="AY224" i="2"/>
  <c r="AY223" i="2"/>
  <c r="AY222" i="2"/>
  <c r="AY221" i="2"/>
  <c r="AY220" i="2"/>
  <c r="AY219" i="2"/>
  <c r="AY218" i="2"/>
  <c r="AY217" i="2"/>
  <c r="AY216" i="2"/>
  <c r="AY215" i="2"/>
  <c r="AY214" i="2"/>
  <c r="AY213" i="2"/>
  <c r="AY212" i="2"/>
  <c r="AY211" i="2"/>
  <c r="AY210" i="2"/>
  <c r="AY209" i="2"/>
  <c r="AY208" i="2"/>
  <c r="AY207" i="2"/>
  <c r="AY206" i="2"/>
  <c r="AY205" i="2"/>
  <c r="AY204" i="2"/>
  <c r="AY203" i="2"/>
  <c r="AY202" i="2"/>
  <c r="AY201" i="2"/>
  <c r="AY200" i="2"/>
  <c r="AY199" i="2"/>
  <c r="AY198" i="2"/>
  <c r="AY197" i="2"/>
  <c r="AY196" i="2"/>
  <c r="AY195" i="2"/>
  <c r="AY194" i="2"/>
  <c r="AY193" i="2"/>
  <c r="AY192" i="2"/>
  <c r="AY191" i="2"/>
  <c r="AY190" i="2"/>
  <c r="AY189" i="2"/>
  <c r="AY188" i="2"/>
  <c r="AY187" i="2"/>
  <c r="AY186" i="2"/>
  <c r="AY185" i="2"/>
  <c r="AY184" i="2"/>
  <c r="AY183" i="2"/>
  <c r="AY182" i="2"/>
  <c r="AY181" i="2"/>
  <c r="AY180" i="2"/>
  <c r="AY179" i="2"/>
  <c r="AY178" i="2"/>
  <c r="AY177" i="2"/>
  <c r="AY176" i="2"/>
  <c r="AY175" i="2"/>
  <c r="AY174" i="2"/>
  <c r="AY173" i="2"/>
  <c r="AY172" i="2"/>
  <c r="AY171" i="2"/>
  <c r="AY170" i="2"/>
  <c r="AY169" i="2"/>
  <c r="AY168" i="2"/>
  <c r="AY167" i="2"/>
  <c r="AY166" i="2"/>
  <c r="AY165" i="2"/>
  <c r="AY164" i="2"/>
  <c r="AY163" i="2"/>
  <c r="AY162" i="2"/>
  <c r="AY161" i="2"/>
  <c r="AY160" i="2"/>
  <c r="AY159" i="2"/>
  <c r="AY158" i="2"/>
  <c r="AY157" i="2"/>
  <c r="AY156" i="2"/>
  <c r="AY155" i="2"/>
  <c r="AY154" i="2"/>
  <c r="AY153" i="2"/>
  <c r="AY152" i="2"/>
  <c r="AY151" i="2"/>
  <c r="AY150" i="2"/>
  <c r="AY149" i="2"/>
  <c r="AY148" i="2"/>
  <c r="AY147" i="2"/>
  <c r="AY146" i="2"/>
  <c r="AY145" i="2"/>
  <c r="AY144" i="2"/>
  <c r="AY143" i="2"/>
  <c r="AY142" i="2"/>
  <c r="AY141" i="2"/>
  <c r="AY140" i="2"/>
  <c r="AY139" i="2"/>
  <c r="AY138" i="2"/>
  <c r="AY137" i="2"/>
  <c r="AY136" i="2"/>
  <c r="AY135" i="2"/>
  <c r="AY134" i="2"/>
  <c r="AY133" i="2"/>
  <c r="AY132" i="2"/>
  <c r="AY131" i="2"/>
  <c r="AY130" i="2"/>
  <c r="AY129" i="2"/>
  <c r="AY128" i="2"/>
  <c r="AY127" i="2"/>
</calcChain>
</file>

<file path=xl/sharedStrings.xml><?xml version="1.0" encoding="utf-8"?>
<sst xmlns="http://schemas.openxmlformats.org/spreadsheetml/2006/main" count="11279" uniqueCount="2121">
  <si>
    <t>Striped sea-chub</t>
  </si>
  <si>
    <t>Kyphosus elegans</t>
  </si>
  <si>
    <t>Pámpano africano</t>
  </si>
  <si>
    <t>Primary Key</t>
  </si>
  <si>
    <t>Unidad de distancia</t>
  </si>
  <si>
    <t>Tiburón martillo</t>
  </si>
  <si>
    <t>Scalloped hammerhead</t>
  </si>
  <si>
    <t>Sartén marmoleado</t>
  </si>
  <si>
    <t>Marbled ray</t>
  </si>
  <si>
    <t>C (celsius), F (farenheit)</t>
  </si>
  <si>
    <t>Taeniura meyeni</t>
  </si>
  <si>
    <t>Visibilidad abajo</t>
  </si>
  <si>
    <t>Isabela</t>
  </si>
  <si>
    <t>Centro-sur</t>
  </si>
  <si>
    <t>Oeste</t>
  </si>
  <si>
    <t>Darwin</t>
  </si>
  <si>
    <t>macho</t>
  </si>
  <si>
    <t>hembra</t>
  </si>
  <si>
    <t>indeterminado</t>
  </si>
  <si>
    <t>Visibilidad arriba</t>
  </si>
  <si>
    <t>S&lt;30</t>
  </si>
  <si>
    <r>
      <t xml:space="preserve">S&gt;400 </t>
    </r>
    <r>
      <rPr>
        <sz val="8"/>
        <rFont val="Calibri"/>
        <family val="2"/>
        <scheme val="minor"/>
      </rPr>
      <t>(especificar LT en comentarios)</t>
    </r>
  </si>
  <si>
    <t>Uraspis secunda</t>
  </si>
  <si>
    <t>Caranx sexfasciatus</t>
  </si>
  <si>
    <t>Chanos chanos</t>
  </si>
  <si>
    <t>Bonito</t>
  </si>
  <si>
    <t>Indo-Pacific bonito</t>
  </si>
  <si>
    <t>Scomberomorus sierra</t>
  </si>
  <si>
    <t>Duración del censo en minutos</t>
  </si>
  <si>
    <t>Noviembre</t>
  </si>
  <si>
    <t>Diciembre</t>
  </si>
  <si>
    <t>Santa Cruz</t>
  </si>
  <si>
    <t>San Cristóbal</t>
  </si>
  <si>
    <t>Floreana</t>
  </si>
  <si>
    <t>Fernandina</t>
  </si>
  <si>
    <t>Dermatolepis dermatolepis</t>
  </si>
  <si>
    <t>Chelonia mydas</t>
  </si>
  <si>
    <t>Entre arco y fondeadero</t>
  </si>
  <si>
    <t xml:space="preserve"> </t>
  </si>
  <si>
    <t>ARR-AN</t>
  </si>
  <si>
    <t>05</t>
  </si>
  <si>
    <t>DA06</t>
  </si>
  <si>
    <t>Darwin Fondeadero Pared</t>
  </si>
  <si>
    <t>Sphyraena ensis</t>
  </si>
  <si>
    <t>Lejano Norte</t>
  </si>
  <si>
    <t>Etienne Rastoin</t>
  </si>
  <si>
    <t>15-20m</t>
  </si>
  <si>
    <t>M</t>
  </si>
  <si>
    <t>R</t>
  </si>
  <si>
    <t>Hembra</t>
  </si>
  <si>
    <t>David Acuña</t>
  </si>
  <si>
    <t xml:space="preserve">C </t>
  </si>
  <si>
    <t>Macho</t>
  </si>
  <si>
    <t>Indeterminado</t>
  </si>
  <si>
    <t>Banana</t>
  </si>
  <si>
    <t>Transect Length</t>
  </si>
  <si>
    <t>Shark Bay / Derrumbe</t>
  </si>
  <si>
    <t>Dermatolepsis dermatolepsis</t>
  </si>
  <si>
    <t>El Arco</t>
  </si>
  <si>
    <t>Temperature (unit)</t>
  </si>
  <si>
    <t>Distance (unit)</t>
  </si>
  <si>
    <t>Thermocline depth</t>
  </si>
  <si>
    <t>Transecto visual</t>
  </si>
  <si>
    <t>Sexo</t>
  </si>
  <si>
    <t>Código transecto</t>
  </si>
  <si>
    <t>Code</t>
  </si>
  <si>
    <t>SpanishName</t>
  </si>
  <si>
    <t>GIS Lat</t>
  </si>
  <si>
    <t>GIS Long</t>
  </si>
  <si>
    <t>Provisional zonation</t>
  </si>
  <si>
    <t>DA09</t>
  </si>
  <si>
    <t>Cleaning Station</t>
  </si>
  <si>
    <t>DA10</t>
  </si>
  <si>
    <t>Bus Stop</t>
  </si>
  <si>
    <t>Seymour Norte</t>
  </si>
  <si>
    <t>Daphne Mayor</t>
  </si>
  <si>
    <t>Bartolomé</t>
  </si>
  <si>
    <t>Daphne Menor</t>
  </si>
  <si>
    <t>Cálida (Ene-Jun), Fría (Jul-Dic)</t>
  </si>
  <si>
    <t>Sierra del pacifico</t>
  </si>
  <si>
    <t>S&gt;400</t>
  </si>
  <si>
    <t>DA13</t>
  </si>
  <si>
    <t>WO01</t>
  </si>
  <si>
    <t>Wolf Corales (1)</t>
  </si>
  <si>
    <t>WO15</t>
  </si>
  <si>
    <t>Number</t>
  </si>
  <si>
    <t>Physical</t>
  </si>
  <si>
    <t>Substrate</t>
  </si>
  <si>
    <t>Minimum depth</t>
  </si>
  <si>
    <t>Maximum depth</t>
  </si>
  <si>
    <t>Sin medir</t>
  </si>
  <si>
    <t>Total dentro</t>
  </si>
  <si>
    <t>Total fuera</t>
  </si>
  <si>
    <t>TOTAL</t>
  </si>
  <si>
    <t>Comentarios</t>
  </si>
  <si>
    <t>S30</t>
  </si>
  <si>
    <t>Rocky reef max depth</t>
  </si>
  <si>
    <t>Bioregión</t>
  </si>
  <si>
    <t>Buzo</t>
  </si>
  <si>
    <t>S35</t>
  </si>
  <si>
    <t>S40</t>
  </si>
  <si>
    <t>S50</t>
  </si>
  <si>
    <t>S60</t>
  </si>
  <si>
    <t>S70</t>
  </si>
  <si>
    <t>S80</t>
  </si>
  <si>
    <t>S90</t>
  </si>
  <si>
    <t>S100</t>
  </si>
  <si>
    <t>S110</t>
  </si>
  <si>
    <t>S125</t>
  </si>
  <si>
    <t>S150</t>
  </si>
  <si>
    <t>S175</t>
  </si>
  <si>
    <t>S200</t>
  </si>
  <si>
    <t>S210</t>
  </si>
  <si>
    <t>S225</t>
  </si>
  <si>
    <t>S250</t>
  </si>
  <si>
    <t>S300</t>
  </si>
  <si>
    <t>GIS Long (corregido)</t>
  </si>
  <si>
    <t>Waypoint</t>
  </si>
  <si>
    <t>Nearest Island</t>
  </si>
  <si>
    <t>African pompano</t>
  </si>
  <si>
    <t>Tipo de censo</t>
  </si>
  <si>
    <t>Fecha</t>
  </si>
  <si>
    <t>Profundidad</t>
  </si>
  <si>
    <t>Hora</t>
  </si>
  <si>
    <t>Estación</t>
  </si>
  <si>
    <t>Región</t>
  </si>
  <si>
    <t>Chopa de Cortéz</t>
  </si>
  <si>
    <t>Cortez sea-chub</t>
  </si>
  <si>
    <t>Pargo amarillo</t>
  </si>
  <si>
    <t>Yellow snapper</t>
  </si>
  <si>
    <t>Pargo prieto</t>
  </si>
  <si>
    <t>Sierra mackerel</t>
  </si>
  <si>
    <t>Chopa Salema</t>
  </si>
  <si>
    <t>Rainbow chub</t>
  </si>
  <si>
    <t>Palometa</t>
  </si>
  <si>
    <t>Almaco Jack</t>
  </si>
  <si>
    <t>DA11</t>
  </si>
  <si>
    <t>Rugosity (0-3)</t>
  </si>
  <si>
    <t>Devil rays</t>
  </si>
  <si>
    <t>Mola mola</t>
  </si>
  <si>
    <t>Pez sol oceánico</t>
  </si>
  <si>
    <t>Ocean sunfish</t>
  </si>
  <si>
    <t>Bacalao</t>
  </si>
  <si>
    <t>Profundidad termoclina</t>
  </si>
  <si>
    <t>Temperatura Agua</t>
  </si>
  <si>
    <t xml:space="preserve">Visibilidad </t>
  </si>
  <si>
    <t>ESPECIE</t>
  </si>
  <si>
    <t>Longitud Total (LT) en cms</t>
  </si>
  <si>
    <t>Arco Darwin</t>
  </si>
  <si>
    <t>Mycteroperca olfax</t>
  </si>
  <si>
    <t>WO16</t>
  </si>
  <si>
    <t>WO17</t>
  </si>
  <si>
    <t>WO18</t>
  </si>
  <si>
    <t>WO19</t>
  </si>
  <si>
    <t>Pináculo</t>
  </si>
  <si>
    <t>WO16: código sitio</t>
  </si>
  <si>
    <t>121013: fecha (ddmmaa)</t>
  </si>
  <si>
    <t>A: profundidad 15m; B: profundidad 30m</t>
  </si>
  <si>
    <t>S350</t>
  </si>
  <si>
    <t>S400</t>
  </si>
  <si>
    <t>Octubre</t>
  </si>
  <si>
    <t>Galápagos</t>
  </si>
  <si>
    <t>Wolf</t>
  </si>
  <si>
    <t>Derrumbe</t>
  </si>
  <si>
    <t>Inclination (0-3)</t>
  </si>
  <si>
    <t>Habitat type (R, S, M)</t>
  </si>
  <si>
    <t>Chopa rayada</t>
  </si>
  <si>
    <t>Isla</t>
  </si>
  <si>
    <t>Pacific dog snapper</t>
  </si>
  <si>
    <t>Manta birostris</t>
  </si>
  <si>
    <t>Manta raya</t>
  </si>
  <si>
    <t>Manta ray</t>
  </si>
  <si>
    <t>Mobula spp</t>
  </si>
  <si>
    <t>Bigeye jack</t>
  </si>
  <si>
    <t>Diabla</t>
  </si>
  <si>
    <t>Milkfish</t>
  </si>
  <si>
    <t>Tortuga verde</t>
  </si>
  <si>
    <t>Myliobatis californica</t>
  </si>
  <si>
    <t>Tecolote</t>
  </si>
  <si>
    <t>Bat eagle ray</t>
  </si>
  <si>
    <t>Orcinus orca</t>
  </si>
  <si>
    <t>Ballena asesina</t>
  </si>
  <si>
    <t>Lutjanus novemfasciatus</t>
  </si>
  <si>
    <t>Carcharhinus galapagensis</t>
  </si>
  <si>
    <t>Caga leche</t>
  </si>
  <si>
    <t>Leather bass</t>
  </si>
  <si>
    <t>1,2,…: número de réplica</t>
  </si>
  <si>
    <t>Ejemplo: WO16T121013A5</t>
  </si>
  <si>
    <t>ScientificName</t>
  </si>
  <si>
    <t>LocalName</t>
  </si>
  <si>
    <t>Acanthocybium solandri</t>
  </si>
  <si>
    <t>EW</t>
  </si>
  <si>
    <t>GIS Lat (corregido)</t>
  </si>
  <si>
    <t>Shark Bay</t>
  </si>
  <si>
    <t>Carcharhinus limbatus</t>
  </si>
  <si>
    <t>Sphyraena idiastes</t>
  </si>
  <si>
    <t>Sarda orientalis</t>
  </si>
  <si>
    <t>Sectator ocyurus</t>
  </si>
  <si>
    <t>Trachinotus stilbe</t>
  </si>
  <si>
    <t>Caranx melampygus</t>
  </si>
  <si>
    <t>Seriola rivoliana</t>
  </si>
  <si>
    <t>Thunnus albacares</t>
  </si>
  <si>
    <t>Carcharhinus falciformis</t>
  </si>
  <si>
    <t>Tursiops truncatus</t>
  </si>
  <si>
    <t>Aetobatus narinari</t>
  </si>
  <si>
    <t>Elefante</t>
  </si>
  <si>
    <t>Caranx caballus</t>
  </si>
  <si>
    <t>Fondeadero</t>
  </si>
  <si>
    <t>Temperatura encima</t>
  </si>
  <si>
    <t>Temperatura abajo</t>
  </si>
  <si>
    <t>Guaho</t>
  </si>
  <si>
    <t>Wahoo</t>
  </si>
  <si>
    <t>Raya águila</t>
  </si>
  <si>
    <t>Eagle ray</t>
  </si>
  <si>
    <t>Alectis ciliaris</t>
  </si>
  <si>
    <t>Group dive (due to currents) - entry on NE edge before shallow platform. Dropping straight down to 40-90ft on vertical wall (schooling hammerheads) , rising to northern lip of shallow (25-15ft) platform to lay 2 50m transects at 30-20ft depending on curre</t>
  </si>
  <si>
    <t>Variably strong offshore currents - open water and strong vertical swell. Sharks.</t>
  </si>
  <si>
    <t>Difficult to monitor - few records todate (16/03/03).</t>
  </si>
  <si>
    <t>DA04</t>
  </si>
  <si>
    <t>Arrecife Escondido</t>
  </si>
  <si>
    <t>Darwin oeste</t>
  </si>
  <si>
    <t>D-FR-07 Canal de Darwin</t>
  </si>
  <si>
    <t>Orca</t>
  </si>
  <si>
    <t>Killer whale</t>
  </si>
  <si>
    <t>Rhinoptera steindachneri</t>
  </si>
  <si>
    <t>Raya dorada</t>
  </si>
  <si>
    <t>Golden cow ray</t>
  </si>
  <si>
    <t>Rhincodon typus</t>
  </si>
  <si>
    <t>Tiburón ballena</t>
  </si>
  <si>
    <t>Whale shark</t>
  </si>
  <si>
    <t>26</t>
  </si>
  <si>
    <t>ARR-ES</t>
  </si>
  <si>
    <t>04</t>
  </si>
  <si>
    <t>DA05</t>
  </si>
  <si>
    <t>Caranx lugubris</t>
  </si>
  <si>
    <t>Cazón coralero tompacorta</t>
  </si>
  <si>
    <t>Tintorera</t>
  </si>
  <si>
    <t>White tip reef shark</t>
  </si>
  <si>
    <t>Tursión</t>
  </si>
  <si>
    <t>Delfín nariz de botella</t>
  </si>
  <si>
    <t>Bottlenose dolphin</t>
  </si>
  <si>
    <t>Barracuda</t>
  </si>
  <si>
    <t>Santiago</t>
  </si>
  <si>
    <t>Pinzón</t>
  </si>
  <si>
    <t>Rábida</t>
  </si>
  <si>
    <t>Santa Fe</t>
  </si>
  <si>
    <t>Genovesa</t>
  </si>
  <si>
    <t>Pinta</t>
  </si>
  <si>
    <t>Marchena</t>
  </si>
  <si>
    <t>Baltra</t>
  </si>
  <si>
    <t>Current</t>
  </si>
  <si>
    <t>Cerro Colorado</t>
  </si>
  <si>
    <t>D-FR-07 Cerro Colorado, Cerro Colorado Sur</t>
  </si>
  <si>
    <t>BGARS</t>
  </si>
  <si>
    <t xml:space="preserve">Longitud total en cms. Si la LT observada no se encuentra especificada en ninguna columna se debe coger la inmediata inferior.
Sexo: m (macho), h (hembra), in (indeterminado). Sólo para aquellas especies donde se puede determinar su sexo visualmente (tiburones, rayas, tortugas, lobos marinos)
</t>
  </si>
  <si>
    <t>Nº entrada de datos (1 por fila)</t>
  </si>
  <si>
    <t>dd-mmm-aaaa</t>
  </si>
  <si>
    <t>2013, 2014,...</t>
  </si>
  <si>
    <t>hh:mm (24h)</t>
  </si>
  <si>
    <t>Nombre sitio (buscar si está ya metido)</t>
  </si>
  <si>
    <t>Nombre observador</t>
  </si>
  <si>
    <t>Profundidad del censo</t>
  </si>
  <si>
    <t>Tiempo total del buceo en minutos</t>
  </si>
  <si>
    <t>Española</t>
  </si>
  <si>
    <t>Trasect code</t>
  </si>
  <si>
    <t>Date</t>
  </si>
  <si>
    <t>Year</t>
  </si>
  <si>
    <t>Month</t>
  </si>
  <si>
    <t>Time</t>
  </si>
  <si>
    <t>Island</t>
  </si>
  <si>
    <t>Site</t>
  </si>
  <si>
    <t>Bioregion</t>
  </si>
  <si>
    <t>Diver</t>
  </si>
  <si>
    <t>Depth</t>
  </si>
  <si>
    <t>Dive duration</t>
  </si>
  <si>
    <t>Transect length</t>
  </si>
  <si>
    <t>Census duration</t>
  </si>
  <si>
    <t>Banana NE</t>
  </si>
  <si>
    <t>WO21</t>
  </si>
  <si>
    <t>Canthidermis maculata</t>
  </si>
  <si>
    <t>T (transecto visual); E (estacionario visual); I (instantaneo); P (puntual); F (fijo)</t>
  </si>
  <si>
    <t>Pared Norte</t>
  </si>
  <si>
    <t>Isla carla</t>
  </si>
  <si>
    <t>PSUAS</t>
  </si>
  <si>
    <t>0</t>
  </si>
  <si>
    <t>ES09</t>
  </si>
  <si>
    <t>Turtle isle sw</t>
  </si>
  <si>
    <t>Darwin Stack</t>
  </si>
  <si>
    <t>DA12</t>
  </si>
  <si>
    <t>Over thermocline</t>
  </si>
  <si>
    <t>Below thermocline</t>
  </si>
  <si>
    <t>Islote tortugua nor-oeste D-FR-07 Islote Tortugua Noroeste</t>
  </si>
  <si>
    <t>ITORTN</t>
  </si>
  <si>
    <t>09</t>
  </si>
  <si>
    <t>BF</t>
  </si>
  <si>
    <t>SanRoc</t>
  </si>
  <si>
    <t>Sheltered</t>
  </si>
  <si>
    <t>Low</t>
  </si>
  <si>
    <t>Low current north and south of islet</t>
  </si>
  <si>
    <t>From the northern tip of the island follow the 6m bathycline to the west (otherwise it shallows sharply between the islet and the shore.</t>
  </si>
  <si>
    <t>ES10</t>
  </si>
  <si>
    <t>Islote Tortuga Este</t>
  </si>
  <si>
    <t>Turtle island east</t>
  </si>
  <si>
    <t>D-FR-07 Islote Tortuga Este</t>
  </si>
  <si>
    <t>ITORTE</t>
  </si>
  <si>
    <t>10</t>
  </si>
  <si>
    <t>Record date</t>
  </si>
  <si>
    <t>Remote</t>
  </si>
  <si>
    <t>OldName 1</t>
  </si>
  <si>
    <t>OldName 2</t>
  </si>
  <si>
    <t>OldCode 1</t>
  </si>
  <si>
    <t>OldCode 2</t>
  </si>
  <si>
    <t>Latitude</t>
  </si>
  <si>
    <t>NS</t>
  </si>
  <si>
    <t>Longitude</t>
  </si>
  <si>
    <t>Wave exposure</t>
  </si>
  <si>
    <t>Current regime</t>
  </si>
  <si>
    <t>Upwelling</t>
  </si>
  <si>
    <t>Current notes</t>
  </si>
  <si>
    <t>Transects marked?</t>
  </si>
  <si>
    <t>Darwin Fondeadero Norte</t>
  </si>
  <si>
    <t>Darwin anchorage north</t>
  </si>
  <si>
    <t>D-FR-07 Darwin Fondeadero Norte</t>
  </si>
  <si>
    <t>DFONDN</t>
  </si>
  <si>
    <t>DA</t>
  </si>
  <si>
    <t>01</t>
  </si>
  <si>
    <t>2.3</t>
  </si>
  <si>
    <t>SL</t>
  </si>
  <si>
    <t>BouLar</t>
  </si>
  <si>
    <t>Exposed</t>
  </si>
  <si>
    <t>D-FR-07 Cerro Colorado Norte</t>
  </si>
  <si>
    <t>45</t>
  </si>
  <si>
    <t>CCOL-N</t>
  </si>
  <si>
    <t>13</t>
  </si>
  <si>
    <t>ES14</t>
  </si>
  <si>
    <t>Islote Gardner Este</t>
  </si>
  <si>
    <t>Islote gardner (s. rock) 2.2</t>
  </si>
  <si>
    <t>Medium</t>
  </si>
  <si>
    <t>Sitio</t>
  </si>
  <si>
    <t>Carcharhinus albimarginatus</t>
  </si>
  <si>
    <t>Tiburón de punta plateada</t>
  </si>
  <si>
    <t>Tiburón puntas blancas</t>
  </si>
  <si>
    <t>Silvertip shark</t>
  </si>
  <si>
    <t>Jurel verde</t>
  </si>
  <si>
    <t>Green jack</t>
  </si>
  <si>
    <t>Sphyrna lewini</t>
  </si>
  <si>
    <t>Lutjanus argentiventris</t>
  </si>
  <si>
    <t>Barrilete negro</t>
  </si>
  <si>
    <t>Black skipjack tuna</t>
  </si>
  <si>
    <t>Hoplopagrus guentherii</t>
  </si>
  <si>
    <t>Pargo Coconaco</t>
  </si>
  <si>
    <t>Pargo de barras</t>
  </si>
  <si>
    <t>Barred pargo</t>
  </si>
  <si>
    <t>Kyphosus analogus</t>
  </si>
  <si>
    <t>Eretmochelys imbricata</t>
  </si>
  <si>
    <t>Tortuga de carey</t>
  </si>
  <si>
    <t>Tortuga carey</t>
  </si>
  <si>
    <t>Hawksbill turtle</t>
  </si>
  <si>
    <t>Euthynnus lineatus</t>
  </si>
  <si>
    <t>Variable, usually calmer in the morning. Occasionally very strong. SSW current (16/03/03).</t>
  </si>
  <si>
    <t>EnglishName</t>
  </si>
  <si>
    <t>Similar environment to Corona del Diablo.</t>
  </si>
  <si>
    <t>Jurel ojón</t>
  </si>
  <si>
    <t>May be an upwelling site. Cold undercurrent water deflected to 10-15 m thermocline (16/03/03).</t>
  </si>
  <si>
    <t>DA03</t>
  </si>
  <si>
    <t>Green turtle</t>
  </si>
  <si>
    <t>Dasyatis brevis</t>
  </si>
  <si>
    <t>Raya de espina</t>
  </si>
  <si>
    <t>Diamond stingray</t>
  </si>
  <si>
    <t>Dasyatis longus</t>
  </si>
  <si>
    <t>Long-tailed stingray</t>
  </si>
  <si>
    <t>Mero cuero</t>
  </si>
  <si>
    <t>D-FR-07 Arco Darwin</t>
  </si>
  <si>
    <t>ARCODW</t>
  </si>
  <si>
    <t>03</t>
  </si>
  <si>
    <t>2.2</t>
  </si>
  <si>
    <t>SP</t>
  </si>
  <si>
    <t>RocSan</t>
  </si>
  <si>
    <t>High</t>
  </si>
  <si>
    <t>Manzanillo</t>
  </si>
  <si>
    <t>21</t>
  </si>
  <si>
    <t>ES22</t>
  </si>
  <si>
    <t>South Central Coast 2.3 (FR)</t>
  </si>
  <si>
    <t>Darwin arch</t>
  </si>
  <si>
    <t>ES24</t>
  </si>
  <si>
    <t>Punta Suárez Norte (2)</t>
  </si>
  <si>
    <t>Pta Suarez S</t>
  </si>
  <si>
    <t>D-FR-07 Punta Suarez Noreste</t>
  </si>
  <si>
    <t>24</t>
  </si>
  <si>
    <t>ES25</t>
  </si>
  <si>
    <t>Punta Suárez Sur</t>
  </si>
  <si>
    <t>D-FR-07 Punta Suarez Sur</t>
  </si>
  <si>
    <t>25</t>
  </si>
  <si>
    <t>ES26</t>
  </si>
  <si>
    <t>Punta Cevallos (2) (FR)</t>
  </si>
  <si>
    <t>Darwin 1 m2k</t>
  </si>
  <si>
    <t>5</t>
  </si>
  <si>
    <t>D-PARD</t>
  </si>
  <si>
    <t>06</t>
  </si>
  <si>
    <t>DA07</t>
  </si>
  <si>
    <t>Darwin Este</t>
  </si>
  <si>
    <t>Darwin 2 m2k</t>
  </si>
  <si>
    <t>6</t>
  </si>
  <si>
    <t>DARW-E</t>
  </si>
  <si>
    <t>07</t>
  </si>
  <si>
    <t>DA08</t>
  </si>
  <si>
    <t>Darwin Sitio Desconocido (Di)</t>
  </si>
  <si>
    <t>DI DA-01 Darwin Rev.10/07 D-FR-07 Darwin</t>
  </si>
  <si>
    <t>Arrecife Antiguo</t>
  </si>
  <si>
    <t>D-FR-07 Punta Manzanillo</t>
  </si>
  <si>
    <t>08</t>
  </si>
  <si>
    <t>Visibilidad bajo termoclina en horizontal</t>
  </si>
  <si>
    <t>Nombre científico de la especie</t>
  </si>
  <si>
    <t>Triaenodon obesus</t>
  </si>
  <si>
    <t>Bahía Gardner Norte (1)</t>
  </si>
  <si>
    <t>D-FR-07 Cabo Douglas (1), Cabo Duglas 2.3</t>
  </si>
  <si>
    <t>D-FR-07 Bahia Gardner Norte 1</t>
  </si>
  <si>
    <t>BGARN</t>
  </si>
  <si>
    <t>ES</t>
  </si>
  <si>
    <t>ES02</t>
  </si>
  <si>
    <t>Islote Gardner suroeste/Arrecife de Jimmy</t>
  </si>
  <si>
    <t>Jurel boca algodón</t>
  </si>
  <si>
    <t>Cottonmouth jack</t>
  </si>
  <si>
    <t>Zalophus wollebaeki wollebaeki</t>
  </si>
  <si>
    <t>Lobo marino de Galápagos</t>
  </si>
  <si>
    <t>Nº individuos observados dentro del área muestreada que no han podido ser medidos</t>
  </si>
  <si>
    <t>Se calcula automáticamente</t>
  </si>
  <si>
    <t>Bahía Elizabeth</t>
  </si>
  <si>
    <t>Enero</t>
  </si>
  <si>
    <t>Febrero</t>
  </si>
  <si>
    <t>Marzo</t>
  </si>
  <si>
    <t>Abril</t>
  </si>
  <si>
    <t>Mayo</t>
  </si>
  <si>
    <t>Junio</t>
  </si>
  <si>
    <t>Julio</t>
  </si>
  <si>
    <t>Agosto</t>
  </si>
  <si>
    <t>Septiembre</t>
  </si>
  <si>
    <t>Estacionario visual 2min</t>
  </si>
  <si>
    <t>Nº individuos observados fuera del área muestreada (si se quiere especificar LT o sexo indicar en comentarios)</t>
  </si>
  <si>
    <t>Añadir cualquier comentario pertinente (si no se tomaron tallas o sexos, etc)</t>
  </si>
  <si>
    <t>Norte</t>
  </si>
  <si>
    <t>Elagatis bipinnulata</t>
  </si>
  <si>
    <t>D-FR-07 Punta Suarez Norte</t>
  </si>
  <si>
    <t>PSUAN</t>
  </si>
  <si>
    <t>Smurfs Punta Espinosa</t>
  </si>
  <si>
    <t>Transecto fijo</t>
  </si>
  <si>
    <t>ES08</t>
  </si>
  <si>
    <t>Punta Suárez</t>
  </si>
  <si>
    <t>DI ES-05 Punta Suárez Rev.10/07 D-FR-07 Punta Suarez Faro 1</t>
  </si>
  <si>
    <t>D-FR-07 Punta Espinosa Sur3 2.3</t>
  </si>
  <si>
    <t>PE-S3</t>
  </si>
  <si>
    <t>Check name and position of this site!</t>
  </si>
  <si>
    <t>FE13</t>
  </si>
  <si>
    <t>Punta Espinosa Norte (3)</t>
  </si>
  <si>
    <t>Espinosa norte m2k</t>
  </si>
  <si>
    <t>7</t>
  </si>
  <si>
    <t>PE-N3</t>
  </si>
  <si>
    <t>FE14</t>
  </si>
  <si>
    <t>Cabo Douglas Sur (2)</t>
  </si>
  <si>
    <t>Cabo douglas (2.2)</t>
  </si>
  <si>
    <t>105</t>
  </si>
  <si>
    <t>CDG-S2</t>
  </si>
  <si>
    <t>FE15</t>
  </si>
  <si>
    <t>Cabo Douglas Fondeadero</t>
  </si>
  <si>
    <t>Cabo douglas (fondeadero) 2.2</t>
  </si>
  <si>
    <t>Islote Tortuga Suroeste</t>
  </si>
  <si>
    <t>Caldwell islete</t>
  </si>
  <si>
    <t>Arrecife antiguo</t>
  </si>
  <si>
    <t>On eastern edge of islet there is a small protected cove with a large distinctive rock formation on the shoreward edge. Transect starts at the base of this rock and extends to the right hand side across the bay and along the northern face of the island.</t>
  </si>
  <si>
    <t>Notes</t>
  </si>
  <si>
    <t>D-FR-07 Cabo Hammond Norte  2.1</t>
  </si>
  <si>
    <t>Tiempo de inmersión</t>
  </si>
  <si>
    <t>Duración del censo</t>
  </si>
  <si>
    <t>Corriente (fuerza)</t>
  </si>
  <si>
    <t>Unidad de temperatura</t>
  </si>
  <si>
    <t>Picture2</t>
  </si>
  <si>
    <t>Caption1</t>
  </si>
  <si>
    <t>Caption2</t>
  </si>
  <si>
    <t>Arctocephalus galapagoensis</t>
  </si>
  <si>
    <t>Lobo fino de Galápagos</t>
  </si>
  <si>
    <t>Lobo peletero</t>
  </si>
  <si>
    <t>Galápagos fur seal</t>
  </si>
  <si>
    <t>BouMed</t>
  </si>
  <si>
    <t>DA01</t>
  </si>
  <si>
    <t>Temperature logger time series in this site</t>
  </si>
  <si>
    <t>ES13</t>
  </si>
  <si>
    <t>Cerro Colorado Norte</t>
  </si>
  <si>
    <t>Cerro colorado n</t>
  </si>
  <si>
    <t>Darwin anchorage south</t>
  </si>
  <si>
    <t>D-FR-07 Darwin Fondeadero Sur</t>
  </si>
  <si>
    <t>DFONDS</t>
  </si>
  <si>
    <t>02</t>
  </si>
  <si>
    <t>DI ES-06 Trompo Rev.10/07 D-FR-07 Trompo</t>
  </si>
  <si>
    <t>17</t>
  </si>
  <si>
    <t>ES18</t>
  </si>
  <si>
    <t>Tiburón de Galápagos</t>
  </si>
  <si>
    <t>Galápagos shark</t>
  </si>
  <si>
    <t>Tiburón volador</t>
  </si>
  <si>
    <t>Tiburón de punta negra</t>
  </si>
  <si>
    <t>Blacktip shark</t>
  </si>
  <si>
    <t>Tiburón sedoso</t>
  </si>
  <si>
    <t>Silky shark</t>
  </si>
  <si>
    <t>Jurel negro</t>
  </si>
  <si>
    <t>Black jack</t>
  </si>
  <si>
    <t>Jurel aleta azul</t>
  </si>
  <si>
    <t>Lejano norte</t>
  </si>
  <si>
    <t>Follow 45' and 15' bathocline (see photo &amp; co-ordinates). Exact positioning unimportant.</t>
  </si>
  <si>
    <t>Poor vis at times, diadema.</t>
  </si>
  <si>
    <t>Normally sampled 1-2 times per year.</t>
  </si>
  <si>
    <t>DA02</t>
  </si>
  <si>
    <t>Bluefin trevally</t>
  </si>
  <si>
    <t>Jurel oral</t>
  </si>
  <si>
    <t>GE06</t>
  </si>
  <si>
    <t>Bahía Punta Suárez (2)</t>
  </si>
  <si>
    <t>Punta Suarez</t>
  </si>
  <si>
    <t>D-FR-07 Punta Suarez Faro 2</t>
  </si>
  <si>
    <t>19</t>
  </si>
  <si>
    <t>ES20</t>
  </si>
  <si>
    <t>Bahía Punta Suárez (3)</t>
  </si>
  <si>
    <t>Noroeste de Bahía Darwin</t>
  </si>
  <si>
    <t>Comparison site for 2.4 microzoning</t>
  </si>
  <si>
    <t>D-FR-07 Punta Suarez Faro 3</t>
  </si>
  <si>
    <t>20</t>
  </si>
  <si>
    <t>ES21</t>
  </si>
  <si>
    <t>D-FR-07 South Central Coast 2.3</t>
  </si>
  <si>
    <t>32</t>
  </si>
  <si>
    <t>FE33</t>
  </si>
  <si>
    <t>Cabo douglas turismo (1)</t>
  </si>
  <si>
    <t>Cape douglas tourism (1)</t>
  </si>
  <si>
    <t>DOUGT1</t>
  </si>
  <si>
    <t>33</t>
  </si>
  <si>
    <t>New fixed site registry, although may be amalgamated with historical sites</t>
  </si>
  <si>
    <t>FE34</t>
  </si>
  <si>
    <t>Cabo douglas tourism (2)</t>
  </si>
  <si>
    <t>Islote Gardner Sur</t>
  </si>
  <si>
    <t>Islote Gardner</t>
  </si>
  <si>
    <t>D-FR-07 Islote Gardner Sur</t>
  </si>
  <si>
    <t>22</t>
  </si>
  <si>
    <t>ES23</t>
  </si>
  <si>
    <t>Punta Cevallos Norte</t>
  </si>
  <si>
    <t>D-FR-07 Punta Cevallos Norte</t>
  </si>
  <si>
    <t>23</t>
  </si>
  <si>
    <t>Punta Manzanillo (4)</t>
  </si>
  <si>
    <t>D-FR-07 Manzanillo Este</t>
  </si>
  <si>
    <t>29</t>
  </si>
  <si>
    <t>ES30</t>
  </si>
  <si>
    <t>Punta Manzanillo (1)</t>
  </si>
  <si>
    <t>Yellowfin tuna</t>
  </si>
  <si>
    <t>Torpedo peruana</t>
  </si>
  <si>
    <t>M (metros), P (pies)</t>
  </si>
  <si>
    <t>Visibilidad sobre termoclina en horizontal</t>
  </si>
  <si>
    <t>Raya torpedo peruano</t>
  </si>
  <si>
    <t>Peruvian torpedo ray</t>
  </si>
  <si>
    <t>Torpedo tremens</t>
  </si>
  <si>
    <t>Torpedo eléctrico</t>
  </si>
  <si>
    <t>Torpedo electric ray</t>
  </si>
  <si>
    <t>Pámpano acerado</t>
  </si>
  <si>
    <t>Steel pompano</t>
  </si>
  <si>
    <t>ES01</t>
  </si>
  <si>
    <t>DI FE-02 Punta Espinosa Rev.10/07 D-FR-07 Punta Espinosa Norte (1)</t>
  </si>
  <si>
    <t>PESPN1</t>
  </si>
  <si>
    <t>FE04</t>
  </si>
  <si>
    <t>Punta Espinosa Norte (2)</t>
  </si>
  <si>
    <t>D-FR-07 Punta Espinosa Norte (2)</t>
  </si>
  <si>
    <t>PESPN2</t>
  </si>
  <si>
    <t>FE05</t>
  </si>
  <si>
    <t>Punta Espinosa Sur (1)</t>
  </si>
  <si>
    <t>D-FR-07 Punta Espinosa1 2.3</t>
  </si>
  <si>
    <t>2.1</t>
  </si>
  <si>
    <t>ES03</t>
  </si>
  <si>
    <t>Bajo Gardner</t>
  </si>
  <si>
    <t>D-FR-07 Puerto Priscilla Sur, Punta Priscilla (1)</t>
  </si>
  <si>
    <t>PRISC1</t>
  </si>
  <si>
    <t>FE10</t>
  </si>
  <si>
    <t>Punta Priscila (2)</t>
  </si>
  <si>
    <t>D-FR-07 Puerto Priscilla Norte</t>
  </si>
  <si>
    <t>PRISC2</t>
  </si>
  <si>
    <t>FE11</t>
  </si>
  <si>
    <t>PCORMT</t>
  </si>
  <si>
    <t>Lobo marino</t>
  </si>
  <si>
    <t>Galápagos sea lion</t>
  </si>
  <si>
    <t/>
  </si>
  <si>
    <t>D-FR-07 Bahia Gardner Sur</t>
  </si>
  <si>
    <t>CCOL</t>
  </si>
  <si>
    <t>ES05</t>
  </si>
  <si>
    <t>Punta Manzanillo</t>
  </si>
  <si>
    <t>Estacionario visual instantaneo</t>
  </si>
  <si>
    <t>Puntual</t>
  </si>
  <si>
    <t>Kyphosus sp</t>
  </si>
  <si>
    <t>DI ES-04 Punta Cevallos Rev.10/07 D-FR-07 Punta Cevallos 1</t>
  </si>
  <si>
    <t>PCEV</t>
  </si>
  <si>
    <t>ES07</t>
  </si>
  <si>
    <t>Punta Suárez Norte (1)</t>
  </si>
  <si>
    <t>D-FR-07 Punta Espinosa Bahia S 2.2</t>
  </si>
  <si>
    <t>PE-SMF</t>
  </si>
  <si>
    <t>Bahía Punta Suárez (1)</t>
  </si>
  <si>
    <t>Roca redonda vents</t>
  </si>
  <si>
    <t>D-FR-07 Roca Redonda Sur</t>
  </si>
  <si>
    <t>RR-VTS</t>
  </si>
  <si>
    <t>IS11</t>
  </si>
  <si>
    <t>Roca Redonda Norte</t>
  </si>
  <si>
    <t>Punta Espinosa Sur (3)</t>
  </si>
  <si>
    <t>FL15</t>
  </si>
  <si>
    <t>Islote Caldwell</t>
  </si>
  <si>
    <t>DI FL-06 Islote Caldwell Rev.10/07 D-FR-07 Islote Cadwell</t>
  </si>
  <si>
    <t>ISCALD</t>
  </si>
  <si>
    <t>2.4</t>
  </si>
  <si>
    <t>FL16</t>
  </si>
  <si>
    <t>Gardner islete</t>
  </si>
  <si>
    <t>DI FL-08 Islote Gardner Rev.10/07 D-FR-07 Islote Gardner</t>
  </si>
  <si>
    <t>FLGARD</t>
  </si>
  <si>
    <t>FL17</t>
  </si>
  <si>
    <t>D-FR-07 Cabo Douglas 2.2</t>
  </si>
  <si>
    <t>107</t>
  </si>
  <si>
    <t>CDG-FD</t>
  </si>
  <si>
    <t>FE16</t>
  </si>
  <si>
    <t>Cabo Douglas Sur (1)</t>
  </si>
  <si>
    <t>Cabo douglas s (2.1)</t>
  </si>
  <si>
    <t>104</t>
  </si>
  <si>
    <t>CDG-S1</t>
  </si>
  <si>
    <t>FE17</t>
  </si>
  <si>
    <t>Cabo Hammond</t>
  </si>
  <si>
    <t>Cabo hammond</t>
  </si>
  <si>
    <t>Fernandina Suroeste</t>
  </si>
  <si>
    <t>Cabo hamond este</t>
  </si>
  <si>
    <t>123</t>
  </si>
  <si>
    <t>FER-SO</t>
  </si>
  <si>
    <t>FE20</t>
  </si>
  <si>
    <t>Cabo Hammond Norte</t>
  </si>
  <si>
    <t>Cabo hamond norte</t>
  </si>
  <si>
    <t>D-FR-07 Bahia Gardner Norte 2, Punta Bahia Gardner Este</t>
  </si>
  <si>
    <t>BGARN2</t>
  </si>
  <si>
    <t>11</t>
  </si>
  <si>
    <t>Moderatly Exposed</t>
  </si>
  <si>
    <t>ES12</t>
  </si>
  <si>
    <t>Isla Gardner</t>
  </si>
  <si>
    <t>Gardner island</t>
  </si>
  <si>
    <t>Directions</t>
  </si>
  <si>
    <t>Nav-div hazards</t>
  </si>
  <si>
    <t>Associated studies</t>
  </si>
  <si>
    <t>Picture1</t>
  </si>
  <si>
    <t>Site where deep water endemic kelp Eisenia galapagensis was rediscovered Jan 2007 with range from 10-70m+</t>
  </si>
  <si>
    <t>FE24</t>
  </si>
  <si>
    <t>Cabo Douglas Sur (3)</t>
  </si>
  <si>
    <t>FE25</t>
  </si>
  <si>
    <t>Cabo Douglas Sur (4)</t>
  </si>
  <si>
    <t>D-FR-07 Cabo Douglas 2.1</t>
  </si>
  <si>
    <t>FE26</t>
  </si>
  <si>
    <t>Islote Costa Oeste</t>
  </si>
  <si>
    <t>Pta bahia gardner w</t>
  </si>
  <si>
    <t>D-FR-07 Islote Gardner Este</t>
  </si>
  <si>
    <t>46</t>
  </si>
  <si>
    <t>IS-G-O</t>
  </si>
  <si>
    <t>14</t>
  </si>
  <si>
    <t>ES15</t>
  </si>
  <si>
    <t>Bahía Gardner Norte (3)</t>
  </si>
  <si>
    <t>May be an upwelling site. Cold undercurrent water deflected to 15 m thermocline (16/03/03).</t>
  </si>
  <si>
    <t>Good cover of coral (approx 10%).</t>
  </si>
  <si>
    <t>D-FR-07 Central West South 5K Rock 2.1, Costa Noroeste De Saliente 2.1</t>
  </si>
  <si>
    <t>30</t>
  </si>
  <si>
    <t>FE31</t>
  </si>
  <si>
    <t>GEN-PO</t>
  </si>
  <si>
    <t>GE05</t>
  </si>
  <si>
    <t>Genovesa Fondeadero Norte (1)</t>
  </si>
  <si>
    <t>Bahía Gardner</t>
  </si>
  <si>
    <t>Bahia Gardner</t>
  </si>
  <si>
    <t>D-FR-07 Bahia Gardner</t>
  </si>
  <si>
    <t>18</t>
  </si>
  <si>
    <t>ES19</t>
  </si>
  <si>
    <t>Punta Espinosa Noreste 2.2 (FR)</t>
  </si>
  <si>
    <t>D-FR-07 Punta Espinosa Noreste 2.2</t>
  </si>
  <si>
    <t>31</t>
  </si>
  <si>
    <t>FE32</t>
  </si>
  <si>
    <t>Genovesa Fondeadero Norte (2)</t>
  </si>
  <si>
    <t>Site for 2.4 evaluation of Puerto Villamil semillero. Sites chosen following advice from fishermen.</t>
  </si>
  <si>
    <t>IS17</t>
  </si>
  <si>
    <t>DI GE-04 Noroeste de Bahía Darwin Rev.10/07 D-FR-07 Fondeadero Norte (S)</t>
  </si>
  <si>
    <t>FONDN2</t>
  </si>
  <si>
    <t>GE07</t>
  </si>
  <si>
    <t>Genovesa Protección Este (2)</t>
  </si>
  <si>
    <t>Genovesa (e horn: e) 2.1</t>
  </si>
  <si>
    <t>D-FR-07 Afuera de Bahia Darwin</t>
  </si>
  <si>
    <t>66</t>
  </si>
  <si>
    <t>G-PTE2</t>
  </si>
  <si>
    <t>GE08</t>
  </si>
  <si>
    <t>Cabo douglas turismo (2)</t>
  </si>
  <si>
    <t>DOUGT2</t>
  </si>
  <si>
    <t>34</t>
  </si>
  <si>
    <t>FE35</t>
  </si>
  <si>
    <t>Cabo douglas prot (1)</t>
  </si>
  <si>
    <t>DOUGP1</t>
  </si>
  <si>
    <t>35</t>
  </si>
  <si>
    <t>FE36</t>
  </si>
  <si>
    <t>Cabo douglas prot(2)</t>
  </si>
  <si>
    <t>DOUGP2</t>
  </si>
  <si>
    <t>36</t>
  </si>
  <si>
    <t>FL01</t>
  </si>
  <si>
    <t>Champion</t>
  </si>
  <si>
    <t>ES27</t>
  </si>
  <si>
    <t>Punta Manzanillo (2)</t>
  </si>
  <si>
    <t>D-FR-07 Manzanillo 1</t>
  </si>
  <si>
    <t>27</t>
  </si>
  <si>
    <t>ES28</t>
  </si>
  <si>
    <t>D-FR-07 Punta Cevallos 2</t>
  </si>
  <si>
    <t>Punta Manzanillo (3)</t>
  </si>
  <si>
    <t>D-FR-07 Manzanillo 2</t>
  </si>
  <si>
    <t>28</t>
  </si>
  <si>
    <t>ES29</t>
  </si>
  <si>
    <t>D-FR-07 La Botella</t>
  </si>
  <si>
    <t>LBOT</t>
  </si>
  <si>
    <t>FL06</t>
  </si>
  <si>
    <t>Las Cuevas Norte</t>
  </si>
  <si>
    <t>Atún de aleta amarilla</t>
  </si>
  <si>
    <t>Albacora</t>
  </si>
  <si>
    <t>DI FE-01 Cabo Douglas Rev.10/07 D-FR-07 Cabo Douglas</t>
  </si>
  <si>
    <t>CDOUG1</t>
  </si>
  <si>
    <t>FE</t>
  </si>
  <si>
    <t>FE02</t>
  </si>
  <si>
    <t>Cabo Douglas (2)</t>
  </si>
  <si>
    <t>Cabo douglas (1)</t>
  </si>
  <si>
    <t>Asumiendo coordenadas de la isla Darwin</t>
  </si>
  <si>
    <t>D-FR-07 Punta Luz del Dia</t>
  </si>
  <si>
    <t>PLUZ</t>
  </si>
  <si>
    <t>FL10</t>
  </si>
  <si>
    <t>Los Barrancos</t>
  </si>
  <si>
    <t>The cliffs</t>
  </si>
  <si>
    <t>D-FR-07 Los Barrancos</t>
  </si>
  <si>
    <t>LBARR</t>
  </si>
  <si>
    <t>LF</t>
  </si>
  <si>
    <t>Western swell can be very strong at times</t>
  </si>
  <si>
    <t>FL11</t>
  </si>
  <si>
    <t>Roca KK</t>
  </si>
  <si>
    <t>Caca rock</t>
  </si>
  <si>
    <t>Punta Mangle (N)</t>
  </si>
  <si>
    <t>D-FR-07 Punta Espinosa Sur2 2.3</t>
  </si>
  <si>
    <t>PESPS2</t>
  </si>
  <si>
    <t>FE07</t>
  </si>
  <si>
    <t>Manza/manta/Costa Norte de Española</t>
  </si>
  <si>
    <t>PESPS1</t>
  </si>
  <si>
    <t>FE06</t>
  </si>
  <si>
    <t>Punta Espinosa Sur (2)</t>
  </si>
  <si>
    <t>DI ES-03/ES01 Islote Gardner suroeste Rev.10/07 D-FR-07 Bajo Gardner, Bajo Gardner 1, Bajo Gardner 2</t>
  </si>
  <si>
    <t>BGARD</t>
  </si>
  <si>
    <t>ES04</t>
  </si>
  <si>
    <t>Bahía Gardner Sur</t>
  </si>
  <si>
    <t>Punta Cevallos</t>
  </si>
  <si>
    <t>DI FL-01 Control, Este de Pta. Cormorant Rev.10/07 D-FR-07 Punta Cormorant</t>
  </si>
  <si>
    <t>CTAGP2</t>
  </si>
  <si>
    <t>Originally was under protection 2.1 before the final demarcation march 2005</t>
  </si>
  <si>
    <t>IS31</t>
  </si>
  <si>
    <t>FL14</t>
  </si>
  <si>
    <t>Tres Cuevitas</t>
  </si>
  <si>
    <t>D-FR-07 Tres Cuevitas</t>
  </si>
  <si>
    <t>TRESC</t>
  </si>
  <si>
    <t>1</t>
  </si>
  <si>
    <t>IS08</t>
  </si>
  <si>
    <t>Caseta Png Norte (2)</t>
  </si>
  <si>
    <t>Tagus turismo (1)</t>
  </si>
  <si>
    <t>CPNGN2</t>
  </si>
  <si>
    <t>IS09</t>
  </si>
  <si>
    <t>FE12</t>
  </si>
  <si>
    <t>Roca Redonda Ventos</t>
  </si>
  <si>
    <t>Pta. Vicente Roca</t>
  </si>
  <si>
    <t>DI IS-11 Pta. Vicente Roca Rev.10/07 D-FR-07 Punta Vicente Roca 2.1</t>
  </si>
  <si>
    <t>D-FR-07 Roca Redonda Norte</t>
  </si>
  <si>
    <t>RR-N</t>
  </si>
  <si>
    <t>I-COWC</t>
  </si>
  <si>
    <t>Check sight name and coordinates - these need revising!!!</t>
  </si>
  <si>
    <t>IS12</t>
  </si>
  <si>
    <t>Tagus Pesca (3)</t>
  </si>
  <si>
    <t>D-FR-07 Tagus Pesca 3 2.3</t>
  </si>
  <si>
    <t>TAG-P3</t>
  </si>
  <si>
    <t>IS13</t>
  </si>
  <si>
    <t>Islote Cowley (Cráter)</t>
  </si>
  <si>
    <t>Punta Luz de Día Oeste</t>
  </si>
  <si>
    <t>D-FR-07 Punta Luz del Dia Oeste</t>
  </si>
  <si>
    <t>PLUZ-O</t>
  </si>
  <si>
    <t>FL18</t>
  </si>
  <si>
    <t>Punta Ayora Sur</t>
  </si>
  <si>
    <t>Las cuevas 2.3</t>
  </si>
  <si>
    <t xml:space="preserve">Las cuevas pesca </t>
  </si>
  <si>
    <t>FL-AYS</t>
  </si>
  <si>
    <t>FL19</t>
  </si>
  <si>
    <t>Floreana Suroeste 1 (Di)</t>
  </si>
  <si>
    <t>Noroeste de Floreana</t>
  </si>
  <si>
    <t>Cabo Douglas Este</t>
  </si>
  <si>
    <t>Cabo douglas west</t>
  </si>
  <si>
    <t>120</t>
  </si>
  <si>
    <t>CDG-E</t>
  </si>
  <si>
    <t>FE18</t>
  </si>
  <si>
    <t>DI IS-02 Cabo Hammond Rev.10/07 D-FR-07 Cabo Hammond 2.2</t>
  </si>
  <si>
    <t>122</t>
  </si>
  <si>
    <t>C-HAMM</t>
  </si>
  <si>
    <t>FE19</t>
  </si>
  <si>
    <t>Bahía Gardner Norte (2)</t>
  </si>
  <si>
    <t>Año</t>
  </si>
  <si>
    <t>Mes</t>
  </si>
  <si>
    <t>Gardner bay north 2</t>
  </si>
  <si>
    <t>D-FR-07 Central West Coast 2.1</t>
  </si>
  <si>
    <t>119</t>
  </si>
  <si>
    <t>FER-CO</t>
  </si>
  <si>
    <t>FE22</t>
  </si>
  <si>
    <t>D-FR-07 Isla Gardner</t>
  </si>
  <si>
    <t>ISGARD</t>
  </si>
  <si>
    <t>12</t>
  </si>
  <si>
    <t>Fernandina Sureste</t>
  </si>
  <si>
    <t>Oeste punta mangle</t>
  </si>
  <si>
    <t>FE23</t>
  </si>
  <si>
    <t>Paraíso de Pedro</t>
  </si>
  <si>
    <t>PEDRO</t>
  </si>
  <si>
    <t>Bahía Darwin Pared Norte</t>
  </si>
  <si>
    <t>Bahia darwin north wall</t>
  </si>
  <si>
    <t>Bahía Darwin</t>
  </si>
  <si>
    <t>DI GE-01 Bahía Darwin Rev.10/07 D-FR-07 Bahia Darwin</t>
  </si>
  <si>
    <t>BDARPA</t>
  </si>
  <si>
    <t>GE</t>
  </si>
  <si>
    <t>GE02</t>
  </si>
  <si>
    <t>Bahía Darwin Pared Este</t>
  </si>
  <si>
    <t>Darwin bay east wall</t>
  </si>
  <si>
    <t>Punta Mangle Norte</t>
  </si>
  <si>
    <t>Punta Mangle</t>
  </si>
  <si>
    <t>D-FR-07 Punta Mangle Norte 2.3</t>
  </si>
  <si>
    <t>FE28</t>
  </si>
  <si>
    <t>off islet n W coast</t>
  </si>
  <si>
    <t>FE27</t>
  </si>
  <si>
    <t>Punta Cevallos Sur</t>
  </si>
  <si>
    <t>D-FR-07 Punta Bahia Gardner Oeste</t>
  </si>
  <si>
    <t>48</t>
  </si>
  <si>
    <t>BGARN3</t>
  </si>
  <si>
    <t>15</t>
  </si>
  <si>
    <t>ES16</t>
  </si>
  <si>
    <t>Darwin Fondeadero Sur</t>
  </si>
  <si>
    <t>FE30</t>
  </si>
  <si>
    <t>Costa Noroeste de Saliente 2.1 (FR)</t>
  </si>
  <si>
    <t>El Trompo - Punta Albatros (Di)</t>
  </si>
  <si>
    <t>Trompo</t>
  </si>
  <si>
    <t>IS50</t>
  </si>
  <si>
    <t>Caleta Iguana Este</t>
  </si>
  <si>
    <t>Este caleta iguana</t>
  </si>
  <si>
    <t>D-FR-07 Caleta Iguana Este</t>
  </si>
  <si>
    <t>129</t>
  </si>
  <si>
    <t>IGUA-E</t>
  </si>
  <si>
    <t>50</t>
  </si>
  <si>
    <t>IS51</t>
  </si>
  <si>
    <t>Immersion point is in the sheltered region between the light beacon (faro) and the offshore bajos on the eastern side of the bay just to the south of the anchorage site.</t>
  </si>
  <si>
    <t>ALB-SE</t>
  </si>
  <si>
    <t>52</t>
  </si>
  <si>
    <t>Visbility very bad.</t>
  </si>
  <si>
    <t>D-FR-07 Fondeadero Norte (N)</t>
  </si>
  <si>
    <t>FONDN1</t>
  </si>
  <si>
    <t>53</t>
  </si>
  <si>
    <t>IS54</t>
  </si>
  <si>
    <t>Puerto Villamil Semillero (4)</t>
  </si>
  <si>
    <t>Puerto villamil 2.4 site 4</t>
  </si>
  <si>
    <t>D-FR-07 Puerto Villamil Semillero 4</t>
  </si>
  <si>
    <t>PV-S4</t>
  </si>
  <si>
    <t>IS18</t>
  </si>
  <si>
    <t xml:space="preserve">DI GE-02 Genovesa oeste Rev.10/07 </t>
  </si>
  <si>
    <t>GE10</t>
  </si>
  <si>
    <t>Genovesa Noreste (Di)</t>
  </si>
  <si>
    <t>Noreste de Bahía Darwin</t>
  </si>
  <si>
    <t>Genovesa Norte</t>
  </si>
  <si>
    <t>Genovesa nw (n) 2.3</t>
  </si>
  <si>
    <t>65</t>
  </si>
  <si>
    <t>GENV-N</t>
  </si>
  <si>
    <t>GE09</t>
  </si>
  <si>
    <t>Genovesa Oeste (Di)</t>
  </si>
  <si>
    <t>Genovesa oeste</t>
  </si>
  <si>
    <t>CHAMP</t>
  </si>
  <si>
    <t>FL</t>
  </si>
  <si>
    <t>FL02</t>
  </si>
  <si>
    <t>Corona del Diablo Norte</t>
  </si>
  <si>
    <t>DI FL-03 Corona del Diablo Norte Rev.10/07 D-FR-07 Corona del Diablo Norte</t>
  </si>
  <si>
    <t>COR-N</t>
  </si>
  <si>
    <t>FL03</t>
  </si>
  <si>
    <t>Enderby</t>
  </si>
  <si>
    <t>Islote Enderby</t>
  </si>
  <si>
    <t>DI FL-07 Islote Enderby Rev.10/07 D-FR-07 Enderby</t>
  </si>
  <si>
    <t>ENDER</t>
  </si>
  <si>
    <t>FL04</t>
  </si>
  <si>
    <t>La Botella Chica</t>
  </si>
  <si>
    <t>D-FR-07 Botella Chica</t>
  </si>
  <si>
    <t>FSW</t>
  </si>
  <si>
    <t>FL05</t>
  </si>
  <si>
    <t>La Botella</t>
  </si>
  <si>
    <t>FE01</t>
  </si>
  <si>
    <t>Cabo Douglas Piedra Blanca</t>
  </si>
  <si>
    <t>Cabo Douglas</t>
  </si>
  <si>
    <t>D-FR-07 Cuevas Sur</t>
  </si>
  <si>
    <t>CUEVS</t>
  </si>
  <si>
    <t>FL08</t>
  </si>
  <si>
    <t>Control Graciela</t>
  </si>
  <si>
    <t>Bahía Darwin Pared (1)</t>
  </si>
  <si>
    <t>GE15</t>
  </si>
  <si>
    <t>Control graciela</t>
  </si>
  <si>
    <t>CDOUG2</t>
  </si>
  <si>
    <t>FE03</t>
  </si>
  <si>
    <t>Punta Espinosa Norte (1)</t>
  </si>
  <si>
    <t>Punta Espinosa</t>
  </si>
  <si>
    <t>Punta Luz de Día</t>
  </si>
  <si>
    <t>Daylight point</t>
  </si>
  <si>
    <t>Playa Negra (1)</t>
  </si>
  <si>
    <t>D-FR-07 Inicio Playa Negra</t>
  </si>
  <si>
    <t>PNEGR1</t>
  </si>
  <si>
    <t>IS04</t>
  </si>
  <si>
    <t>Playa Negra (2)</t>
  </si>
  <si>
    <t>D-FR-07 Mitad Playa Negra</t>
  </si>
  <si>
    <t>PNEGR2</t>
  </si>
  <si>
    <t>IS05</t>
  </si>
  <si>
    <t>Playa Negra (3)</t>
  </si>
  <si>
    <t>D-FR-07 Final Playa Negra</t>
  </si>
  <si>
    <t>PNEGR3</t>
  </si>
  <si>
    <t>IS06</t>
  </si>
  <si>
    <t>Tagus Pesca (1)</t>
  </si>
  <si>
    <t>D-FR-07 Roca Kk</t>
  </si>
  <si>
    <t>RCKK</t>
  </si>
  <si>
    <t>FL12</t>
  </si>
  <si>
    <t>D-FR-07 Punta Mangle Norte 2.2</t>
  </si>
  <si>
    <t>PMANGN</t>
  </si>
  <si>
    <t>FE08</t>
  </si>
  <si>
    <t xml:space="preserve">DI ES-02 Costa Norte de Española Rev.10/07 </t>
  </si>
  <si>
    <t>MANTA</t>
  </si>
  <si>
    <t>ES06</t>
  </si>
  <si>
    <t>Control, Este de Pta. Cormorant</t>
  </si>
  <si>
    <t>Punta Priscila (1)</t>
  </si>
  <si>
    <t>COR-S</t>
  </si>
  <si>
    <t>FL13</t>
  </si>
  <si>
    <t>Punta Cormorán</t>
  </si>
  <si>
    <t>Cormorant point</t>
  </si>
  <si>
    <t>IS68</t>
  </si>
  <si>
    <t>Bahía Cartago Sur (1)</t>
  </si>
  <si>
    <t>Cartago 2</t>
  </si>
  <si>
    <t>D-FR-07 Bahia Cartago</t>
  </si>
  <si>
    <t>68</t>
  </si>
  <si>
    <t>Punta Vicente Roca Prot (2)</t>
  </si>
  <si>
    <t>D-FR-07 Punta Vicente Roca Proteccion 2</t>
  </si>
  <si>
    <t>PVRPT2</t>
  </si>
  <si>
    <t>IS32</t>
  </si>
  <si>
    <t>Punta Vicente Roca Turismo (1)</t>
  </si>
  <si>
    <t>IS10</t>
  </si>
  <si>
    <t>72</t>
  </si>
  <si>
    <t>IS73</t>
  </si>
  <si>
    <t>D-FR-07 Punta Vicente Roca 2.2</t>
  </si>
  <si>
    <t>PVR-T1</t>
  </si>
  <si>
    <t>IS33</t>
  </si>
  <si>
    <t>Tagus Turismo (2)</t>
  </si>
  <si>
    <t>TAG-T2</t>
  </si>
  <si>
    <t>Punta Vicente Roca Turismo (2)</t>
  </si>
  <si>
    <t>Caseta PNG (1)</t>
  </si>
  <si>
    <t>Cowley island</t>
  </si>
  <si>
    <t>D-FR-07 Islote Cowley (Crater)</t>
  </si>
  <si>
    <t>Very low - protected bay in lava cone that openson the south-eastern side</t>
  </si>
  <si>
    <t>Caleta Tagus Turismo (2)</t>
  </si>
  <si>
    <t xml:space="preserve">DI FL-09 Noroeste de Floreana Rev.10/07 </t>
  </si>
  <si>
    <t>coordenadas asumidas cerca de la costa, originalmente nombrado como Noreste de Floreana</t>
  </si>
  <si>
    <t>FL20</t>
  </si>
  <si>
    <t>Floreana Suroeste 2 (Di)</t>
  </si>
  <si>
    <t>Suroeste de Floreana</t>
  </si>
  <si>
    <t xml:space="preserve">DI FL-11 Suroeste de Floreana Rev.10/07 </t>
  </si>
  <si>
    <t>coordenadas asumidas cerca de la costa</t>
  </si>
  <si>
    <t>FL21</t>
  </si>
  <si>
    <t>Champion Lobos</t>
  </si>
  <si>
    <t>FL22</t>
  </si>
  <si>
    <t>Corona Corazón</t>
  </si>
  <si>
    <t>Corona del diablo</t>
  </si>
  <si>
    <t>FL23</t>
  </si>
  <si>
    <t>Frente Champion (1)</t>
  </si>
  <si>
    <t>Frente Champion</t>
  </si>
  <si>
    <t>FL24</t>
  </si>
  <si>
    <t>Frente Champion (2)</t>
  </si>
  <si>
    <t>FL25</t>
  </si>
  <si>
    <t>121</t>
  </si>
  <si>
    <t>CHAM-N</t>
  </si>
  <si>
    <t>Tourists</t>
  </si>
  <si>
    <t>ES11</t>
  </si>
  <si>
    <t>FL26</t>
  </si>
  <si>
    <t>La Montura (2)</t>
  </si>
  <si>
    <t>FL27</t>
  </si>
  <si>
    <t>FE21</t>
  </si>
  <si>
    <t>Costa Centro Oeste</t>
  </si>
  <si>
    <t>Costa centro oeste</t>
  </si>
  <si>
    <t>Punta Cormorant</t>
  </si>
  <si>
    <t>FL30</t>
  </si>
  <si>
    <t>Punta Cormorán Norte (2)</t>
  </si>
  <si>
    <t>FL31</t>
  </si>
  <si>
    <t>At western extend of the 2.4 semillero zone</t>
  </si>
  <si>
    <t>Visibility low to very low, strong surge</t>
  </si>
  <si>
    <t>D-FR-07 Punta Mangle Suroeste Coast 2.3</t>
  </si>
  <si>
    <t>124</t>
  </si>
  <si>
    <t>FER-SE</t>
  </si>
  <si>
    <t>The bay of Puerto Villamil is filling in with sediment making it a more inappropriate place for a semillero zone. GPS point to update.</t>
  </si>
  <si>
    <t>D-FR-07 Bahia Darwin Sureste</t>
  </si>
  <si>
    <t>BDARPE</t>
  </si>
  <si>
    <t>GE03</t>
  </si>
  <si>
    <t>Genovesa Protección Este</t>
  </si>
  <si>
    <t>Genovesa Este</t>
  </si>
  <si>
    <t>DI GE-05 Genovesa Este Rev.10/07 D-FR-07 Genovesa Proteccion Este</t>
  </si>
  <si>
    <t>GEN-P1</t>
  </si>
  <si>
    <t>GE04</t>
  </si>
  <si>
    <t>Pta cevallos (s) 2.3</t>
  </si>
  <si>
    <t>D-FR-07 Punta Cevallos Sur</t>
  </si>
  <si>
    <t>42</t>
  </si>
  <si>
    <t>PCEV-S</t>
  </si>
  <si>
    <t>16</t>
  </si>
  <si>
    <t>ES17</t>
  </si>
  <si>
    <t>Punta Espinosa Fond (1)</t>
  </si>
  <si>
    <t>Pta. Espinosa Fondedero 2.2</t>
  </si>
  <si>
    <t>D-FR-07 Punta Espinosa Bahia 2.2</t>
  </si>
  <si>
    <t>El radar</t>
  </si>
  <si>
    <t>D-FR-07 Punta Cristobal, Radar</t>
  </si>
  <si>
    <t>126</t>
  </si>
  <si>
    <t>RADARN</t>
  </si>
  <si>
    <t>49</t>
  </si>
  <si>
    <t>Isla Tortuga</t>
  </si>
  <si>
    <t>Isla tortuga 2.2</t>
  </si>
  <si>
    <t>D-FR-07 Isla Tortuga 1</t>
  </si>
  <si>
    <t>62</t>
  </si>
  <si>
    <t>IS-TOR</t>
  </si>
  <si>
    <t>51</t>
  </si>
  <si>
    <t>IS52</t>
  </si>
  <si>
    <t>Punta Albermarle Sureste</t>
  </si>
  <si>
    <t>Ne albermarle (s)</t>
  </si>
  <si>
    <t>D-FR-07 Punta Albemarle Sur</t>
  </si>
  <si>
    <t>77</t>
  </si>
  <si>
    <t>Puerto Vélez (Di)</t>
  </si>
  <si>
    <t>IS53</t>
  </si>
  <si>
    <t>Pta abemarle (n) 2.3</t>
  </si>
  <si>
    <t>D-FR-07 Punta Albemarle Norte</t>
  </si>
  <si>
    <t>76</t>
  </si>
  <si>
    <t>P-ALB</t>
  </si>
  <si>
    <t>In front of mangroves in anchorage site</t>
  </si>
  <si>
    <t>Bad visibility</t>
  </si>
  <si>
    <t>2.4 microzone evaluation</t>
  </si>
  <si>
    <t>Punta Moreno Pesca (1)</t>
  </si>
  <si>
    <t>D-FR-07 Punta Moreno Pesca 1</t>
  </si>
  <si>
    <t>PM-P1</t>
  </si>
  <si>
    <t>127</t>
  </si>
  <si>
    <t>P-FRAG</t>
  </si>
  <si>
    <t>55</t>
  </si>
  <si>
    <t>DI GE-03 Noreste de Bahía Darwin Rev.10/07 D-FR-07 Noroeste 1</t>
  </si>
  <si>
    <t>Nuevo sitio old site name, asumiendo coordenadas por</t>
  </si>
  <si>
    <t>GE11</t>
  </si>
  <si>
    <t>Caída Bahía Darwin Oeste</t>
  </si>
  <si>
    <t>W bay dropoff D-FR-07 Bahia Darwin 1</t>
  </si>
  <si>
    <t>GE12</t>
  </si>
  <si>
    <t>Bahía Darwin Entrada Este</t>
  </si>
  <si>
    <t>Entrada este</t>
  </si>
  <si>
    <t>D-FR-07 Punta Blanca Cerca de B. Darwin Este</t>
  </si>
  <si>
    <t>GE13</t>
  </si>
  <si>
    <t>Bahía Darwin Entrada Oeste</t>
  </si>
  <si>
    <t>Bay North 3</t>
  </si>
  <si>
    <t>D-FR-07 Bahia Darwin Noroeste, Punta Blanca Cerca de B. Darwin Oeste</t>
  </si>
  <si>
    <t>D-FR-07 Cuevas Norte</t>
  </si>
  <si>
    <t>CUEVN</t>
  </si>
  <si>
    <t>FL07</t>
  </si>
  <si>
    <t>100m south of "Punta moreno pesca 1" (right hand side), running to south in front of coast.</t>
  </si>
  <si>
    <t>Las Cuevas Sur</t>
  </si>
  <si>
    <t>D-FR-07 Bahia Darwin Norte</t>
  </si>
  <si>
    <t>IS01</t>
  </si>
  <si>
    <t>D-FR-07 Cabo Marshall Norte 2</t>
  </si>
  <si>
    <t>CMARS1</t>
  </si>
  <si>
    <t>Sitio de Control/ Costa Noreste de Floreana</t>
  </si>
  <si>
    <t>DI FL-10/ FL-05 Sitio de Control Rev.10/07 D-FR-07 Control Graciela</t>
  </si>
  <si>
    <t>CGRAC</t>
  </si>
  <si>
    <t>FL09</t>
  </si>
  <si>
    <t>D-FR-07 Tagus Pesca 1 2.3</t>
  </si>
  <si>
    <t>CTAGP1</t>
  </si>
  <si>
    <t>IS07</t>
  </si>
  <si>
    <t>Tagus Pesca (2)</t>
  </si>
  <si>
    <t>D-FR-07 Tagus Pesca 2 2.3</t>
  </si>
  <si>
    <t>Punta Vicente Roca Turismo (3)</t>
  </si>
  <si>
    <t>D-FR-07 Punta Vicente Roca Turismo 3</t>
  </si>
  <si>
    <t>PVR-T3</t>
  </si>
  <si>
    <t>Roca Blanca</t>
  </si>
  <si>
    <t>DI IS-13 Roca Blanca Rev.10/07 D-FR-07 Roca Blanca</t>
  </si>
  <si>
    <t>IS67</t>
  </si>
  <si>
    <t>Bahía Cartago Norte</t>
  </si>
  <si>
    <t>Cartago</t>
  </si>
  <si>
    <t>Cabo Ibetson (Di)</t>
  </si>
  <si>
    <t>Punta Mangle (S)</t>
  </si>
  <si>
    <t>D-FR-07 Punta Mangle Sur 2.2</t>
  </si>
  <si>
    <t>PMANGS</t>
  </si>
  <si>
    <t>FE09</t>
  </si>
  <si>
    <t>Pinta Sureste</t>
  </si>
  <si>
    <t>Punta Nerus Oeste (2)</t>
  </si>
  <si>
    <t>Pta nerus w (2.2)/Norte de Pinta</t>
  </si>
  <si>
    <t>Corona del Diablo Sur</t>
  </si>
  <si>
    <t>Devils crown south</t>
  </si>
  <si>
    <t>Corona del Diablo Sur/ Corona del Diablo</t>
  </si>
  <si>
    <t>IS69</t>
  </si>
  <si>
    <t>Bahía Cartago Sur (2)</t>
  </si>
  <si>
    <t>Cartago Sur</t>
  </si>
  <si>
    <t>69</t>
  </si>
  <si>
    <t>IS70</t>
  </si>
  <si>
    <t>Bahia Elizabeth</t>
  </si>
  <si>
    <t>70</t>
  </si>
  <si>
    <t>IS71</t>
  </si>
  <si>
    <t>Bahía Urbina (2)</t>
  </si>
  <si>
    <t>Bahia Urbina</t>
  </si>
  <si>
    <t>D-FR-07 Bahia Urbina Sur 2.3</t>
  </si>
  <si>
    <t>71</t>
  </si>
  <si>
    <t>IS72</t>
  </si>
  <si>
    <t>Cabo Marshall Bahía (2)</t>
  </si>
  <si>
    <t>Cabo Marshall 2</t>
  </si>
  <si>
    <t>Bahía Sullivan</t>
  </si>
  <si>
    <t>Cabo Marshall Bahía (3)</t>
  </si>
  <si>
    <t>Cabo Marshall</t>
  </si>
  <si>
    <t>PVR-T2</t>
  </si>
  <si>
    <t>IS34</t>
  </si>
  <si>
    <t>D-FR-07 Cabo Marshall Bahia</t>
  </si>
  <si>
    <t>73</t>
  </si>
  <si>
    <t>IS74</t>
  </si>
  <si>
    <t>D-FR-07 Tagus Caseta Norte 1 2.2</t>
  </si>
  <si>
    <t>CPNG-1</t>
  </si>
  <si>
    <t>IS35</t>
  </si>
  <si>
    <t>Caseta PNG (2)</t>
  </si>
  <si>
    <t>D-FR-07 Caseta Png 2</t>
  </si>
  <si>
    <t>CPNG-2</t>
  </si>
  <si>
    <t>IS36</t>
  </si>
  <si>
    <t>It would be very interesting to examine the differences between the sheltered inside of the crater and the southern and northern slopes outside of the island.</t>
  </si>
  <si>
    <t>Transect taken on the north-eastern side of the crater bay</t>
  </si>
  <si>
    <t>Overly playful sealions</t>
  </si>
  <si>
    <t>IS14</t>
  </si>
  <si>
    <t>Puerto Villamil Semillero (1)</t>
  </si>
  <si>
    <t>Puerto villamil 2.4 site 1</t>
  </si>
  <si>
    <t>Estero</t>
  </si>
  <si>
    <t>D-FR-07 Puerto Villamil Semillero 1</t>
  </si>
  <si>
    <t>PV-S1</t>
  </si>
  <si>
    <t>Low current, strong swell</t>
  </si>
  <si>
    <t>Punta Ayora</t>
  </si>
  <si>
    <t>La Montura (1)</t>
  </si>
  <si>
    <t>La Montura</t>
  </si>
  <si>
    <t>39</t>
  </si>
  <si>
    <t>IS40</t>
  </si>
  <si>
    <t>Punta Vicente Roca Prot (1)</t>
  </si>
  <si>
    <t>Las Cuevas N (2)</t>
  </si>
  <si>
    <t>FL29</t>
  </si>
  <si>
    <t>Punta Cormorán Norte (1)</t>
  </si>
  <si>
    <t>Inshore from Boya blanca marking the semillero in front of the Capitania</t>
  </si>
  <si>
    <t>Las Cuevas</t>
  </si>
  <si>
    <t>FL28</t>
  </si>
  <si>
    <t>Champion (FR)</t>
  </si>
  <si>
    <t>D-FR-07 Champion</t>
  </si>
  <si>
    <t>FL32</t>
  </si>
  <si>
    <t>Corona del Diablo Centro (FR)</t>
  </si>
  <si>
    <t>D-FR-07 Corona del Diablo Centro</t>
  </si>
  <si>
    <t>GE01</t>
  </si>
  <si>
    <t>El faro</t>
  </si>
  <si>
    <t>D-FR-07 Puerto Villamil Semillero 3</t>
  </si>
  <si>
    <t>PV-S3</t>
  </si>
  <si>
    <t>Onshore current from SSE</t>
  </si>
  <si>
    <t>Cta negra (2.1)</t>
  </si>
  <si>
    <t>IS92</t>
  </si>
  <si>
    <t>Caleta iguana sur 2</t>
  </si>
  <si>
    <t>IS93</t>
  </si>
  <si>
    <t xml:space="preserve">DI IS-10 Playa Tortuga Negra Rev.10/07 </t>
  </si>
  <si>
    <t>101</t>
  </si>
  <si>
    <t>NEG-N2</t>
  </si>
  <si>
    <t>47</t>
  </si>
  <si>
    <t>IS48</t>
  </si>
  <si>
    <t>Cuatro Hermanos</t>
  </si>
  <si>
    <t>Cuatro hermanos 2.2</t>
  </si>
  <si>
    <t>D-FR-07 Cuatro Hermanos</t>
  </si>
  <si>
    <t>63</t>
  </si>
  <si>
    <t>Genovesa Protección Oeste</t>
  </si>
  <si>
    <t>Punta Espinosa Fond (2)</t>
  </si>
  <si>
    <t>FE29</t>
  </si>
  <si>
    <t>IS89</t>
  </si>
  <si>
    <t>Punta Vicente Roca Cueva (FR)</t>
  </si>
  <si>
    <t>D-FR-07 Punta Vicente Roca Cueva 2.2</t>
  </si>
  <si>
    <t>4HERM</t>
  </si>
  <si>
    <t>IS49</t>
  </si>
  <si>
    <t>Norte del Radar</t>
  </si>
  <si>
    <t>R-ESPE</t>
  </si>
  <si>
    <t>MA</t>
  </si>
  <si>
    <t>MA02</t>
  </si>
  <si>
    <t>Islote Espejo</t>
  </si>
  <si>
    <t>D-FR-07 Islote Espejo, Roca Espejo (2.2)</t>
  </si>
  <si>
    <t>I-ESPE</t>
  </si>
  <si>
    <t>Rábida Norte</t>
  </si>
  <si>
    <t>Punta Calle Oeste</t>
  </si>
  <si>
    <t>D-FR-07 Punta Calle Oeste</t>
  </si>
  <si>
    <t>PCALLO</t>
  </si>
  <si>
    <t>MA04</t>
  </si>
  <si>
    <t>Punta Calle Este</t>
  </si>
  <si>
    <t>Punta Calle</t>
  </si>
  <si>
    <t>DI MA-04 Punta Calle Rev.10/07 D-FR-07 Punta Calle</t>
  </si>
  <si>
    <t>PCALLE</t>
  </si>
  <si>
    <t>MA05</t>
  </si>
  <si>
    <t>Roca Espejo Norte</t>
  </si>
  <si>
    <t>Roca Espejo 1</t>
  </si>
  <si>
    <t>MA06</t>
  </si>
  <si>
    <t>Marchena Norte (Di)</t>
  </si>
  <si>
    <t>Marchena Norte</t>
  </si>
  <si>
    <t>Punta Albermarle</t>
  </si>
  <si>
    <t>Puerto Velez (Marchena Norte)</t>
  </si>
  <si>
    <t xml:space="preserve">DI MA-03 Puerto Velez (Marchena Norte) Rev.10/07 </t>
  </si>
  <si>
    <t>MA08</t>
  </si>
  <si>
    <t>Punta Montalvo 2 (Di)</t>
  </si>
  <si>
    <t>Punta Montalvo</t>
  </si>
  <si>
    <t>Punta Moreno Este</t>
  </si>
  <si>
    <t>Pta. moreno e (2.3)</t>
  </si>
  <si>
    <t>D-FR-07 Punta Moreno Este 2.3</t>
  </si>
  <si>
    <t>90</t>
  </si>
  <si>
    <t>IS56</t>
  </si>
  <si>
    <t>Caseta PNG Norte</t>
  </si>
  <si>
    <t>S tagus cove (2.3)</t>
  </si>
  <si>
    <t>To the right hand side of the immersion point for the Penguin project temperature loggers, in the hook between coast and outcropped rock (second from the anchorage site further north)</t>
  </si>
  <si>
    <t>IS19</t>
  </si>
  <si>
    <t>Punta Moreno Pesca (2)</t>
  </si>
  <si>
    <t>D-FR-07 Punta Moreno Oeste 2.3</t>
  </si>
  <si>
    <t>PM-P2</t>
  </si>
  <si>
    <t>Punta moreno pesca 1 and 2 are repetitions for the fiheries 2.3 grouping in the Punta Moreno cluster of zoning evaluation sites.</t>
  </si>
  <si>
    <t>GE14</t>
  </si>
  <si>
    <t>D-FR-07 Bahia Darwin 2, Bahia Darwin Noreste</t>
  </si>
  <si>
    <t>GE16</t>
  </si>
  <si>
    <t>Bahía Darwin Norte (FR)</t>
  </si>
  <si>
    <t>IS24</t>
  </si>
  <si>
    <t>Caleta Derick (1)</t>
  </si>
  <si>
    <t>CDER-1</t>
  </si>
  <si>
    <t>IS25</t>
  </si>
  <si>
    <t>Cabo Marshall Norte (2)</t>
  </si>
  <si>
    <t>D-FR-07 Los Cañones Pesca 1</t>
  </si>
  <si>
    <t>LCANP1</t>
  </si>
  <si>
    <t>IS</t>
  </si>
  <si>
    <t>IS02</t>
  </si>
  <si>
    <t>Cabo Marshall Norte (1)</t>
  </si>
  <si>
    <t>Cabo Marshall/ Cabo Marshall Norte</t>
  </si>
  <si>
    <t xml:space="preserve">DI IS-04/ IS-03 Cabo Marshall Norte Rev.10/07 </t>
  </si>
  <si>
    <t>CMARS2</t>
  </si>
  <si>
    <t>IS03</t>
  </si>
  <si>
    <t>IS30</t>
  </si>
  <si>
    <t>Norte de Bahía Cártago</t>
  </si>
  <si>
    <t>D-FR-07 Punta Moreno Este 2.2</t>
  </si>
  <si>
    <t>PM-T2</t>
  </si>
  <si>
    <t>DI IS-05 Cabo Rosa Rev.10/07 D-FR-07 Cabo Rosa</t>
  </si>
  <si>
    <t>Caleta Derick (2)</t>
  </si>
  <si>
    <t>CDER-2</t>
  </si>
  <si>
    <t>IS26</t>
  </si>
  <si>
    <t>Punta Vicente Roca Pesca (2)</t>
  </si>
  <si>
    <t>D-FR-07 Punta Vicente Roca Pesca 2</t>
  </si>
  <si>
    <t>PVR-P2</t>
  </si>
  <si>
    <t>IS63</t>
  </si>
  <si>
    <t>Isla Tortuga (Di)</t>
  </si>
  <si>
    <t>Pinta Este (2)</t>
  </si>
  <si>
    <t>Este de punta nerus/ Noroeste de Pinta (DI)</t>
  </si>
  <si>
    <t>DI IS-08 Isla Tortuga Rev.10/07 D-FR-07 Isla Tortuga</t>
  </si>
  <si>
    <t>IS64</t>
  </si>
  <si>
    <t>Bahía Darwin Norte (Di)</t>
  </si>
  <si>
    <t xml:space="preserve">DI IS-09 Norte de Bahía Cártago Rev.10/07 </t>
  </si>
  <si>
    <t>64</t>
  </si>
  <si>
    <t>IS65</t>
  </si>
  <si>
    <t>Punta Alfaro (Di)</t>
  </si>
  <si>
    <t>Punta Alfaro</t>
  </si>
  <si>
    <t>DI FL-04/ FL02 Corona del Diablo Sur Rev.10/07 D-FR-07 Corona del Diablo Sur</t>
  </si>
  <si>
    <t>D-FR-07 Bahia Cartago Norte</t>
  </si>
  <si>
    <t>67</t>
  </si>
  <si>
    <t>DI PI-04 Pinta Sureste Rev.10/07 D-FR-07 Sureste Pinta</t>
  </si>
  <si>
    <t>PI08</t>
  </si>
  <si>
    <t>Cabo Chalmers (Di)</t>
  </si>
  <si>
    <t>Pinta suroeste</t>
  </si>
  <si>
    <t xml:space="preserve">DI PI-05 Pinta suroeste Rev.10/07 </t>
  </si>
  <si>
    <t>PI09</t>
  </si>
  <si>
    <t>Pinta Este (3)</t>
  </si>
  <si>
    <t>Este Pinta N</t>
  </si>
  <si>
    <t>D-FR-07 Este Pinta Sur</t>
  </si>
  <si>
    <t>PI10</t>
  </si>
  <si>
    <t>D-FR-07 Este Pinta Norte</t>
  </si>
  <si>
    <t>PI13</t>
  </si>
  <si>
    <t>Pinta Norte</t>
  </si>
  <si>
    <t>Pinta Este (4)</t>
  </si>
  <si>
    <t>North 2</t>
  </si>
  <si>
    <t>PI11</t>
  </si>
  <si>
    <t>Pinta Este (5)</t>
  </si>
  <si>
    <t>North 2.3</t>
  </si>
  <si>
    <t>PI12</t>
  </si>
  <si>
    <t>North</t>
  </si>
  <si>
    <t>D-FR-07 Pinta Norte</t>
  </si>
  <si>
    <t>PI14</t>
  </si>
  <si>
    <t>Nerus M2K (FR)</t>
  </si>
  <si>
    <t>Cabo Marshall Norte (4)</t>
  </si>
  <si>
    <t>74</t>
  </si>
  <si>
    <t>IS75</t>
  </si>
  <si>
    <t>Caleta Tagus Turismo (1)</t>
  </si>
  <si>
    <t>D-FR-07 Caleta Tagus Noreste 2 2.2</t>
  </si>
  <si>
    <t>CTAGT1</t>
  </si>
  <si>
    <t>IS37</t>
  </si>
  <si>
    <t>IS79</t>
  </si>
  <si>
    <t>Costa Sureste (1)</t>
  </si>
  <si>
    <t>Costa Sur-Este</t>
  </si>
  <si>
    <t>D-FR-07 Punta Vicente Roca Proteccion 1</t>
  </si>
  <si>
    <t>D-FR-07 Caleta Tagus Punta Noreste 2.2</t>
  </si>
  <si>
    <t>CTAGT2</t>
  </si>
  <si>
    <t>37</t>
  </si>
  <si>
    <t>IS38</t>
  </si>
  <si>
    <t>Playa Tortuga Negra (1)</t>
  </si>
  <si>
    <t>D-FR-07 Playa Tortuga Negra 1</t>
  </si>
  <si>
    <t>PTNEG1</t>
  </si>
  <si>
    <t>38</t>
  </si>
  <si>
    <t>penguin/ west logger site</t>
  </si>
  <si>
    <t>IS39</t>
  </si>
  <si>
    <t>Playa Tortuga Negra (2)</t>
  </si>
  <si>
    <t>D-FR-07 Playa Tortuga Negra 2</t>
  </si>
  <si>
    <t>PTNEG2</t>
  </si>
  <si>
    <t>Puerto Villamil Semillero (2)</t>
  </si>
  <si>
    <t>Puerto villamil 2.4 site 2</t>
  </si>
  <si>
    <t>Boya blanca</t>
  </si>
  <si>
    <t>D-FR-07 Puerto Villamil Semillero 2</t>
  </si>
  <si>
    <t>PV-S2</t>
  </si>
  <si>
    <t>On shore swell strong</t>
  </si>
  <si>
    <t>D-FR-07 Cabo Marshall Norte 1</t>
  </si>
  <si>
    <t>78</t>
  </si>
  <si>
    <t>MARSN3</t>
  </si>
  <si>
    <t>43</t>
  </si>
  <si>
    <t>IS44</t>
  </si>
  <si>
    <t>Puerto Villamil Semillero (3)</t>
  </si>
  <si>
    <t>Puerto villamil 2.4 site 3</t>
  </si>
  <si>
    <t>Caleta Negra Norte (1)</t>
  </si>
  <si>
    <t>2.4 microzone evaluation for Puerto Villamil semillero collaborating with Araucaria</t>
  </si>
  <si>
    <t>IS16</t>
  </si>
  <si>
    <t>D-FR-07 Caleta Tagus Sur 2.2</t>
  </si>
  <si>
    <t>99</t>
  </si>
  <si>
    <t>CTAG-S</t>
  </si>
  <si>
    <t>IS47</t>
  </si>
  <si>
    <t>Caleta Negra Norte (2)</t>
  </si>
  <si>
    <t>Caleta Tagus Bahía (FR)</t>
  </si>
  <si>
    <t>D-FR-07 Caleta Tagus Bahia</t>
  </si>
  <si>
    <t>88</t>
  </si>
  <si>
    <t>Caleta tagus (s) 2.2</t>
  </si>
  <si>
    <t>Punta Moreno</t>
  </si>
  <si>
    <t>D-FR-07 Punta Moreno Norte, Punta Moreno Norte 2.2</t>
  </si>
  <si>
    <t>87</t>
  </si>
  <si>
    <t>IS88</t>
  </si>
  <si>
    <t>IS84</t>
  </si>
  <si>
    <t>89</t>
  </si>
  <si>
    <t>IS90</t>
  </si>
  <si>
    <t>Punta Vicente Roca Sur (FR)</t>
  </si>
  <si>
    <t>D-FR-07 Punta Vicente Roca Sur 2.3</t>
  </si>
  <si>
    <t>IS91</t>
  </si>
  <si>
    <t>Caleta iguana sur 1</t>
  </si>
  <si>
    <t>Costa Este al sur del límite 2.2</t>
  </si>
  <si>
    <t>Costa Este</t>
  </si>
  <si>
    <t>D-FR-07 Rabida Norte</t>
  </si>
  <si>
    <t>SA01</t>
  </si>
  <si>
    <t>Roca Don Ferdi</t>
  </si>
  <si>
    <t>D-FR-07 Roca Don Ferdi</t>
  </si>
  <si>
    <t>D-FR-07 Genovesa Proteccion Oeste</t>
  </si>
  <si>
    <t>MA03</t>
  </si>
  <si>
    <t>Moderate currents in the southwest - stronger on the exposed eastern side</t>
  </si>
  <si>
    <t>Landward side from the small inlet and the beginning of the vertical wall that passes to the south forming vertical 50ft channels</t>
  </si>
  <si>
    <t xml:space="preserve">DI MA-02 Marchena Norte Rev.10/07 </t>
  </si>
  <si>
    <t>MA07</t>
  </si>
  <si>
    <t>Vertical wall with elaborate and impressive 3D structure - bajos and canals in a labyrinth surrounding the island - landward side is the monitoring site</t>
  </si>
  <si>
    <t>SA02</t>
  </si>
  <si>
    <t>Albany</t>
  </si>
  <si>
    <t>Punta Pitt Este</t>
  </si>
  <si>
    <t>D-FR-07 Punta Pitt Este</t>
  </si>
  <si>
    <t>PPITTW</t>
  </si>
  <si>
    <t>PMOR-E</t>
  </si>
  <si>
    <t>54</t>
  </si>
  <si>
    <t>IS55</t>
  </si>
  <si>
    <t>Puerto Fragata</t>
  </si>
  <si>
    <t>Puerto fragata</t>
  </si>
  <si>
    <t>D-FR-07 Puerto Fragata</t>
  </si>
  <si>
    <t>D-FR-07 Piedras Blancas</t>
  </si>
  <si>
    <t>MA11</t>
  </si>
  <si>
    <t>San Pedro</t>
  </si>
  <si>
    <t>San pedro</t>
  </si>
  <si>
    <t>D-FR-07 San Pedro</t>
  </si>
  <si>
    <t>128</t>
  </si>
  <si>
    <t xml:space="preserve">Caleta tagus s (pesca) </t>
  </si>
  <si>
    <t>98</t>
  </si>
  <si>
    <t>C-PNGN</t>
  </si>
  <si>
    <t>56</t>
  </si>
  <si>
    <t>IS57</t>
  </si>
  <si>
    <t>Punta Moreno Prot (1)</t>
  </si>
  <si>
    <t>D-FR-07 Punta Moreno Oeste 2.1</t>
  </si>
  <si>
    <t>Difficult at 6m in strong swell</t>
  </si>
  <si>
    <t>IS20</t>
  </si>
  <si>
    <t>Bahía Darwin Pared (2)</t>
  </si>
  <si>
    <t>East entrance</t>
  </si>
  <si>
    <t>Piedras Blancas</t>
  </si>
  <si>
    <t>S-PEDR</t>
  </si>
  <si>
    <t>57</t>
  </si>
  <si>
    <t>IS58</t>
  </si>
  <si>
    <t>Bahía Urbina</t>
  </si>
  <si>
    <t>Urvina bay (2.2)</t>
  </si>
  <si>
    <t>PM-PT1</t>
  </si>
  <si>
    <t>IS21</t>
  </si>
  <si>
    <t>Punta Moreno Prot (2)</t>
  </si>
  <si>
    <t>D-FR-07 Punta Moreno Proteccion 2</t>
  </si>
  <si>
    <t>PM-PT2</t>
  </si>
  <si>
    <t>IS22</t>
  </si>
  <si>
    <t>Punta Moreno Turismo (1)</t>
  </si>
  <si>
    <t>D-FR-07 Punta Moreno Turismo 1</t>
  </si>
  <si>
    <t>PM-T1</t>
  </si>
  <si>
    <t>IS23</t>
  </si>
  <si>
    <t>Punta Moreno Turismo (2)</t>
  </si>
  <si>
    <t>LCANP2</t>
  </si>
  <si>
    <t>IS28</t>
  </si>
  <si>
    <t>Punta Vicente Roca Pesca (1)</t>
  </si>
  <si>
    <t>D-FR-07 Punta Vicente Roca 2.3</t>
  </si>
  <si>
    <t>PVR-P1</t>
  </si>
  <si>
    <t>IS29</t>
  </si>
  <si>
    <t>Bahía de Cuatro Hermanos</t>
  </si>
  <si>
    <t>DI IS-07 Bahía de Cuatro Hermanos Rev.10/07 D-FR-07 Cuatro Hermanos 1</t>
  </si>
  <si>
    <t>IS60</t>
  </si>
  <si>
    <t>Cabo Rosa (Di)</t>
  </si>
  <si>
    <t>Cabo Rosa</t>
  </si>
  <si>
    <t>DI IS-01 Bajo Cerro Ballena Rev.10/07 D-FR-07 Bajo Cerro Ballena</t>
  </si>
  <si>
    <t>59</t>
  </si>
  <si>
    <t>SINNOM</t>
  </si>
  <si>
    <t>SC18</t>
  </si>
  <si>
    <t>Seymour norte</t>
  </si>
  <si>
    <t>Este de punta nerus (2)/DI PI-02 Noroeste de Pinta Rev.10/07 D-FR-07 Central East</t>
  </si>
  <si>
    <t>2</t>
  </si>
  <si>
    <t>PIN-E2</t>
  </si>
  <si>
    <t>PI03</t>
  </si>
  <si>
    <t>Punta Nerus Este (1)</t>
  </si>
  <si>
    <t>Ne punta nerus (n)</t>
  </si>
  <si>
    <t>DI IS-12 Punta Alfaro Rev.10/07 D-FR-07 Punta Alfaro</t>
  </si>
  <si>
    <t>IS66</t>
  </si>
  <si>
    <t>Roca Blanca (Di)</t>
  </si>
  <si>
    <t>NER-O2</t>
  </si>
  <si>
    <t>PI06</t>
  </si>
  <si>
    <t>Pinta Este (1)</t>
  </si>
  <si>
    <t>Pta. nor-este (s)</t>
  </si>
  <si>
    <t xml:space="preserve">Noreste de punta nerus s </t>
  </si>
  <si>
    <t>PIN-E1</t>
  </si>
  <si>
    <t>PI07</t>
  </si>
  <si>
    <t>Punta Pitt (Di)</t>
  </si>
  <si>
    <t>Este de Punta Pitt</t>
  </si>
  <si>
    <t>Oeste de punta nerus (2)/DI PI-03 Norte de Pinta Rev.10/07 D-FR-07 Punta Nerus</t>
  </si>
  <si>
    <t>D-FR-07 Santiago Noreste 1</t>
  </si>
  <si>
    <t>SANN1</t>
  </si>
  <si>
    <t>SA06</t>
  </si>
  <si>
    <t>SA07</t>
  </si>
  <si>
    <t>D-FR-07 Bartolome</t>
  </si>
  <si>
    <t>BARTO</t>
  </si>
  <si>
    <t>SA08</t>
  </si>
  <si>
    <t>El Muerto</t>
  </si>
  <si>
    <t>D-FR-07 Bahia Sullivan</t>
  </si>
  <si>
    <t>BSULL</t>
  </si>
  <si>
    <t>SA10</t>
  </si>
  <si>
    <t>Puerto Nuevo Oeste</t>
  </si>
  <si>
    <t>Bahia pto. nuevo (w) 2.3</t>
  </si>
  <si>
    <t>D-FR-07 Bahia Puerto Nuevo</t>
  </si>
  <si>
    <t>P-NV-O</t>
  </si>
  <si>
    <t>SA11</t>
  </si>
  <si>
    <t>Bucanero Sur</t>
  </si>
  <si>
    <t>SB19</t>
  </si>
  <si>
    <t>Pinta Este (6)</t>
  </si>
  <si>
    <t>Cabo Marshall Norte (5)</t>
  </si>
  <si>
    <t>75</t>
  </si>
  <si>
    <t>IS76</t>
  </si>
  <si>
    <t>Caleta Alcedo</t>
  </si>
  <si>
    <t>IS77</t>
  </si>
  <si>
    <t>Caleta Iguana Norte (1)</t>
  </si>
  <si>
    <t>IS78</t>
  </si>
  <si>
    <t>Caleta Iguana Norte (3)</t>
  </si>
  <si>
    <t>Onan islet</t>
  </si>
  <si>
    <t>D-FR-07 Islote Onan</t>
  </si>
  <si>
    <t>IONAN</t>
  </si>
  <si>
    <t>PZ</t>
  </si>
  <si>
    <t>VW</t>
  </si>
  <si>
    <t>Variable - can be strong at times</t>
  </si>
  <si>
    <t>PVINP1</t>
  </si>
  <si>
    <t>40</t>
  </si>
  <si>
    <t>IS41</t>
  </si>
  <si>
    <t>Bahía de Los Perros</t>
  </si>
  <si>
    <t>2.4 zone evaluation/baseline for Puerto Villamil. Collaborating with Araucaria.</t>
  </si>
  <si>
    <t>IS15</t>
  </si>
  <si>
    <t>D-FR-07 Costa Frente 4 Hermanos Norte</t>
  </si>
  <si>
    <t>IS80</t>
  </si>
  <si>
    <t>Costa Sureste (2)</t>
  </si>
  <si>
    <t>D-FR-07 Costa Frente 4 Hermanos Sur</t>
  </si>
  <si>
    <t>80</t>
  </si>
  <si>
    <t>Bahia de los perros</t>
  </si>
  <si>
    <t>D-FR-07 Playa Los Perros</t>
  </si>
  <si>
    <t>125</t>
  </si>
  <si>
    <t>PERROS</t>
  </si>
  <si>
    <t>41</t>
  </si>
  <si>
    <t>IS42</t>
  </si>
  <si>
    <t>Bahía Urbina Sur</t>
  </si>
  <si>
    <t>Bahia urvina s (2.3)</t>
  </si>
  <si>
    <t>D-FR-07 Bahia Urbina Sur 2.2</t>
  </si>
  <si>
    <t>94</t>
  </si>
  <si>
    <t>BURV-S</t>
  </si>
  <si>
    <t>IS43</t>
  </si>
  <si>
    <t>Cabo Marshall Norte (3)</t>
  </si>
  <si>
    <t>Cabo Marshall Bahía (1)</t>
  </si>
  <si>
    <t>Low to very low visibility</t>
  </si>
  <si>
    <t>MAR-SE</t>
  </si>
  <si>
    <t>44</t>
  </si>
  <si>
    <t>IS45</t>
  </si>
  <si>
    <t>Caleta negra n (2.3)</t>
  </si>
  <si>
    <t>D-FR-07 Caleta Negra Norte 2.3</t>
  </si>
  <si>
    <t>100</t>
  </si>
  <si>
    <t>NEG-N1</t>
  </si>
  <si>
    <t>IS46</t>
  </si>
  <si>
    <t>Caleta Tagus Sur</t>
  </si>
  <si>
    <t>D-FR-07 Bahia Academia c</t>
  </si>
  <si>
    <t>SC46</t>
  </si>
  <si>
    <t>Puerto Bravo</t>
  </si>
  <si>
    <t>84</t>
  </si>
  <si>
    <t>IS85</t>
  </si>
  <si>
    <t>Punta Albermarle (2)</t>
  </si>
  <si>
    <t>Punta Albermarle 1</t>
  </si>
  <si>
    <t>85</t>
  </si>
  <si>
    <t>IS86</t>
  </si>
  <si>
    <t>Punta García</t>
  </si>
  <si>
    <t>Pta. Garcia</t>
  </si>
  <si>
    <t>D-FR-07 Nor Oeste Pinzon, Pinzon Norte</t>
  </si>
  <si>
    <t>PZN-NO</t>
  </si>
  <si>
    <t>PZ03</t>
  </si>
  <si>
    <t>Islote Dumb</t>
  </si>
  <si>
    <t>Costa Nor Oeste</t>
  </si>
  <si>
    <t>Caleta iguana norte 1</t>
  </si>
  <si>
    <t>IS94</t>
  </si>
  <si>
    <t>Caleta iguana norte 2</t>
  </si>
  <si>
    <t>MA01</t>
  </si>
  <si>
    <t>Roca Espejo</t>
  </si>
  <si>
    <t>Punta Espejo</t>
  </si>
  <si>
    <t>DI MA-05 Punta Espejo Rev.10/07 D-FR-07 Costa Frente Roca Espejo, Punta Espejo</t>
  </si>
  <si>
    <t>Poza de Los Azules</t>
  </si>
  <si>
    <t>Poza de los Azules</t>
  </si>
  <si>
    <t>SA26</t>
  </si>
  <si>
    <t>R-DFER</t>
  </si>
  <si>
    <t>SA</t>
  </si>
  <si>
    <t>Roc</t>
  </si>
  <si>
    <t>SA33</t>
  </si>
  <si>
    <t>Canal Bartolomé (FR)</t>
  </si>
  <si>
    <t>D-FR-07 Canal Bartolome</t>
  </si>
  <si>
    <t>SA34</t>
  </si>
  <si>
    <t>Roca Cousins (FR)</t>
  </si>
  <si>
    <t>D-FR-07 Cousins Rocks 2</t>
  </si>
  <si>
    <t>SB01</t>
  </si>
  <si>
    <t>Cerro Mundo</t>
  </si>
  <si>
    <t>D-FR-07 Cerro Mundo</t>
  </si>
  <si>
    <t>CMUND</t>
  </si>
  <si>
    <t>SB</t>
  </si>
  <si>
    <t>SB02</t>
  </si>
  <si>
    <t>Islote Pitt</t>
  </si>
  <si>
    <t>D-FR-07 Islote Pitt</t>
  </si>
  <si>
    <t>ISPITT</t>
  </si>
  <si>
    <t>D-FR-07 Albany</t>
  </si>
  <si>
    <t>ALB</t>
  </si>
  <si>
    <t>León Dormido Sur</t>
  </si>
  <si>
    <t>D-FR-07 Leon Dormido Sur</t>
  </si>
  <si>
    <t>LEOND</t>
  </si>
  <si>
    <t>SB04</t>
  </si>
  <si>
    <t>Punta Pitt Norte</t>
  </si>
  <si>
    <t>SB06</t>
  </si>
  <si>
    <t>Very strong current cutting across northern point makes a transect difficult if not impossible. The transect needs to start from the inside edges of the site and finish at the edge of the current zone to avoid problems.</t>
  </si>
  <si>
    <t>Isla Lobos (1)</t>
  </si>
  <si>
    <t>DI MA-06 Punta Montalvo Rev.10/07 D-FR-07 Punta Montalvo</t>
  </si>
  <si>
    <t>MA09</t>
  </si>
  <si>
    <t>El Finado</t>
  </si>
  <si>
    <t>D-FR-07 El Finado</t>
  </si>
  <si>
    <t>MA10</t>
  </si>
  <si>
    <t>El Finado Sur/ Piedras Blancas</t>
  </si>
  <si>
    <t>to either side of the northern lip the current is greatly reduced - this is the best place to begin some 70m from the high current at the point.</t>
  </si>
  <si>
    <t>Playa del Muerto (El Finado)</t>
  </si>
  <si>
    <t>Playa del muerto (el finado)</t>
  </si>
  <si>
    <t>MA12</t>
  </si>
  <si>
    <t>Punta Calle Este (2)</t>
  </si>
  <si>
    <t>Punta Calle E</t>
  </si>
  <si>
    <t>D-FR-07 Bahia Urbina 2.2</t>
  </si>
  <si>
    <t>95</t>
  </si>
  <si>
    <t>60</t>
  </si>
  <si>
    <t>IS61</t>
  </si>
  <si>
    <t>Los Cañones Pesca (1)</t>
  </si>
  <si>
    <t>Caleta Iguana</t>
  </si>
  <si>
    <t>IS27</t>
  </si>
  <si>
    <t>Los Cañones Pesca (2)</t>
  </si>
  <si>
    <t>D-FR-07 Los Cañones Pesca 2</t>
  </si>
  <si>
    <t>DI IS-06 Caleta Iguana Rev.10/07 D-FR-07 Caleta Iguana</t>
  </si>
  <si>
    <t>61</t>
  </si>
  <si>
    <t>IS62</t>
  </si>
  <si>
    <t>Islote Cuatro Hermanos Oeste (Di)</t>
  </si>
  <si>
    <t>Caleta Iguana Norte 2 (Di)</t>
  </si>
  <si>
    <t>DI SE-01 Seymour Norte Rev.10/07 D-FR-07 Seymour Norte 1</t>
  </si>
  <si>
    <t>Punta Nerus Este (2)</t>
  </si>
  <si>
    <t>E. punta nerus (2.3)/ Noreste de Punta Nerus (DI)</t>
  </si>
  <si>
    <t xml:space="preserve">DI PI-01 Noreste de Punta Nerus Rev.10/07/Este de punta nerus (1) </t>
  </si>
  <si>
    <t>NER-E2</t>
  </si>
  <si>
    <t>PI</t>
  </si>
  <si>
    <t>PI02</t>
  </si>
  <si>
    <t>RCOUSN</t>
  </si>
  <si>
    <t>PS</t>
  </si>
  <si>
    <t>Noreste de punta nerus n D-FR-07 Punta Nerus Este</t>
  </si>
  <si>
    <t>NER-E1</t>
  </si>
  <si>
    <t>PI04</t>
  </si>
  <si>
    <t>Punta Nerus Oeste (1)</t>
  </si>
  <si>
    <t>Oeste de punta nerus</t>
  </si>
  <si>
    <t>Oeste de punta nerus (1) D-FR-07 Noroeste Pinta, Punta Nerus Oeste</t>
  </si>
  <si>
    <t>3</t>
  </si>
  <si>
    <t>NER-O1</t>
  </si>
  <si>
    <t>PI05</t>
  </si>
  <si>
    <t>Five Fingers</t>
  </si>
  <si>
    <t>Five fingers (2.4)</t>
  </si>
  <si>
    <t>Santiago Noreste (2)</t>
  </si>
  <si>
    <t>D-FR-07 Santiago Noreste 2, Santiago Noreste Frente Cousins</t>
  </si>
  <si>
    <t>SANN2</t>
  </si>
  <si>
    <t>Strong surge and swell at times - deep vertical wall down to 160ft on southern side to sand bottom. Particularly strong current along the exposed eastern edge of the island.</t>
  </si>
  <si>
    <t>Jon Witman Vertical wall site, and important tourism dive site in Santiago.</t>
  </si>
  <si>
    <t>SA05</t>
  </si>
  <si>
    <t>Santiago Noreste (1)</t>
  </si>
  <si>
    <t>DI SC-03 Norte de Islote Pitt Rev.10/07 D-FR-07 Islote Calzoncillo, Islote Pitt Norte</t>
  </si>
  <si>
    <t>D-FR-07 El Muerto</t>
  </si>
  <si>
    <t>MUERT</t>
  </si>
  <si>
    <t>SA09</t>
  </si>
  <si>
    <t>Roca Ballena (Di)</t>
  </si>
  <si>
    <t>Buccanero (s) 2.3</t>
  </si>
  <si>
    <t>BUCC-S</t>
  </si>
  <si>
    <t>SA12</t>
  </si>
  <si>
    <t>Puerto Nuevo Este</t>
  </si>
  <si>
    <t>Tortuga</t>
  </si>
  <si>
    <t>SB21</t>
  </si>
  <si>
    <t>Pto. nuevo (e) 2.3</t>
  </si>
  <si>
    <t>D-FR-07 Este Puerto Nuevo</t>
  </si>
  <si>
    <t>P-NV-E</t>
  </si>
  <si>
    <t>SA13</t>
  </si>
  <si>
    <t>D-FR-07 Nerus M2K</t>
  </si>
  <si>
    <t>PI15</t>
  </si>
  <si>
    <t>Sureste Pozada (FR)</t>
  </si>
  <si>
    <t>D-FR-07 Sureste Pozada</t>
  </si>
  <si>
    <t>Rocas beagle 2.2</t>
  </si>
  <si>
    <t>D-FR-07 Rocas Beagle</t>
  </si>
  <si>
    <t>BEAGLE</t>
  </si>
  <si>
    <t>SA14</t>
  </si>
  <si>
    <t>Santiago Sur (Prot)</t>
  </si>
  <si>
    <t>S. santiago 2.1</t>
  </si>
  <si>
    <t>D-FR-07 Santiago Sureste 2.1</t>
  </si>
  <si>
    <t>SA-SPT</t>
  </si>
  <si>
    <t>SA15</t>
  </si>
  <si>
    <t>Although a 2.3 Pesca zone on paper, this is an example of a tourism dive site excluded from the JMP Provisional zonation.</t>
  </si>
  <si>
    <t>IS81</t>
  </si>
  <si>
    <t>Cabo marshall (n) 2.3</t>
  </si>
  <si>
    <t>86</t>
  </si>
  <si>
    <t>IS87</t>
  </si>
  <si>
    <t>P-CARR</t>
  </si>
  <si>
    <t>SC</t>
  </si>
  <si>
    <t>Santiago Sur (Pesca)</t>
  </si>
  <si>
    <t>El Muñeco</t>
  </si>
  <si>
    <t>81</t>
  </si>
  <si>
    <t>Cabo marshall se (2.2)</t>
  </si>
  <si>
    <t>79</t>
  </si>
  <si>
    <t>Punta Moreno Bahía</t>
  </si>
  <si>
    <t>Isabela Noroeste / Piedra Blanca</t>
  </si>
  <si>
    <t>Piedra Blanca</t>
  </si>
  <si>
    <t>82</t>
  </si>
  <si>
    <t>IS83</t>
  </si>
  <si>
    <t>Las Marielas</t>
  </si>
  <si>
    <t>83</t>
  </si>
  <si>
    <t>Dive starts from the landward outcrop on the northern edge, down to 45ft and then follow the reef up to the vertical wall around the base of the northern face of the rock.</t>
  </si>
  <si>
    <t>Occasional strong currents.</t>
  </si>
  <si>
    <t>One of Cleve Hickmans study sites for biodiversity</t>
  </si>
  <si>
    <t>PZ02</t>
  </si>
  <si>
    <t>PZ04</t>
  </si>
  <si>
    <t>Pinzón Oeste</t>
  </si>
  <si>
    <t>D-FR-07 Pinzon Sureste</t>
  </si>
  <si>
    <t>RA01</t>
  </si>
  <si>
    <t>Rábida Fondeadero</t>
  </si>
  <si>
    <t>Rabida 2.2 (fondeadero)</t>
  </si>
  <si>
    <t>D-FR-07 Rabida Fondeadero</t>
  </si>
  <si>
    <t>RA-FDO</t>
  </si>
  <si>
    <t>RA</t>
  </si>
  <si>
    <t>RA02</t>
  </si>
  <si>
    <t>Rábida Noroeste</t>
  </si>
  <si>
    <t>Rabida 2.3 (nw)</t>
  </si>
  <si>
    <t>D-FR-07 Noroeste Rabida</t>
  </si>
  <si>
    <t>D-FR-07 Costa Sureste Cerca a 2.2</t>
  </si>
  <si>
    <t>RA04</t>
  </si>
  <si>
    <t>D-FR-07 Islote Venecia</t>
  </si>
  <si>
    <t>VENEC</t>
  </si>
  <si>
    <t>SC05</t>
  </si>
  <si>
    <t>Guy Fawkes Este</t>
  </si>
  <si>
    <t>RA-NO</t>
  </si>
  <si>
    <t>RA03</t>
  </si>
  <si>
    <t>Rábida Este</t>
  </si>
  <si>
    <t>SA28</t>
  </si>
  <si>
    <t>Roca Bucanero</t>
  </si>
  <si>
    <t>D-FR-07 Roca Bucanero</t>
  </si>
  <si>
    <t>SA29</t>
  </si>
  <si>
    <t>Salt Port</t>
  </si>
  <si>
    <t>Salt Port 2</t>
  </si>
  <si>
    <t>SA30</t>
  </si>
  <si>
    <t>Santiago Noreste (3)</t>
  </si>
  <si>
    <t>SA31</t>
  </si>
  <si>
    <t>Espumilla (FR)</t>
  </si>
  <si>
    <t>D-FR-07 Espumilla</t>
  </si>
  <si>
    <t>SC07</t>
  </si>
  <si>
    <t>SB03</t>
  </si>
  <si>
    <t>SA32</t>
  </si>
  <si>
    <t>Rocas Bainbridge F1 (FR)</t>
  </si>
  <si>
    <t>Daphne Mayor Oeste</t>
  </si>
  <si>
    <t>Sealion island</t>
  </si>
  <si>
    <t>ISLOBO</t>
  </si>
  <si>
    <t>SB07</t>
  </si>
  <si>
    <t>Galapaguero</t>
  </si>
  <si>
    <t>San cristobal north east</t>
  </si>
  <si>
    <t>D-FR-07 Galapaguera Sur</t>
  </si>
  <si>
    <t>SCNE</t>
  </si>
  <si>
    <t>SB08</t>
  </si>
  <si>
    <t>León Dormido Pared</t>
  </si>
  <si>
    <t>Incredible diversity and abundance of large pelagics - galapagos sharks, manta, golden rays</t>
  </si>
  <si>
    <t>D-FR-07 Los Corales</t>
  </si>
  <si>
    <t>131</t>
  </si>
  <si>
    <t>L-CORL</t>
  </si>
  <si>
    <t>SC16</t>
  </si>
  <si>
    <t>Plazas Norte</t>
  </si>
  <si>
    <t>Sleeping lion wall</t>
  </si>
  <si>
    <t>D-FR-07 Leon Dormido Pared</t>
  </si>
  <si>
    <t>LEON-S</t>
  </si>
  <si>
    <t>Very strong off shore currents - much caution required</t>
  </si>
  <si>
    <t>SA03</t>
  </si>
  <si>
    <t>Caleta Bucanero Pared</t>
  </si>
  <si>
    <t>Caleta bucanero</t>
  </si>
  <si>
    <t>D-FR-07 Caleta Bucanero</t>
  </si>
  <si>
    <t>C-BUC</t>
  </si>
  <si>
    <t>Low at last dive (5/5/03)</t>
  </si>
  <si>
    <t>MA13</t>
  </si>
  <si>
    <t>Punta Espejo Sur (1)</t>
  </si>
  <si>
    <t>Pta Espejo</t>
  </si>
  <si>
    <t>MA14</t>
  </si>
  <si>
    <t>Punta Espejo Sur (2)</t>
  </si>
  <si>
    <t>B-URV</t>
  </si>
  <si>
    <t>58</t>
  </si>
  <si>
    <t>IS59</t>
  </si>
  <si>
    <t>Wolf Colonia de Lobos Norte</t>
  </si>
  <si>
    <t>Wolf north fur seal colony</t>
  </si>
  <si>
    <t>D-FR-07 Wolf Colonia Lobos Norte</t>
  </si>
  <si>
    <t>WFLOBN</t>
  </si>
  <si>
    <t>Plazas n (2.3)</t>
  </si>
  <si>
    <t>Pta. Espejo</t>
  </si>
  <si>
    <t>MA15</t>
  </si>
  <si>
    <t>Bajo Cerro Ballena (Di)</t>
  </si>
  <si>
    <t>Bajo Cerro Ballena</t>
  </si>
  <si>
    <t>Punta Montalvo (1)</t>
  </si>
  <si>
    <t>Pta. Montalvo</t>
  </si>
  <si>
    <t>DI WO-02 Wolf (Coral Garden) Rev.10/07 D-FR-07 Corales, Corales Cueva 1</t>
  </si>
  <si>
    <t>WFCOR1</t>
  </si>
  <si>
    <t>WO</t>
  </si>
  <si>
    <t>Used in dive tourism as a night dive site (R.Wollecombe) along the vertical wall - at the base extensive black coral gardens lie over large rock platforms.</t>
  </si>
  <si>
    <t>Current variable from low to high depending upon season conditions - Strong swell over the ridges in front of the dive site.</t>
  </si>
  <si>
    <t>Immersion is at south western corner, and dive site extends laterally along the stepped ridges and vertical wall overhangs.</t>
  </si>
  <si>
    <t>PPIT-O</t>
  </si>
  <si>
    <t>León Dormido Oeste</t>
  </si>
  <si>
    <t>Leon dormido</t>
  </si>
  <si>
    <t>D-FR-07 Leon Dormido</t>
  </si>
  <si>
    <t>LDOR-O</t>
  </si>
  <si>
    <t>SB13</t>
  </si>
  <si>
    <t>Punta Pitt Oeste</t>
  </si>
  <si>
    <t>Punta pitt (w) 2.3</t>
  </si>
  <si>
    <t>Capitanía</t>
  </si>
  <si>
    <t xml:space="preserve">DI SC-01 Este de Punta Pitt Rev.10/07 </t>
  </si>
  <si>
    <t>SB15</t>
  </si>
  <si>
    <t>Punta Pitt Lanchón (Di)</t>
  </si>
  <si>
    <t>Lanchón de Pta.Pitt</t>
  </si>
  <si>
    <t>DI SC-02 Lanchón de Pta.Pitt Rev.10/07 D-FR-07 Lanchon Punta Pitt</t>
  </si>
  <si>
    <t>Palmitas Sur</t>
  </si>
  <si>
    <t>20 Varas (2)</t>
  </si>
  <si>
    <t>SB20</t>
  </si>
  <si>
    <t>Bahía Hobbs (1)</t>
  </si>
  <si>
    <t>D-FR-07 Bahia Conway 1</t>
  </si>
  <si>
    <t>Bahía Hobbs (2)</t>
  </si>
  <si>
    <t>SB22</t>
  </si>
  <si>
    <t>Bahía Hobbs (3)</t>
  </si>
  <si>
    <t>SB23</t>
  </si>
  <si>
    <t>Chorros de Agua Dulce (1)</t>
  </si>
  <si>
    <t>Chorros de agua dulce</t>
  </si>
  <si>
    <t>SB24</t>
  </si>
  <si>
    <t>Chorros de Agua Dulce (2)</t>
  </si>
  <si>
    <t>SB25</t>
  </si>
  <si>
    <t>PZ01</t>
  </si>
  <si>
    <t>Islote Onan</t>
  </si>
  <si>
    <t>D-FR-07 Punta Pitt</t>
  </si>
  <si>
    <t>SB27</t>
  </si>
  <si>
    <t>Las Negritas</t>
  </si>
  <si>
    <t>SB28</t>
  </si>
  <si>
    <t>Rocas Beagle</t>
  </si>
  <si>
    <t>Bahía Conway 2 (FR)</t>
  </si>
  <si>
    <t>D-FR-07 Bahia Conway 2</t>
  </si>
  <si>
    <t>SC36</t>
  </si>
  <si>
    <t>Bahía Conway 3 (FR)</t>
  </si>
  <si>
    <t>Isla Lobos (2)</t>
  </si>
  <si>
    <t>Isla Lobos</t>
  </si>
  <si>
    <t>D-FR-07 Isla Lobos, Isla Lobos Sur</t>
  </si>
  <si>
    <t>SB26</t>
  </si>
  <si>
    <t>Islote Pitt Sur</t>
  </si>
  <si>
    <t>Punta Pitt</t>
  </si>
  <si>
    <t>SC42</t>
  </si>
  <si>
    <t>El Garrapatero C</t>
  </si>
  <si>
    <t>D-FR-07 El Garrapatero c</t>
  </si>
  <si>
    <t>SC43</t>
  </si>
  <si>
    <t>Sur Islote Edén (FR)</t>
  </si>
  <si>
    <t>Punta Pitt Este (1)</t>
  </si>
  <si>
    <t>SB29</t>
  </si>
  <si>
    <t>Punta Pitt Este (2)</t>
  </si>
  <si>
    <t>SB30</t>
  </si>
  <si>
    <t>Punta Pitt Este (3)</t>
  </si>
  <si>
    <t>SC01</t>
  </si>
  <si>
    <t>Punta Carrión</t>
  </si>
  <si>
    <t>Carrion point</t>
  </si>
  <si>
    <t>D-FR-07 Punta Carrion</t>
  </si>
  <si>
    <t>D-FR-07 Bahia Conway 3</t>
  </si>
  <si>
    <t>SC37</t>
  </si>
  <si>
    <t>Bajo Atrás Caamaño (FR)</t>
  </si>
  <si>
    <t>D-FR-07 Bajo Atrás Caamaño</t>
  </si>
  <si>
    <t>SC38</t>
  </si>
  <si>
    <t>Caamaño (FR)</t>
  </si>
  <si>
    <t>D-FR-07 Caamaño</t>
  </si>
  <si>
    <t>SC39</t>
  </si>
  <si>
    <t>Caleta Robinsón (FR)</t>
  </si>
  <si>
    <t>D-FR-07 Caleta Robinson</t>
  </si>
  <si>
    <t>SC40</t>
  </si>
  <si>
    <t>D-FR-07 Daphne Menor</t>
  </si>
  <si>
    <t>SC41</t>
  </si>
  <si>
    <t>El Garrapatero</t>
  </si>
  <si>
    <t>D-FR-07 El Garrapatero</t>
  </si>
  <si>
    <t>Wolf fondedero (2.3)</t>
  </si>
  <si>
    <t>117</t>
  </si>
  <si>
    <t>WFCOR5</t>
  </si>
  <si>
    <t>WO12</t>
  </si>
  <si>
    <t>Wolf Sitio Desconocido (Di)</t>
  </si>
  <si>
    <t xml:space="preserve">DI WO-01 Wolf Rev.10/07 </t>
  </si>
  <si>
    <t>Asumiendo coordenadas de la isla Wolf</t>
  </si>
  <si>
    <t>Pinzón Noroeste</t>
  </si>
  <si>
    <t>Pinzon norte</t>
  </si>
  <si>
    <t>SA23</t>
  </si>
  <si>
    <t>El Monje / Piedra Blanca</t>
  </si>
  <si>
    <t>El Monge</t>
  </si>
  <si>
    <t>D-FR-07 El Monge</t>
  </si>
  <si>
    <t>SA24</t>
  </si>
  <si>
    <t>Islote Mao</t>
  </si>
  <si>
    <t>Islote Bucanero 1</t>
  </si>
  <si>
    <t>Wolf Fondeadero (1)</t>
  </si>
  <si>
    <t>Wolf Norte</t>
  </si>
  <si>
    <t xml:space="preserve">DI WO-04 Wolf Norte Rev.10/07 </t>
  </si>
  <si>
    <t>WO14</t>
  </si>
  <si>
    <t>SA25</t>
  </si>
  <si>
    <t>Puerto Nuevo</t>
  </si>
  <si>
    <t>SA27</t>
  </si>
  <si>
    <t>Punta Baquerizo</t>
  </si>
  <si>
    <t>Venecia</t>
  </si>
  <si>
    <t>Very poor visbility observed (03/05/03) above the thermocline - clear and cold (64F vs 73F above) beneath</t>
  </si>
  <si>
    <t>Hermatypic and ahermatypic corals observed</t>
  </si>
  <si>
    <t>SC02</t>
  </si>
  <si>
    <t>El Planchón (1)</t>
  </si>
  <si>
    <t>D-FR-07 El Planchon 1 (West Eden)</t>
  </si>
  <si>
    <t>PLANC1</t>
  </si>
  <si>
    <t>SC03</t>
  </si>
  <si>
    <t>El Planchón (2)</t>
  </si>
  <si>
    <t>D-FR-07 El Planchon 2 ( East Eden)</t>
  </si>
  <si>
    <t>D-FR-07 Guy Fawkes Islote Este</t>
  </si>
  <si>
    <t>GUYFE</t>
  </si>
  <si>
    <t>SC06</t>
  </si>
  <si>
    <t>D-FR-07 Punta Pitt Norte</t>
  </si>
  <si>
    <t>PPITT</t>
  </si>
  <si>
    <t>SB05</t>
  </si>
  <si>
    <t>D. mayor (w ) sur</t>
  </si>
  <si>
    <t>D-FR-07 Daphne W Sur</t>
  </si>
  <si>
    <t>DPE+SE</t>
  </si>
  <si>
    <t>SC11</t>
  </si>
  <si>
    <t>Wolf coral 2</t>
  </si>
  <si>
    <t>D. mayor (w centro)</t>
  </si>
  <si>
    <t>DPE+O</t>
  </si>
  <si>
    <t>SC12</t>
  </si>
  <si>
    <t>Daphne Barranco</t>
  </si>
  <si>
    <t>Daphne (detrás del barranco)</t>
  </si>
  <si>
    <t>D-FR-07 Daphne W Centro</t>
  </si>
  <si>
    <t>Feingold, Wellington and Glynn - 30 year study of coral reefs in Galapagos.</t>
  </si>
  <si>
    <t>WO02</t>
  </si>
  <si>
    <t>Wolf Corales (2)</t>
  </si>
  <si>
    <t>Wolf coral garden south</t>
  </si>
  <si>
    <t>D-FR-07 Corales 2</t>
  </si>
  <si>
    <t>WFCOR2</t>
  </si>
  <si>
    <t>Weak current from north (alongshore)</t>
  </si>
  <si>
    <t>9</t>
  </si>
  <si>
    <t>DPE-BA</t>
  </si>
  <si>
    <t>SC13</t>
  </si>
  <si>
    <t>Conway Norte</t>
  </si>
  <si>
    <t>East conway 2.1 outcrop</t>
  </si>
  <si>
    <t>D-FR-07 Outcrop East Conway Bay</t>
  </si>
  <si>
    <t>CONW-N</t>
  </si>
  <si>
    <t>SC14</t>
  </si>
  <si>
    <t>La Fe</t>
  </si>
  <si>
    <t>La fe, sur santa cruz</t>
  </si>
  <si>
    <t>D-FR-07 La Fe</t>
  </si>
  <si>
    <t>130</t>
  </si>
  <si>
    <t>LA-FE</t>
  </si>
  <si>
    <t>SC15</t>
  </si>
  <si>
    <t>Los Corales</t>
  </si>
  <si>
    <t>Los corales, sur sta cruz</t>
  </si>
  <si>
    <t>WO03</t>
  </si>
  <si>
    <t>D-FR-07 Guy Fawkes Islote Oeste</t>
  </si>
  <si>
    <t>GFAWKO</t>
  </si>
  <si>
    <t>Islote Edén</t>
  </si>
  <si>
    <t>D-FR-07 Islote Eden 1</t>
  </si>
  <si>
    <t>EDEN</t>
  </si>
  <si>
    <t>SC08</t>
  </si>
  <si>
    <t>Baltra Este</t>
  </si>
  <si>
    <t>Baltra (e) 2.3</t>
  </si>
  <si>
    <t>D-FR-07 Baltra Este</t>
  </si>
  <si>
    <t>BAL-E</t>
  </si>
  <si>
    <t>SC09</t>
  </si>
  <si>
    <t>PI01</t>
  </si>
  <si>
    <t>D-FR-07 Sin Nombre</t>
  </si>
  <si>
    <t>Moderate current and very large schools of sharks - principally hammerheads.</t>
  </si>
  <si>
    <t>Permanent transects and coral head monitoring could be implemented at this site. These are the last remaining large coral reef structures in Galapagos.</t>
  </si>
  <si>
    <t>Immersin from the tip of the point along the southern edge of the wall above the coral garden at its base</t>
  </si>
  <si>
    <t>Vertical wall</t>
  </si>
  <si>
    <t>SA04</t>
  </si>
  <si>
    <t>Roca Cousins</t>
  </si>
  <si>
    <t>Cousin rocks</t>
  </si>
  <si>
    <t>DI SA-01 Roca Cousins Rev.10/07 D-FR-07 Cousins Rocks 1</t>
  </si>
  <si>
    <t>SB14</t>
  </si>
  <si>
    <t>C-TORS</t>
  </si>
  <si>
    <t>SB11</t>
  </si>
  <si>
    <t>D-FR-07 Five Fingers 1</t>
  </si>
  <si>
    <t>5-FING</t>
  </si>
  <si>
    <t>SB12</t>
  </si>
  <si>
    <t>Light currents coming from the north on a calm day.</t>
  </si>
  <si>
    <t>Medium current from north. Some swell in shallows</t>
  </si>
  <si>
    <t>D-FR-07 Caleta De La Tortuga Negra Norte</t>
  </si>
  <si>
    <t>C-TORN</t>
  </si>
  <si>
    <t>SB10</t>
  </si>
  <si>
    <t>Caleta Tortuga Sur</t>
  </si>
  <si>
    <t>C_tortuga sur</t>
  </si>
  <si>
    <t>Starts in front of a large shore rock, then is a slope to depth.</t>
  </si>
  <si>
    <t>SC19</t>
  </si>
  <si>
    <t>Conway Sur</t>
  </si>
  <si>
    <t xml:space="preserve">DI SZ-06 Capitanía Rev.10/07 </t>
  </si>
  <si>
    <t>SC26</t>
  </si>
  <si>
    <t>El Garrapatero (Di)</t>
  </si>
  <si>
    <t>El Garrapatero (6m)</t>
  </si>
  <si>
    <t>SB17</t>
  </si>
  <si>
    <t>Roca Ballena</t>
  </si>
  <si>
    <t>DI SC-04 Roca Ballena Rev.10/07 D-FR-07 Roca Ballena</t>
  </si>
  <si>
    <t>SB18</t>
  </si>
  <si>
    <t>20 Varas (1)</t>
  </si>
  <si>
    <t>20 Varas</t>
  </si>
  <si>
    <t>Baltra Noreste (FR)</t>
  </si>
  <si>
    <t>D-FR-07 Baltra Noreste</t>
  </si>
  <si>
    <t>SC34</t>
  </si>
  <si>
    <t>Bahía Conway 1 (FR)</t>
  </si>
  <si>
    <t>SC35</t>
  </si>
  <si>
    <t>Schooling hammerheads at 50ft in vast numbers. Also dolphins and turtles with fur-seals. Probably one of the best sites to dive in all Galapagos.</t>
  </si>
  <si>
    <t>SEY-N</t>
  </si>
  <si>
    <t>DI SZ-07 El Garrapatero (6m) Rev.10/07 D-FR-07 El Garrapatero b</t>
  </si>
  <si>
    <t>SC27</t>
  </si>
  <si>
    <t>SB16</t>
  </si>
  <si>
    <t>Islote Pitt Norte (Di)</t>
  </si>
  <si>
    <t>Norte de Islote Pitt</t>
  </si>
  <si>
    <t>Seymour Norte (Este)</t>
  </si>
  <si>
    <t>SC32</t>
  </si>
  <si>
    <t>Seymour Norte (Sur)</t>
  </si>
  <si>
    <t>D-FR-07 Canal Centro</t>
  </si>
  <si>
    <t>SC33</t>
  </si>
  <si>
    <t>DI WO-03 Wolf (fondeadero) Rev.10/07 D-FR-07 Fondeadero Sur</t>
  </si>
  <si>
    <t>WFOND1</t>
  </si>
  <si>
    <t>WO06</t>
  </si>
  <si>
    <t>Wolf Fondeadero (2)</t>
  </si>
  <si>
    <t>D-FR-07 Fondeadero Norte</t>
  </si>
  <si>
    <t>WFOND2</t>
  </si>
  <si>
    <t>WO07</t>
  </si>
  <si>
    <t>Transect site taken from the point and extending to the south- some 50m from the point may be a better site from later observations</t>
  </si>
  <si>
    <t>PLANC2</t>
  </si>
  <si>
    <t>SC04</t>
  </si>
  <si>
    <t>Daphne Menor (FR)</t>
  </si>
  <si>
    <t>Wolf Colonia de Lobos Sur</t>
  </si>
  <si>
    <t>Wolf fur seal colony south</t>
  </si>
  <si>
    <t>D-FR-07 Plazas Norte</t>
  </si>
  <si>
    <t>PLZA-N</t>
  </si>
  <si>
    <t>SC17</t>
  </si>
  <si>
    <t>Roca Sin Nombre</t>
  </si>
  <si>
    <t>Cerro Gallina</t>
  </si>
  <si>
    <t>SC28</t>
  </si>
  <si>
    <t>SC29</t>
  </si>
  <si>
    <t>Rocas Gordón Pared</t>
  </si>
  <si>
    <t>Rocas Gordon</t>
  </si>
  <si>
    <t>D-FR-07 Rocas Gordon</t>
  </si>
  <si>
    <t>SC30</t>
  </si>
  <si>
    <t>Rocas Gordón Sur</t>
  </si>
  <si>
    <t>WO13</t>
  </si>
  <si>
    <t>IS82</t>
  </si>
  <si>
    <t>Bahía Academia (2)</t>
  </si>
  <si>
    <t>D-FR-07 Bahia Academia b</t>
  </si>
  <si>
    <t>SC45</t>
  </si>
  <si>
    <t>Bahía Academia (3)</t>
  </si>
  <si>
    <t>Costa Norte Española</t>
    <phoneticPr fontId="12" type="noConversion"/>
  </si>
  <si>
    <t>Bahía Conway</t>
  </si>
  <si>
    <t xml:space="preserve">DI SZ-02 Bahía Conway Rev.10/07 </t>
  </si>
  <si>
    <t>SC22</t>
  </si>
  <si>
    <t>Baltra Noroeste (Di)</t>
  </si>
  <si>
    <t>Baltra Noroeste</t>
  </si>
  <si>
    <t>Wolf Sureste (2)</t>
  </si>
  <si>
    <t>Wolf 2.3</t>
  </si>
  <si>
    <t>Bahía Academia (1)</t>
  </si>
  <si>
    <t>Santiago (norte de cousin)</t>
  </si>
  <si>
    <t>COUS-N</t>
  </si>
  <si>
    <t>SA17</t>
  </si>
  <si>
    <t>Rocas Bainbridge N° 2 (Di)</t>
  </si>
  <si>
    <t>Rocas Bainbridge</t>
  </si>
  <si>
    <t>DI SA-02 Rocas Bainbridge Rev.10/07 D-FR-07 Rocas Bainbridge</t>
  </si>
  <si>
    <t>SA18</t>
  </si>
  <si>
    <t>Albany Sur (1)</t>
  </si>
  <si>
    <t>SA19</t>
  </si>
  <si>
    <t>Albany Sur (2)</t>
  </si>
  <si>
    <t>Albany S 3</t>
  </si>
  <si>
    <t>SA20</t>
  </si>
  <si>
    <t>Bartolomé Este</t>
  </si>
  <si>
    <t>SA21</t>
  </si>
  <si>
    <t>Point lies upon the south eastern mouth of canal Itabaca - current flows into the canal under tidal mixing and generates a inconsistent flow.</t>
  </si>
  <si>
    <t>Used as a checkout dive site for tourism</t>
  </si>
  <si>
    <t>Guy Fawkes Oeste</t>
  </si>
  <si>
    <t>D-FR-07 Rocas Bainbridge F1</t>
  </si>
  <si>
    <t>Barranco Ayora</t>
  </si>
  <si>
    <t>Barranco 2.4</t>
  </si>
  <si>
    <t>111</t>
  </si>
  <si>
    <t>BAR-AY</t>
  </si>
  <si>
    <t>SC10</t>
  </si>
  <si>
    <t>Daphne Mayor Suroeste</t>
  </si>
  <si>
    <t>Afuera Bahía Turismo</t>
  </si>
  <si>
    <t>From the left hand side on the southern/western face as you come out of the central channel the site is on the left hand corner - drops down to a platform at 45ft then drops down to 150ft</t>
  </si>
  <si>
    <t>SB09</t>
  </si>
  <si>
    <t>Wolf Cavernas</t>
  </si>
  <si>
    <t>Wolf "cavernas"</t>
  </si>
  <si>
    <t>113</t>
  </si>
  <si>
    <t>W-CAVE</t>
  </si>
  <si>
    <t>WO08</t>
  </si>
  <si>
    <t>Wolf Corales (3)</t>
  </si>
  <si>
    <t>Wolf (coral bay)</t>
  </si>
  <si>
    <t>4</t>
  </si>
  <si>
    <t>WFCOR3</t>
  </si>
  <si>
    <t>WO09</t>
  </si>
  <si>
    <t>This is the most northerly of the two sites in the Coral Garden along the west coast of Wolf. Transect is not fixed although it should be straightforward to mark permanant transects in this site.</t>
  </si>
  <si>
    <t>Straightforward dive (17-03-03) - shallow incline.</t>
  </si>
  <si>
    <t>D-FR-07 Bahia Academia</t>
  </si>
  <si>
    <t>SC47</t>
  </si>
  <si>
    <t>SC31</t>
  </si>
  <si>
    <t>Wolf (fondeadero)</t>
  </si>
  <si>
    <t>Caleta Tortuga Norte</t>
  </si>
  <si>
    <t>C_tortuga norte</t>
  </si>
  <si>
    <t>Wolf Corales (4)</t>
  </si>
  <si>
    <t>Wolf ne (2.3)</t>
  </si>
  <si>
    <t>116</t>
  </si>
  <si>
    <t>WFCOR4</t>
  </si>
  <si>
    <t>WO10</t>
  </si>
  <si>
    <t>Wolf Sureste (1)</t>
  </si>
  <si>
    <t>Wolf e (2.1) and wolf ne (2.3)</t>
  </si>
  <si>
    <t>112</t>
  </si>
  <si>
    <t xml:space="preserve">DI SZ-03 Baltra Noroeste Rev.10/07 </t>
  </si>
  <si>
    <t>Cousins Norte</t>
  </si>
  <si>
    <t>WF-SE</t>
  </si>
  <si>
    <t>WO11</t>
  </si>
  <si>
    <t>Wolf Corales (5)</t>
  </si>
  <si>
    <t>West conway 2.1 bluff</t>
  </si>
  <si>
    <t>D-FR-07 Bluff West Conway Bay</t>
  </si>
  <si>
    <t>CONW-S</t>
  </si>
  <si>
    <t>SC20</t>
  </si>
  <si>
    <t>Bahía Academia (Di)</t>
  </si>
  <si>
    <t>Bahía Academia (3m)</t>
  </si>
  <si>
    <t xml:space="preserve">DI SZ-01 Bahía Academia (3m) Rev.10/07 </t>
  </si>
  <si>
    <t>SC21</t>
  </si>
  <si>
    <t>Wolf Norte (Di)</t>
  </si>
  <si>
    <t>Bahía Conway (Di)</t>
  </si>
  <si>
    <t>S. santiago 2.3</t>
  </si>
  <si>
    <t>D-FR-07 Santiago Sureste 2.3</t>
  </si>
  <si>
    <t>SA-SP</t>
  </si>
  <si>
    <t>SA16</t>
  </si>
  <si>
    <t>D-FR-07 Sur Islote Eden</t>
  </si>
  <si>
    <t>SC44</t>
  </si>
  <si>
    <t>D-FR-07 Islote Oeste</t>
  </si>
  <si>
    <t>132</t>
  </si>
  <si>
    <t>R-PING</t>
  </si>
  <si>
    <t>SF</t>
  </si>
  <si>
    <t>SF02</t>
  </si>
  <si>
    <t>There is a distinctive cave along the shore at corales 1, and corales 2 is about 100m further to the south (left) as you face the land.</t>
  </si>
  <si>
    <t>Visibility seemed good and currents easily managable.</t>
  </si>
  <si>
    <t>Sitio cerca bahia turismo/ Santa Fe</t>
  </si>
  <si>
    <t>DI SF-01 Santa Fe Rev.10/07 D-FR-07 Afuera Bahia</t>
  </si>
  <si>
    <t>118</t>
  </si>
  <si>
    <t>B-TURM</t>
  </si>
  <si>
    <t>SF03</t>
  </si>
  <si>
    <t>D-FR-07 Caleta De La Tortuga Negra  Sur</t>
  </si>
  <si>
    <t>D-FR-07 Frente Fondeadero</t>
  </si>
  <si>
    <t>Wolf coral 1</t>
  </si>
  <si>
    <t>Wolf coral gardens</t>
  </si>
  <si>
    <t>Roca sin nombre</t>
  </si>
  <si>
    <t>Sombrero Chino</t>
  </si>
  <si>
    <t>D-FR-07 Sombrero Chino</t>
  </si>
  <si>
    <t>SA22</t>
  </si>
  <si>
    <t>Bartolomé Sur</t>
  </si>
  <si>
    <t>South of Cousins</t>
  </si>
  <si>
    <t>D-FR-07 Wolf Colonia Lobos Sur</t>
  </si>
  <si>
    <t>WFLOBS</t>
  </si>
  <si>
    <t>Medium currents coming from north, stronger at depth than in shallows. Some surge.</t>
  </si>
  <si>
    <t>WO05</t>
  </si>
  <si>
    <t>SC23</t>
  </si>
  <si>
    <t>Baltra Norte (Di)</t>
  </si>
  <si>
    <t>Baltra Norte</t>
  </si>
  <si>
    <t>DI SZ-04 Baltra Norte Rev.10/07 D-FR-07 Baltra Norte</t>
  </si>
  <si>
    <t>SC24</t>
  </si>
  <si>
    <t>Baltra Oeste (Di)</t>
  </si>
  <si>
    <t>Baltra Sur</t>
  </si>
  <si>
    <t>DI SZ-05 Baltra Sur Rev.10/07 D-FR-07 Baltra Sur</t>
  </si>
  <si>
    <t>SC25</t>
  </si>
  <si>
    <t>Capitanía (Di)</t>
  </si>
  <si>
    <t>D-FR-07 Bahia Conway</t>
  </si>
  <si>
    <t>SF01</t>
  </si>
  <si>
    <t>Roca del Pingüino</t>
  </si>
  <si>
    <t>Roca del pinguino</t>
  </si>
  <si>
    <t>Dinamarca</t>
  </si>
  <si>
    <t>SF04</t>
  </si>
  <si>
    <t>Frente a Fondeadero (FR)</t>
  </si>
  <si>
    <t>Extremely diverse interesting site - the last remaining large coral reefs in Galapagos.</t>
  </si>
  <si>
    <t>WO04</t>
  </si>
  <si>
    <t>Sex</t>
  </si>
  <si>
    <t>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</si>
</sst>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13" x14ac:knownFonts="1">
    <font>
      <sz val="11"/>
      <color theme="1"/>
      <name val="Calibri"/>
      <family val="2"/>
      <scheme val="minor"/>
    </font>
    <font>
      <b/>
      <sz val="10"/>
      <name val="Calibri"/>
      <family val="2"/>
      <scheme val="minor"/>
    </font>
    <font>
      <sz val="10"/>
      <name val="Calibri"/>
      <family val="2"/>
      <scheme val="minor"/>
    </font>
    <font>
      <sz val="8"/>
      <name val="Calibri"/>
      <family val="2"/>
      <scheme val="minor"/>
    </font>
    <font>
      <i/>
      <sz val="10"/>
      <name val="Calibri"/>
      <family val="2"/>
      <scheme val="minor"/>
    </font>
    <font>
      <sz val="10"/>
      <color theme="1"/>
      <name val="Calibri"/>
      <family val="2"/>
      <scheme val="minor"/>
    </font>
    <font>
      <sz val="10"/>
      <color indexed="8"/>
      <name val="Arial"/>
      <family val="2"/>
    </font>
    <font>
      <sz val="11"/>
      <color indexed="8"/>
      <name val="Calibri"/>
      <family val="2"/>
    </font>
    <font>
      <sz val="10"/>
      <name val="Arial"/>
      <family val="2"/>
    </font>
    <font>
      <i/>
      <sz val="10"/>
      <color theme="1"/>
      <name val="Calibri"/>
      <family val="2"/>
      <scheme val="minor"/>
    </font>
    <font>
      <u/>
      <sz val="11"/>
      <color indexed="12"/>
      <name val="Calibri"/>
      <family val="2"/>
    </font>
    <font>
      <i/>
      <sz val="11"/>
      <color indexed="8"/>
      <name val="Calibri"/>
      <family val="2"/>
    </font>
    <font>
      <sz val="8"/>
      <name val="Verdana"/>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indexed="22"/>
        <bgColor indexed="0"/>
      </patternFill>
    </fill>
    <fill>
      <patternFill patternType="solid">
        <fgColor rgb="FFFFFF00"/>
        <bgColor indexed="0"/>
      </patternFill>
    </fill>
  </fills>
  <borders count="22">
    <border>
      <left/>
      <right/>
      <top/>
      <bottom/>
      <diagonal/>
    </border>
    <border>
      <left/>
      <right style="thin">
        <color auto="1"/>
      </right>
      <top/>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right/>
      <top style="medium">
        <color auto="1"/>
      </top>
      <bottom/>
      <diagonal/>
    </border>
    <border>
      <left style="thin">
        <color auto="1"/>
      </left>
      <right/>
      <top style="thin">
        <color auto="1"/>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auto="1"/>
      </left>
      <right style="thin">
        <color auto="1"/>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auto="1"/>
      </left>
      <right/>
      <top/>
      <bottom/>
      <diagonal/>
    </border>
  </borders>
  <cellStyleXfs count="4">
    <xf numFmtId="0" fontId="0" fillId="0" borderId="0"/>
    <xf numFmtId="0" fontId="6" fillId="0" borderId="0"/>
    <xf numFmtId="0" fontId="8" fillId="0" borderId="0"/>
    <xf numFmtId="0" fontId="6" fillId="0" borderId="0"/>
  </cellStyleXfs>
  <cellXfs count="96">
    <xf numFmtId="0" fontId="0" fillId="0" borderId="0" xfId="0"/>
    <xf numFmtId="0" fontId="1" fillId="2" borderId="0"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0" borderId="0" xfId="0" applyFont="1" applyFill="1" applyAlignment="1">
      <alignment vertical="center"/>
    </xf>
    <xf numFmtId="0" fontId="1" fillId="0" borderId="0" xfId="0" applyFont="1" applyAlignment="1">
      <alignment vertical="center"/>
    </xf>
    <xf numFmtId="0" fontId="2" fillId="0" borderId="0" xfId="0" applyFont="1" applyFill="1" applyAlignment="1">
      <alignment vertical="top" wrapText="1"/>
    </xf>
    <xf numFmtId="0" fontId="2" fillId="0" borderId="0" xfId="0" applyFont="1" applyAlignment="1">
      <alignment vertical="top" wrapText="1"/>
    </xf>
    <xf numFmtId="0" fontId="1" fillId="2" borderId="8"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11" xfId="0" applyFont="1" applyFill="1" applyBorder="1" applyAlignment="1">
      <alignment vertical="top" wrapText="1"/>
    </xf>
    <xf numFmtId="0" fontId="2" fillId="0" borderId="8" xfId="0" applyFont="1" applyFill="1" applyBorder="1" applyAlignment="1">
      <alignment vertical="top" wrapText="1"/>
    </xf>
    <xf numFmtId="0" fontId="2" fillId="0" borderId="8" xfId="0" applyFont="1" applyBorder="1" applyAlignment="1">
      <alignment vertical="top" wrapText="1"/>
    </xf>
    <xf numFmtId="0" fontId="2" fillId="0" borderId="0" xfId="0" applyFont="1" applyFill="1" applyAlignment="1">
      <alignment horizontal="center"/>
    </xf>
    <xf numFmtId="0" fontId="4" fillId="3" borderId="2" xfId="0" applyFont="1" applyFill="1" applyBorder="1"/>
    <xf numFmtId="0" fontId="2" fillId="4" borderId="0" xfId="0" applyFont="1" applyFill="1"/>
    <xf numFmtId="0" fontId="5" fillId="0" borderId="2" xfId="0" applyFont="1" applyBorder="1"/>
    <xf numFmtId="0" fontId="5" fillId="0" borderId="0" xfId="0" applyFont="1"/>
    <xf numFmtId="0" fontId="5" fillId="5" borderId="6" xfId="0" applyFont="1" applyFill="1" applyBorder="1"/>
    <xf numFmtId="0" fontId="5" fillId="0" borderId="0" xfId="0" applyFont="1" applyAlignment="1">
      <alignment horizontal="center"/>
    </xf>
    <xf numFmtId="1" fontId="1" fillId="4" borderId="4" xfId="0" applyNumberFormat="1" applyFont="1" applyFill="1" applyBorder="1" applyAlignment="1">
      <alignment horizontal="center" vertical="center" wrapText="1"/>
    </xf>
    <xf numFmtId="1" fontId="1" fillId="4" borderId="2" xfId="0" applyNumberFormat="1" applyFont="1" applyFill="1" applyBorder="1" applyAlignment="1">
      <alignment horizontal="center" vertical="center" wrapText="1"/>
    </xf>
    <xf numFmtId="1" fontId="1" fillId="4" borderId="10" xfId="0" applyNumberFormat="1" applyFont="1" applyFill="1" applyBorder="1" applyAlignment="1">
      <alignment horizontal="center" vertical="center" wrapText="1"/>
    </xf>
    <xf numFmtId="0" fontId="4" fillId="3" borderId="2" xfId="0" applyFont="1" applyFill="1" applyBorder="1" applyAlignment="1">
      <alignment vertical="top" wrapText="1"/>
    </xf>
    <xf numFmtId="0" fontId="4" fillId="3" borderId="10" xfId="0" applyFont="1" applyFill="1" applyBorder="1" applyAlignment="1">
      <alignment vertical="top" wrapText="1"/>
    </xf>
    <xf numFmtId="164" fontId="2" fillId="0" borderId="0" xfId="0" applyNumberFormat="1" applyFont="1" applyFill="1" applyAlignment="1">
      <alignment horizontal="right" vertical="top" wrapText="1"/>
    </xf>
    <xf numFmtId="20" fontId="2" fillId="0" borderId="0" xfId="0" applyNumberFormat="1" applyFont="1" applyFill="1" applyAlignment="1">
      <alignment vertical="top" wrapText="1"/>
    </xf>
    <xf numFmtId="0" fontId="2" fillId="0" borderId="0" xfId="0" applyFont="1" applyFill="1" applyAlignment="1">
      <alignment horizontal="center" vertical="top" wrapText="1"/>
    </xf>
    <xf numFmtId="0" fontId="2" fillId="5" borderId="2" xfId="0" applyFont="1" applyFill="1" applyBorder="1"/>
    <xf numFmtId="0" fontId="5" fillId="5" borderId="2" xfId="0" applyFont="1" applyFill="1" applyBorder="1"/>
    <xf numFmtId="0" fontId="5" fillId="5" borderId="0" xfId="0" applyFont="1" applyFill="1" applyBorder="1"/>
    <xf numFmtId="0" fontId="2" fillId="0" borderId="0" xfId="0" applyFont="1" applyFill="1" applyBorder="1" applyAlignment="1">
      <alignment horizontal="left" vertical="top"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left" vertical="center" wrapText="1"/>
    </xf>
    <xf numFmtId="0" fontId="2" fillId="2" borderId="7"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4" xfId="0" applyFont="1" applyFill="1" applyBorder="1" applyAlignment="1">
      <alignment vertical="center" wrapText="1"/>
    </xf>
    <xf numFmtId="0" fontId="7" fillId="6" borderId="15" xfId="1" applyFont="1" applyFill="1" applyBorder="1" applyAlignment="1">
      <alignment horizontal="center"/>
    </xf>
    <xf numFmtId="0" fontId="7" fillId="0" borderId="16" xfId="1" applyFont="1" applyFill="1" applyBorder="1" applyAlignment="1"/>
    <xf numFmtId="0" fontId="6" fillId="0" borderId="0" xfId="1" applyAlignment="1"/>
    <xf numFmtId="0" fontId="7" fillId="0" borderId="16" xfId="1" applyNumberFormat="1" applyFont="1" applyFill="1" applyBorder="1" applyAlignment="1"/>
    <xf numFmtId="0" fontId="8" fillId="0" borderId="0" xfId="2"/>
    <xf numFmtId="0" fontId="7" fillId="6" borderId="15" xfId="3" applyFont="1" applyFill="1" applyBorder="1" applyAlignment="1">
      <alignment horizontal="center"/>
    </xf>
    <xf numFmtId="0" fontId="7" fillId="0" borderId="16" xfId="3" applyFont="1" applyFill="1" applyBorder="1" applyAlignment="1"/>
    <xf numFmtId="0" fontId="8" fillId="0" borderId="0" xfId="2" applyFill="1"/>
    <xf numFmtId="0" fontId="7" fillId="0" borderId="17" xfId="1" applyFont="1" applyFill="1" applyBorder="1" applyAlignment="1"/>
    <xf numFmtId="0" fontId="4" fillId="3" borderId="18" xfId="0" applyFont="1" applyFill="1" applyBorder="1"/>
    <xf numFmtId="0" fontId="7" fillId="0" borderId="19" xfId="3" applyFont="1" applyFill="1" applyBorder="1" applyAlignment="1"/>
    <xf numFmtId="0" fontId="9" fillId="3" borderId="2" xfId="0" applyFont="1" applyFill="1" applyBorder="1"/>
    <xf numFmtId="0" fontId="9" fillId="0" borderId="0" xfId="0" applyFont="1"/>
    <xf numFmtId="0" fontId="7" fillId="6" borderId="20" xfId="1" applyFont="1" applyFill="1" applyBorder="1" applyAlignment="1">
      <alignment horizontal="center"/>
    </xf>
    <xf numFmtId="0" fontId="7" fillId="7" borderId="20" xfId="1" applyFont="1" applyFill="1" applyBorder="1" applyAlignment="1">
      <alignment horizontal="center"/>
    </xf>
    <xf numFmtId="14" fontId="7" fillId="0" borderId="19" xfId="1" applyNumberFormat="1" applyFont="1" applyFill="1" applyBorder="1" applyAlignment="1">
      <alignment horizontal="right"/>
    </xf>
    <xf numFmtId="0" fontId="7" fillId="0" borderId="19" xfId="1" applyFont="1" applyFill="1" applyBorder="1" applyAlignment="1"/>
    <xf numFmtId="0" fontId="7" fillId="0" borderId="19" xfId="1" applyFont="1" applyFill="1" applyBorder="1" applyAlignment="1">
      <alignment horizontal="right"/>
    </xf>
    <xf numFmtId="0" fontId="6" fillId="3" borderId="0" xfId="1" applyFill="1" applyAlignment="1"/>
    <xf numFmtId="0" fontId="10" fillId="0" borderId="19" xfId="1" applyFont="1" applyFill="1" applyBorder="1" applyAlignment="1"/>
    <xf numFmtId="0" fontId="11" fillId="0" borderId="19" xfId="1" applyFont="1" applyFill="1" applyBorder="1" applyAlignment="1"/>
    <xf numFmtId="0" fontId="8" fillId="3" borderId="0" xfId="2" applyFill="1"/>
    <xf numFmtId="164" fontId="2" fillId="0" borderId="0" xfId="0" applyNumberFormat="1" applyFont="1" applyFill="1" applyAlignment="1">
      <alignment horizontal="center"/>
    </xf>
    <xf numFmtId="21" fontId="5" fillId="0" borderId="0" xfId="0" applyNumberFormat="1" applyFont="1" applyAlignment="1">
      <alignment horizontal="center"/>
    </xf>
    <xf numFmtId="0" fontId="1" fillId="2" borderId="0" xfId="0" applyFont="1" applyFill="1" applyBorder="1" applyAlignment="1">
      <alignment horizontal="center" vertical="center" wrapText="1"/>
    </xf>
    <xf numFmtId="21" fontId="0" fillId="0" borderId="0" xfId="0" applyNumberFormat="1"/>
    <xf numFmtId="0" fontId="1" fillId="2" borderId="0" xfId="0" applyFont="1" applyFill="1" applyBorder="1" applyAlignment="1">
      <alignment vertical="center" wrapText="1"/>
    </xf>
    <xf numFmtId="21" fontId="1" fillId="2" borderId="0" xfId="0" applyNumberFormat="1" applyFont="1" applyFill="1" applyBorder="1" applyAlignment="1">
      <alignment vertical="center" wrapText="1"/>
    </xf>
    <xf numFmtId="0" fontId="1" fillId="2" borderId="1" xfId="0" applyFont="1" applyFill="1" applyBorder="1" applyAlignment="1">
      <alignment vertical="center" wrapText="1"/>
    </xf>
    <xf numFmtId="0" fontId="1" fillId="3" borderId="18" xfId="0" applyFont="1" applyFill="1" applyBorder="1" applyAlignment="1">
      <alignment vertical="center" wrapText="1"/>
    </xf>
    <xf numFmtId="0" fontId="2" fillId="2" borderId="21" xfId="0" applyFont="1" applyFill="1" applyBorder="1" applyAlignment="1">
      <alignment vertical="center" wrapText="1"/>
    </xf>
    <xf numFmtId="1" fontId="1" fillId="4" borderId="18" xfId="0" applyNumberFormat="1" applyFont="1" applyFill="1" applyBorder="1" applyAlignment="1">
      <alignment vertical="center" wrapText="1"/>
    </xf>
    <xf numFmtId="0" fontId="1" fillId="0" borderId="18" xfId="0" applyFont="1" applyFill="1" applyBorder="1" applyAlignment="1">
      <alignment vertical="center" wrapText="1"/>
    </xf>
    <xf numFmtId="0" fontId="1" fillId="2" borderId="0" xfId="0" applyFont="1" applyFill="1" applyBorder="1" applyAlignment="1">
      <alignment horizontal="center" vertical="center" wrapText="1"/>
    </xf>
    <xf numFmtId="0" fontId="1" fillId="2" borderId="0" xfId="0" applyFont="1" applyFill="1" applyBorder="1" applyAlignment="1">
      <alignment horizontal="center" vertical="center" wrapText="1"/>
    </xf>
    <xf numFmtId="14" fontId="0" fillId="0" borderId="0" xfId="0" applyNumberFormat="1"/>
    <xf numFmtId="0" fontId="0" fillId="0" borderId="0" xfId="0" applyAlignment="1">
      <alignment horizontal="center"/>
    </xf>
    <xf numFmtId="21" fontId="0" fillId="0" borderId="0" xfId="0" applyNumberFormat="1" applyAlignment="1">
      <alignment horizontal="center"/>
    </xf>
    <xf numFmtId="14" fontId="0" fillId="0" borderId="0" xfId="0" applyNumberFormat="1" applyAlignment="1">
      <alignment horizontal="center"/>
    </xf>
    <xf numFmtId="0" fontId="2" fillId="0" borderId="13" xfId="0" applyFont="1" applyFill="1" applyBorder="1" applyAlignment="1">
      <alignment horizontal="left" vertical="top" wrapText="1"/>
    </xf>
    <xf numFmtId="0" fontId="2" fillId="2" borderId="5" xfId="0" applyFont="1" applyFill="1" applyBorder="1" applyAlignment="1">
      <alignment horizontal="center" vertical="center" wrapText="1"/>
    </xf>
    <xf numFmtId="0" fontId="2" fillId="2" borderId="12" xfId="0" applyFont="1" applyFill="1" applyBorder="1" applyAlignment="1">
      <alignment horizontal="center" vertical="center" wrapText="1"/>
    </xf>
    <xf numFmtId="1" fontId="1" fillId="4" borderId="4" xfId="0" applyNumberFormat="1" applyFont="1" applyFill="1" applyBorder="1" applyAlignment="1">
      <alignment horizontal="center" vertical="center" wrapText="1"/>
    </xf>
    <xf numFmtId="1" fontId="1" fillId="4" borderId="2" xfId="0" applyNumberFormat="1" applyFont="1" applyFill="1" applyBorder="1" applyAlignment="1">
      <alignment horizontal="center" vertical="center" wrapText="1"/>
    </xf>
    <xf numFmtId="1" fontId="1" fillId="4" borderId="10" xfId="0" applyNumberFormat="1"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1" fillId="2" borderId="0"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0" xfId="0" applyFont="1" applyFill="1" applyBorder="1" applyAlignment="1">
      <alignment horizontal="center" vertical="center" wrapText="1"/>
    </xf>
  </cellXfs>
  <cellStyles count="4">
    <cellStyle name="Normal" xfId="0" builtinId="0"/>
    <cellStyle name="Normal 2" xfId="2" xr:uid="{00000000-0005-0000-0000-000001000000}"/>
    <cellStyle name="Normal_@SPECIES" xfId="3" xr:uid="{00000000-0005-0000-0000-000002000000}"/>
    <cellStyle name="Normal_Sheet1" xfId="1" xr:uid="{00000000-0005-0000-0000-000003000000}"/>
  </cellStyles>
  <dxfs count="0"/>
  <tableStyles count="0" defaultTableStyle="TableStyleMedium2"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E/Users/pelayosalinas/Gal&#225;pagos/CDF/Bacalao%20Project/Magic%20Mystery%20Tour/Data/F/Users/pelayosalinas/Gal&#225;pagos/CDF/Bacalao%20New%20Project/Magic%20Mystery%20Tour/Data/D/Users/soledad.luna/Documents/FCD/BioMar/Monitoreo%20ecol&#242;gico/datos/@FISH%200710?591E08ED" TargetMode="External"/><Relationship Id="rId1" Type="http://schemas.openxmlformats.org/officeDocument/2006/relationships/externalLinkPath" Target="file:///\\591E08ED\@FISH%20071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ive"/>
      <sheetName val="Transect"/>
      <sheetName val="ALL FISH DATA"/>
      <sheetName val="@SPECIES"/>
      <sheetName val="@SITE"/>
      <sheetName val="@ISLA"/>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row r="1">
          <cell r="A1" t="str">
            <v>Code</v>
          </cell>
          <cell r="B1" t="str">
            <v>Island</v>
          </cell>
          <cell r="C1" t="str">
            <v>Region</v>
          </cell>
        </row>
        <row r="2">
          <cell r="A2" t="str">
            <v>DA</v>
          </cell>
          <cell r="B2" t="str">
            <v>Darwin</v>
          </cell>
          <cell r="C2" t="str">
            <v>Far north</v>
          </cell>
        </row>
        <row r="3">
          <cell r="A3" t="str">
            <v>ES</v>
          </cell>
          <cell r="B3" t="str">
            <v>Española</v>
          </cell>
          <cell r="C3" t="str">
            <v>Central</v>
          </cell>
        </row>
        <row r="4">
          <cell r="A4" t="str">
            <v>FE</v>
          </cell>
          <cell r="B4" t="str">
            <v>Fernandina</v>
          </cell>
          <cell r="C4" t="str">
            <v>Cold west</v>
          </cell>
        </row>
        <row r="5">
          <cell r="A5" t="str">
            <v>FL</v>
          </cell>
          <cell r="B5" t="str">
            <v>Floreana</v>
          </cell>
          <cell r="C5" t="str">
            <v>Central</v>
          </cell>
        </row>
        <row r="6">
          <cell r="A6" t="str">
            <v>GE</v>
          </cell>
          <cell r="B6" t="str">
            <v>Genovesa</v>
          </cell>
          <cell r="C6" t="str">
            <v>North</v>
          </cell>
        </row>
        <row r="7">
          <cell r="A7" t="str">
            <v>IS</v>
          </cell>
          <cell r="B7" t="str">
            <v>Isabela</v>
          </cell>
          <cell r="C7" t="str">
            <v>Cold West</v>
          </cell>
        </row>
        <row r="8">
          <cell r="A8" t="str">
            <v>MA</v>
          </cell>
          <cell r="B8" t="str">
            <v>Marchena</v>
          </cell>
          <cell r="C8" t="str">
            <v>North</v>
          </cell>
        </row>
        <row r="9">
          <cell r="A9" t="str">
            <v>PI</v>
          </cell>
          <cell r="B9" t="str">
            <v>Pinta</v>
          </cell>
          <cell r="C9" t="str">
            <v>North</v>
          </cell>
        </row>
        <row r="10">
          <cell r="A10" t="str">
            <v>PZ</v>
          </cell>
          <cell r="B10" t="str">
            <v>Pinzon</v>
          </cell>
          <cell r="C10" t="str">
            <v>Central</v>
          </cell>
        </row>
        <row r="11">
          <cell r="A11" t="str">
            <v>RA</v>
          </cell>
          <cell r="B11" t="str">
            <v>Rabida</v>
          </cell>
          <cell r="C11" t="str">
            <v>Central</v>
          </cell>
        </row>
        <row r="12">
          <cell r="A12" t="str">
            <v>SA</v>
          </cell>
          <cell r="B12" t="str">
            <v>Santiago</v>
          </cell>
          <cell r="C12" t="str">
            <v>Central</v>
          </cell>
        </row>
        <row r="13">
          <cell r="A13" t="str">
            <v>SB</v>
          </cell>
          <cell r="B13" t="str">
            <v>San Cristobal</v>
          </cell>
          <cell r="C13" t="str">
            <v>Central</v>
          </cell>
        </row>
        <row r="14">
          <cell r="A14" t="str">
            <v>SC</v>
          </cell>
          <cell r="B14" t="str">
            <v>Santa Cruz</v>
          </cell>
          <cell r="C14" t="str">
            <v>Central</v>
          </cell>
        </row>
        <row r="15">
          <cell r="A15" t="str">
            <v>SF</v>
          </cell>
          <cell r="B15" t="str">
            <v>Santa Fe</v>
          </cell>
          <cell r="C15" t="str">
            <v>Central</v>
          </cell>
        </row>
        <row r="16">
          <cell r="A16" t="str">
            <v>WO</v>
          </cell>
          <cell r="B16" t="str">
            <v>Wolf</v>
          </cell>
          <cell r="C16" t="str">
            <v>Far north</v>
          </cell>
        </row>
      </sheetData>
      <sheetData sheetId="7" refreshError="1"/>
      <sheetData sheetId="8"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41"/>
  <sheetViews>
    <sheetView tabSelected="1" zoomScale="90" zoomScaleNormal="90" zoomScalePageLayoutView="90" workbookViewId="0">
      <pane xSplit="1" ySplit="1" topLeftCell="Q2" activePane="bottomRight" state="frozen"/>
      <selection pane="topRight" activeCell="B1" sqref="B1"/>
      <selection pane="bottomLeft" activeCell="A2" sqref="A2"/>
      <selection pane="bottomRight" activeCell="Z1" sqref="Z1"/>
    </sheetView>
  </sheetViews>
  <sheetFormatPr defaultColWidth="9.109375" defaultRowHeight="14.4" x14ac:dyDescent="0.3"/>
  <cols>
    <col min="1" max="1" width="19.109375" style="18" bestFit="1" customWidth="1"/>
    <col min="2" max="2" width="12.33203125" style="18" customWidth="1"/>
    <col min="3" max="3" width="7" style="18" customWidth="1"/>
    <col min="4" max="4" width="10.44140625" style="18" customWidth="1"/>
    <col min="5" max="5" width="10.6640625" style="59" bestFit="1" customWidth="1"/>
    <col min="6" max="6" width="15" style="18" customWidth="1"/>
    <col min="7" max="7" width="16.77734375" style="18" customWidth="1"/>
    <col min="8" max="8" width="11.77734375" style="18" customWidth="1"/>
    <col min="9" max="9" width="16.33203125" style="18" customWidth="1"/>
    <col min="10" max="10" width="11.44140625" style="18" customWidth="1"/>
    <col min="11" max="11" width="9.77734375" style="18" customWidth="1"/>
    <col min="12" max="12" width="9.6640625" style="18" customWidth="1"/>
    <col min="13" max="13" width="9.33203125" style="18" customWidth="1"/>
    <col min="14" max="14" width="8.33203125" style="18" customWidth="1"/>
    <col min="15" max="15" width="11.109375" style="18" customWidth="1"/>
    <col min="16" max="16" width="11.44140625" style="18" customWidth="1"/>
    <col min="17" max="17" width="10.44140625" style="18" customWidth="1"/>
    <col min="18" max="19" width="11.44140625" style="18" customWidth="1"/>
    <col min="20" max="20" width="10.77734375" style="18" customWidth="1"/>
    <col min="21" max="22" width="10.44140625" style="18" customWidth="1"/>
    <col min="23" max="23" width="8" style="18" customWidth="1"/>
    <col min="24" max="24" width="9.77734375" style="18" customWidth="1"/>
    <col min="25" max="25" width="9.44140625" style="18" customWidth="1"/>
    <col min="26" max="26" width="25.109375" style="47" bestFit="1" customWidth="1"/>
    <col min="27" max="27" width="13.77734375" style="28" bestFit="1" customWidth="1"/>
    <col min="28" max="28" width="6" style="17" bestFit="1" customWidth="1"/>
    <col min="29" max="49" width="4.6640625" style="17" customWidth="1"/>
    <col min="50" max="50" width="10.44140625" style="17" customWidth="1"/>
    <col min="51" max="51" width="8.44140625" style="16" customWidth="1"/>
    <col min="52" max="52" width="42.44140625" style="15" customWidth="1"/>
    <col min="53" max="53" width="9.109375" style="16"/>
    <col min="278" max="278" width="13.44140625" bestFit="1" customWidth="1"/>
    <col min="280" max="280" width="14.33203125" bestFit="1" customWidth="1"/>
    <col min="281" max="281" width="11.44140625" bestFit="1" customWidth="1"/>
    <col min="282" max="282" width="7" customWidth="1"/>
    <col min="283" max="283" width="10.44140625" customWidth="1"/>
    <col min="284" max="285" width="8" customWidth="1"/>
    <col min="286" max="286" width="10.44140625" customWidth="1"/>
    <col min="287" max="287" width="15" customWidth="1"/>
    <col min="288" max="288" width="16.77734375" customWidth="1"/>
    <col min="289" max="289" width="12.44140625" customWidth="1"/>
    <col min="290" max="290" width="16.33203125" bestFit="1" customWidth="1"/>
    <col min="291" max="291" width="16.109375" bestFit="1" customWidth="1"/>
    <col min="292" max="292" width="13.44140625" bestFit="1" customWidth="1"/>
    <col min="293" max="293" width="16.109375" bestFit="1" customWidth="1"/>
    <col min="294" max="294" width="14.109375" customWidth="1"/>
    <col min="295" max="295" width="14" customWidth="1"/>
    <col min="296" max="296" width="18.109375" customWidth="1"/>
    <col min="297" max="298" width="15" customWidth="1"/>
    <col min="299" max="300" width="12.109375" customWidth="1"/>
    <col min="301" max="301" width="25.109375" bestFit="1" customWidth="1"/>
    <col min="302" max="302" width="13.33203125" bestFit="1" customWidth="1"/>
    <col min="303" max="303" width="12" customWidth="1"/>
    <col min="304" max="304" width="19.77734375" customWidth="1"/>
    <col min="305" max="305" width="27.44140625" bestFit="1" customWidth="1"/>
    <col min="306" max="306" width="21.109375" bestFit="1" customWidth="1"/>
    <col min="307" max="307" width="21.109375" customWidth="1"/>
    <col min="308" max="308" width="42.44140625" customWidth="1"/>
    <col min="534" max="534" width="13.44140625" bestFit="1" customWidth="1"/>
    <col min="536" max="536" width="14.33203125" bestFit="1" customWidth="1"/>
    <col min="537" max="537" width="11.44140625" bestFit="1" customWidth="1"/>
    <col min="538" max="538" width="7" customWidth="1"/>
    <col min="539" max="539" width="10.44140625" customWidth="1"/>
    <col min="540" max="541" width="8" customWidth="1"/>
    <col min="542" max="542" width="10.44140625" customWidth="1"/>
    <col min="543" max="543" width="15" customWidth="1"/>
    <col min="544" max="544" width="16.77734375" customWidth="1"/>
    <col min="545" max="545" width="12.44140625" customWidth="1"/>
    <col min="546" max="546" width="16.33203125" bestFit="1" customWidth="1"/>
    <col min="547" max="547" width="16.109375" bestFit="1" customWidth="1"/>
    <col min="548" max="548" width="13.44140625" bestFit="1" customWidth="1"/>
    <col min="549" max="549" width="16.109375" bestFit="1" customWidth="1"/>
    <col min="550" max="550" width="14.109375" customWidth="1"/>
    <col min="551" max="551" width="14" customWidth="1"/>
    <col min="552" max="552" width="18.109375" customWidth="1"/>
    <col min="553" max="554" width="15" customWidth="1"/>
    <col min="555" max="556" width="12.109375" customWidth="1"/>
    <col min="557" max="557" width="25.109375" bestFit="1" customWidth="1"/>
    <col min="558" max="558" width="13.33203125" bestFit="1" customWidth="1"/>
    <col min="559" max="559" width="12" customWidth="1"/>
    <col min="560" max="560" width="19.77734375" customWidth="1"/>
    <col min="561" max="561" width="27.44140625" bestFit="1" customWidth="1"/>
    <col min="562" max="562" width="21.109375" bestFit="1" customWidth="1"/>
    <col min="563" max="563" width="21.109375" customWidth="1"/>
    <col min="564" max="564" width="42.44140625" customWidth="1"/>
    <col min="790" max="790" width="13.44140625" bestFit="1" customWidth="1"/>
    <col min="792" max="792" width="14.33203125" bestFit="1" customWidth="1"/>
    <col min="793" max="793" width="11.44140625" bestFit="1" customWidth="1"/>
    <col min="794" max="794" width="7" customWidth="1"/>
    <col min="795" max="795" width="10.44140625" customWidth="1"/>
    <col min="796" max="797" width="8" customWidth="1"/>
    <col min="798" max="798" width="10.44140625" customWidth="1"/>
    <col min="799" max="799" width="15" customWidth="1"/>
    <col min="800" max="800" width="16.77734375" customWidth="1"/>
    <col min="801" max="801" width="12.44140625" customWidth="1"/>
    <col min="802" max="802" width="16.33203125" bestFit="1" customWidth="1"/>
    <col min="803" max="803" width="16.109375" bestFit="1" customWidth="1"/>
    <col min="804" max="804" width="13.44140625" bestFit="1" customWidth="1"/>
    <col min="805" max="805" width="16.109375" bestFit="1" customWidth="1"/>
    <col min="806" max="806" width="14.109375" customWidth="1"/>
    <col min="807" max="807" width="14" customWidth="1"/>
    <col min="808" max="808" width="18.109375" customWidth="1"/>
    <col min="809" max="810" width="15" customWidth="1"/>
    <col min="811" max="812" width="12.109375" customWidth="1"/>
    <col min="813" max="813" width="25.109375" bestFit="1" customWidth="1"/>
    <col min="814" max="814" width="13.33203125" bestFit="1" customWidth="1"/>
    <col min="815" max="815" width="12" customWidth="1"/>
    <col min="816" max="816" width="19.77734375" customWidth="1"/>
    <col min="817" max="817" width="27.44140625" bestFit="1" customWidth="1"/>
    <col min="818" max="818" width="21.109375" bestFit="1" customWidth="1"/>
    <col min="819" max="819" width="21.109375" customWidth="1"/>
    <col min="820" max="820" width="42.44140625" customWidth="1"/>
    <col min="1046" max="1046" width="13.44140625" bestFit="1" customWidth="1"/>
    <col min="1048" max="1048" width="14.33203125" bestFit="1" customWidth="1"/>
    <col min="1049" max="1049" width="11.44140625" bestFit="1" customWidth="1"/>
    <col min="1050" max="1050" width="7" customWidth="1"/>
    <col min="1051" max="1051" width="10.44140625" customWidth="1"/>
    <col min="1052" max="1053" width="8" customWidth="1"/>
    <col min="1054" max="1054" width="10.44140625" customWidth="1"/>
    <col min="1055" max="1055" width="15" customWidth="1"/>
    <col min="1056" max="1056" width="16.77734375" customWidth="1"/>
    <col min="1057" max="1057" width="12.44140625" customWidth="1"/>
    <col min="1058" max="1058" width="16.33203125" bestFit="1" customWidth="1"/>
    <col min="1059" max="1059" width="16.109375" bestFit="1" customWidth="1"/>
    <col min="1060" max="1060" width="13.44140625" bestFit="1" customWidth="1"/>
    <col min="1061" max="1061" width="16.109375" bestFit="1" customWidth="1"/>
    <col min="1062" max="1062" width="14.109375" customWidth="1"/>
    <col min="1063" max="1063" width="14" customWidth="1"/>
    <col min="1064" max="1064" width="18.109375" customWidth="1"/>
    <col min="1065" max="1066" width="15" customWidth="1"/>
    <col min="1067" max="1068" width="12.109375" customWidth="1"/>
    <col min="1069" max="1069" width="25.109375" bestFit="1" customWidth="1"/>
    <col min="1070" max="1070" width="13.33203125" bestFit="1" customWidth="1"/>
    <col min="1071" max="1071" width="12" customWidth="1"/>
    <col min="1072" max="1072" width="19.77734375" customWidth="1"/>
    <col min="1073" max="1073" width="27.44140625" bestFit="1" customWidth="1"/>
    <col min="1074" max="1074" width="21.109375" bestFit="1" customWidth="1"/>
    <col min="1075" max="1075" width="21.109375" customWidth="1"/>
    <col min="1076" max="1076" width="42.44140625" customWidth="1"/>
    <col min="1302" max="1302" width="13.44140625" bestFit="1" customWidth="1"/>
    <col min="1304" max="1304" width="14.33203125" bestFit="1" customWidth="1"/>
    <col min="1305" max="1305" width="11.44140625" bestFit="1" customWidth="1"/>
    <col min="1306" max="1306" width="7" customWidth="1"/>
    <col min="1307" max="1307" width="10.44140625" customWidth="1"/>
    <col min="1308" max="1309" width="8" customWidth="1"/>
    <col min="1310" max="1310" width="10.44140625" customWidth="1"/>
    <col min="1311" max="1311" width="15" customWidth="1"/>
    <col min="1312" max="1312" width="16.77734375" customWidth="1"/>
    <col min="1313" max="1313" width="12.44140625" customWidth="1"/>
    <col min="1314" max="1314" width="16.33203125" bestFit="1" customWidth="1"/>
    <col min="1315" max="1315" width="16.109375" bestFit="1" customWidth="1"/>
    <col min="1316" max="1316" width="13.44140625" bestFit="1" customWidth="1"/>
    <col min="1317" max="1317" width="16.109375" bestFit="1" customWidth="1"/>
    <col min="1318" max="1318" width="14.109375" customWidth="1"/>
    <col min="1319" max="1319" width="14" customWidth="1"/>
    <col min="1320" max="1320" width="18.109375" customWidth="1"/>
    <col min="1321" max="1322" width="15" customWidth="1"/>
    <col min="1323" max="1324" width="12.109375" customWidth="1"/>
    <col min="1325" max="1325" width="25.109375" bestFit="1" customWidth="1"/>
    <col min="1326" max="1326" width="13.33203125" bestFit="1" customWidth="1"/>
    <col min="1327" max="1327" width="12" customWidth="1"/>
    <col min="1328" max="1328" width="19.77734375" customWidth="1"/>
    <col min="1329" max="1329" width="27.44140625" bestFit="1" customWidth="1"/>
    <col min="1330" max="1330" width="21.109375" bestFit="1" customWidth="1"/>
    <col min="1331" max="1331" width="21.109375" customWidth="1"/>
    <col min="1332" max="1332" width="42.44140625" customWidth="1"/>
    <col min="1558" max="1558" width="13.44140625" bestFit="1" customWidth="1"/>
    <col min="1560" max="1560" width="14.33203125" bestFit="1" customWidth="1"/>
    <col min="1561" max="1561" width="11.44140625" bestFit="1" customWidth="1"/>
    <col min="1562" max="1562" width="7" customWidth="1"/>
    <col min="1563" max="1563" width="10.44140625" customWidth="1"/>
    <col min="1564" max="1565" width="8" customWidth="1"/>
    <col min="1566" max="1566" width="10.44140625" customWidth="1"/>
    <col min="1567" max="1567" width="15" customWidth="1"/>
    <col min="1568" max="1568" width="16.77734375" customWidth="1"/>
    <col min="1569" max="1569" width="12.44140625" customWidth="1"/>
    <col min="1570" max="1570" width="16.33203125" bestFit="1" customWidth="1"/>
    <col min="1571" max="1571" width="16.109375" bestFit="1" customWidth="1"/>
    <col min="1572" max="1572" width="13.44140625" bestFit="1" customWidth="1"/>
    <col min="1573" max="1573" width="16.109375" bestFit="1" customWidth="1"/>
    <col min="1574" max="1574" width="14.109375" customWidth="1"/>
    <col min="1575" max="1575" width="14" customWidth="1"/>
    <col min="1576" max="1576" width="18.109375" customWidth="1"/>
    <col min="1577" max="1578" width="15" customWidth="1"/>
    <col min="1579" max="1580" width="12.109375" customWidth="1"/>
    <col min="1581" max="1581" width="25.109375" bestFit="1" customWidth="1"/>
    <col min="1582" max="1582" width="13.33203125" bestFit="1" customWidth="1"/>
    <col min="1583" max="1583" width="12" customWidth="1"/>
    <col min="1584" max="1584" width="19.77734375" customWidth="1"/>
    <col min="1585" max="1585" width="27.44140625" bestFit="1" customWidth="1"/>
    <col min="1586" max="1586" width="21.109375" bestFit="1" customWidth="1"/>
    <col min="1587" max="1587" width="21.109375" customWidth="1"/>
    <col min="1588" max="1588" width="42.44140625" customWidth="1"/>
    <col min="1814" max="1814" width="13.44140625" bestFit="1" customWidth="1"/>
    <col min="1816" max="1816" width="14.33203125" bestFit="1" customWidth="1"/>
    <col min="1817" max="1817" width="11.44140625" bestFit="1" customWidth="1"/>
    <col min="1818" max="1818" width="7" customWidth="1"/>
    <col min="1819" max="1819" width="10.44140625" customWidth="1"/>
    <col min="1820" max="1821" width="8" customWidth="1"/>
    <col min="1822" max="1822" width="10.44140625" customWidth="1"/>
    <col min="1823" max="1823" width="15" customWidth="1"/>
    <col min="1824" max="1824" width="16.77734375" customWidth="1"/>
    <col min="1825" max="1825" width="12.44140625" customWidth="1"/>
    <col min="1826" max="1826" width="16.33203125" bestFit="1" customWidth="1"/>
    <col min="1827" max="1827" width="16.109375" bestFit="1" customWidth="1"/>
    <col min="1828" max="1828" width="13.44140625" bestFit="1" customWidth="1"/>
    <col min="1829" max="1829" width="16.109375" bestFit="1" customWidth="1"/>
    <col min="1830" max="1830" width="14.109375" customWidth="1"/>
    <col min="1831" max="1831" width="14" customWidth="1"/>
    <col min="1832" max="1832" width="18.109375" customWidth="1"/>
    <col min="1833" max="1834" width="15" customWidth="1"/>
    <col min="1835" max="1836" width="12.109375" customWidth="1"/>
    <col min="1837" max="1837" width="25.109375" bestFit="1" customWidth="1"/>
    <col min="1838" max="1838" width="13.33203125" bestFit="1" customWidth="1"/>
    <col min="1839" max="1839" width="12" customWidth="1"/>
    <col min="1840" max="1840" width="19.77734375" customWidth="1"/>
    <col min="1841" max="1841" width="27.44140625" bestFit="1" customWidth="1"/>
    <col min="1842" max="1842" width="21.109375" bestFit="1" customWidth="1"/>
    <col min="1843" max="1843" width="21.109375" customWidth="1"/>
    <col min="1844" max="1844" width="42.44140625" customWidth="1"/>
    <col min="2070" max="2070" width="13.44140625" bestFit="1" customWidth="1"/>
    <col min="2072" max="2072" width="14.33203125" bestFit="1" customWidth="1"/>
    <col min="2073" max="2073" width="11.44140625" bestFit="1" customWidth="1"/>
    <col min="2074" max="2074" width="7" customWidth="1"/>
    <col min="2075" max="2075" width="10.44140625" customWidth="1"/>
    <col min="2076" max="2077" width="8" customWidth="1"/>
    <col min="2078" max="2078" width="10.44140625" customWidth="1"/>
    <col min="2079" max="2079" width="15" customWidth="1"/>
    <col min="2080" max="2080" width="16.77734375" customWidth="1"/>
    <col min="2081" max="2081" width="12.44140625" customWidth="1"/>
    <col min="2082" max="2082" width="16.33203125" bestFit="1" customWidth="1"/>
    <col min="2083" max="2083" width="16.109375" bestFit="1" customWidth="1"/>
    <col min="2084" max="2084" width="13.44140625" bestFit="1" customWidth="1"/>
    <col min="2085" max="2085" width="16.109375" bestFit="1" customWidth="1"/>
    <col min="2086" max="2086" width="14.109375" customWidth="1"/>
    <col min="2087" max="2087" width="14" customWidth="1"/>
    <col min="2088" max="2088" width="18.109375" customWidth="1"/>
    <col min="2089" max="2090" width="15" customWidth="1"/>
    <col min="2091" max="2092" width="12.109375" customWidth="1"/>
    <col min="2093" max="2093" width="25.109375" bestFit="1" customWidth="1"/>
    <col min="2094" max="2094" width="13.33203125" bestFit="1" customWidth="1"/>
    <col min="2095" max="2095" width="12" customWidth="1"/>
    <col min="2096" max="2096" width="19.77734375" customWidth="1"/>
    <col min="2097" max="2097" width="27.44140625" bestFit="1" customWidth="1"/>
    <col min="2098" max="2098" width="21.109375" bestFit="1" customWidth="1"/>
    <col min="2099" max="2099" width="21.109375" customWidth="1"/>
    <col min="2100" max="2100" width="42.44140625" customWidth="1"/>
    <col min="2326" max="2326" width="13.44140625" bestFit="1" customWidth="1"/>
    <col min="2328" max="2328" width="14.33203125" bestFit="1" customWidth="1"/>
    <col min="2329" max="2329" width="11.44140625" bestFit="1" customWidth="1"/>
    <col min="2330" max="2330" width="7" customWidth="1"/>
    <col min="2331" max="2331" width="10.44140625" customWidth="1"/>
    <col min="2332" max="2333" width="8" customWidth="1"/>
    <col min="2334" max="2334" width="10.44140625" customWidth="1"/>
    <col min="2335" max="2335" width="15" customWidth="1"/>
    <col min="2336" max="2336" width="16.77734375" customWidth="1"/>
    <col min="2337" max="2337" width="12.44140625" customWidth="1"/>
    <col min="2338" max="2338" width="16.33203125" bestFit="1" customWidth="1"/>
    <col min="2339" max="2339" width="16.109375" bestFit="1" customWidth="1"/>
    <col min="2340" max="2340" width="13.44140625" bestFit="1" customWidth="1"/>
    <col min="2341" max="2341" width="16.109375" bestFit="1" customWidth="1"/>
    <col min="2342" max="2342" width="14.109375" customWidth="1"/>
    <col min="2343" max="2343" width="14" customWidth="1"/>
    <col min="2344" max="2344" width="18.109375" customWidth="1"/>
    <col min="2345" max="2346" width="15" customWidth="1"/>
    <col min="2347" max="2348" width="12.109375" customWidth="1"/>
    <col min="2349" max="2349" width="25.109375" bestFit="1" customWidth="1"/>
    <col min="2350" max="2350" width="13.33203125" bestFit="1" customWidth="1"/>
    <col min="2351" max="2351" width="12" customWidth="1"/>
    <col min="2352" max="2352" width="19.77734375" customWidth="1"/>
    <col min="2353" max="2353" width="27.44140625" bestFit="1" customWidth="1"/>
    <col min="2354" max="2354" width="21.109375" bestFit="1" customWidth="1"/>
    <col min="2355" max="2355" width="21.109375" customWidth="1"/>
    <col min="2356" max="2356" width="42.44140625" customWidth="1"/>
    <col min="2582" max="2582" width="13.44140625" bestFit="1" customWidth="1"/>
    <col min="2584" max="2584" width="14.33203125" bestFit="1" customWidth="1"/>
    <col min="2585" max="2585" width="11.44140625" bestFit="1" customWidth="1"/>
    <col min="2586" max="2586" width="7" customWidth="1"/>
    <col min="2587" max="2587" width="10.44140625" customWidth="1"/>
    <col min="2588" max="2589" width="8" customWidth="1"/>
    <col min="2590" max="2590" width="10.44140625" customWidth="1"/>
    <col min="2591" max="2591" width="15" customWidth="1"/>
    <col min="2592" max="2592" width="16.77734375" customWidth="1"/>
    <col min="2593" max="2593" width="12.44140625" customWidth="1"/>
    <col min="2594" max="2594" width="16.33203125" bestFit="1" customWidth="1"/>
    <col min="2595" max="2595" width="16.109375" bestFit="1" customWidth="1"/>
    <col min="2596" max="2596" width="13.44140625" bestFit="1" customWidth="1"/>
    <col min="2597" max="2597" width="16.109375" bestFit="1" customWidth="1"/>
    <col min="2598" max="2598" width="14.109375" customWidth="1"/>
    <col min="2599" max="2599" width="14" customWidth="1"/>
    <col min="2600" max="2600" width="18.109375" customWidth="1"/>
    <col min="2601" max="2602" width="15" customWidth="1"/>
    <col min="2603" max="2604" width="12.109375" customWidth="1"/>
    <col min="2605" max="2605" width="25.109375" bestFit="1" customWidth="1"/>
    <col min="2606" max="2606" width="13.33203125" bestFit="1" customWidth="1"/>
    <col min="2607" max="2607" width="12" customWidth="1"/>
    <col min="2608" max="2608" width="19.77734375" customWidth="1"/>
    <col min="2609" max="2609" width="27.44140625" bestFit="1" customWidth="1"/>
    <col min="2610" max="2610" width="21.109375" bestFit="1" customWidth="1"/>
    <col min="2611" max="2611" width="21.109375" customWidth="1"/>
    <col min="2612" max="2612" width="42.44140625" customWidth="1"/>
    <col min="2838" max="2838" width="13.44140625" bestFit="1" customWidth="1"/>
    <col min="2840" max="2840" width="14.33203125" bestFit="1" customWidth="1"/>
    <col min="2841" max="2841" width="11.44140625" bestFit="1" customWidth="1"/>
    <col min="2842" max="2842" width="7" customWidth="1"/>
    <col min="2843" max="2843" width="10.44140625" customWidth="1"/>
    <col min="2844" max="2845" width="8" customWidth="1"/>
    <col min="2846" max="2846" width="10.44140625" customWidth="1"/>
    <col min="2847" max="2847" width="15" customWidth="1"/>
    <col min="2848" max="2848" width="16.77734375" customWidth="1"/>
    <col min="2849" max="2849" width="12.44140625" customWidth="1"/>
    <col min="2850" max="2850" width="16.33203125" bestFit="1" customWidth="1"/>
    <col min="2851" max="2851" width="16.109375" bestFit="1" customWidth="1"/>
    <col min="2852" max="2852" width="13.44140625" bestFit="1" customWidth="1"/>
    <col min="2853" max="2853" width="16.109375" bestFit="1" customWidth="1"/>
    <col min="2854" max="2854" width="14.109375" customWidth="1"/>
    <col min="2855" max="2855" width="14" customWidth="1"/>
    <col min="2856" max="2856" width="18.109375" customWidth="1"/>
    <col min="2857" max="2858" width="15" customWidth="1"/>
    <col min="2859" max="2860" width="12.109375" customWidth="1"/>
    <col min="2861" max="2861" width="25.109375" bestFit="1" customWidth="1"/>
    <col min="2862" max="2862" width="13.33203125" bestFit="1" customWidth="1"/>
    <col min="2863" max="2863" width="12" customWidth="1"/>
    <col min="2864" max="2864" width="19.77734375" customWidth="1"/>
    <col min="2865" max="2865" width="27.44140625" bestFit="1" customWidth="1"/>
    <col min="2866" max="2866" width="21.109375" bestFit="1" customWidth="1"/>
    <col min="2867" max="2867" width="21.109375" customWidth="1"/>
    <col min="2868" max="2868" width="42.44140625" customWidth="1"/>
    <col min="3094" max="3094" width="13.44140625" bestFit="1" customWidth="1"/>
    <col min="3096" max="3096" width="14.33203125" bestFit="1" customWidth="1"/>
    <col min="3097" max="3097" width="11.44140625" bestFit="1" customWidth="1"/>
    <col min="3098" max="3098" width="7" customWidth="1"/>
    <col min="3099" max="3099" width="10.44140625" customWidth="1"/>
    <col min="3100" max="3101" width="8" customWidth="1"/>
    <col min="3102" max="3102" width="10.44140625" customWidth="1"/>
    <col min="3103" max="3103" width="15" customWidth="1"/>
    <col min="3104" max="3104" width="16.77734375" customWidth="1"/>
    <col min="3105" max="3105" width="12.44140625" customWidth="1"/>
    <col min="3106" max="3106" width="16.33203125" bestFit="1" customWidth="1"/>
    <col min="3107" max="3107" width="16.109375" bestFit="1" customWidth="1"/>
    <col min="3108" max="3108" width="13.44140625" bestFit="1" customWidth="1"/>
    <col min="3109" max="3109" width="16.109375" bestFit="1" customWidth="1"/>
    <col min="3110" max="3110" width="14.109375" customWidth="1"/>
    <col min="3111" max="3111" width="14" customWidth="1"/>
    <col min="3112" max="3112" width="18.109375" customWidth="1"/>
    <col min="3113" max="3114" width="15" customWidth="1"/>
    <col min="3115" max="3116" width="12.109375" customWidth="1"/>
    <col min="3117" max="3117" width="25.109375" bestFit="1" customWidth="1"/>
    <col min="3118" max="3118" width="13.33203125" bestFit="1" customWidth="1"/>
    <col min="3119" max="3119" width="12" customWidth="1"/>
    <col min="3120" max="3120" width="19.77734375" customWidth="1"/>
    <col min="3121" max="3121" width="27.44140625" bestFit="1" customWidth="1"/>
    <col min="3122" max="3122" width="21.109375" bestFit="1" customWidth="1"/>
    <col min="3123" max="3123" width="21.109375" customWidth="1"/>
    <col min="3124" max="3124" width="42.44140625" customWidth="1"/>
    <col min="3350" max="3350" width="13.44140625" bestFit="1" customWidth="1"/>
    <col min="3352" max="3352" width="14.33203125" bestFit="1" customWidth="1"/>
    <col min="3353" max="3353" width="11.44140625" bestFit="1" customWidth="1"/>
    <col min="3354" max="3354" width="7" customWidth="1"/>
    <col min="3355" max="3355" width="10.44140625" customWidth="1"/>
    <col min="3356" max="3357" width="8" customWidth="1"/>
    <col min="3358" max="3358" width="10.44140625" customWidth="1"/>
    <col min="3359" max="3359" width="15" customWidth="1"/>
    <col min="3360" max="3360" width="16.77734375" customWidth="1"/>
    <col min="3361" max="3361" width="12.44140625" customWidth="1"/>
    <col min="3362" max="3362" width="16.33203125" bestFit="1" customWidth="1"/>
    <col min="3363" max="3363" width="16.109375" bestFit="1" customWidth="1"/>
    <col min="3364" max="3364" width="13.44140625" bestFit="1" customWidth="1"/>
    <col min="3365" max="3365" width="16.109375" bestFit="1" customWidth="1"/>
    <col min="3366" max="3366" width="14.109375" customWidth="1"/>
    <col min="3367" max="3367" width="14" customWidth="1"/>
    <col min="3368" max="3368" width="18.109375" customWidth="1"/>
    <col min="3369" max="3370" width="15" customWidth="1"/>
    <col min="3371" max="3372" width="12.109375" customWidth="1"/>
    <col min="3373" max="3373" width="25.109375" bestFit="1" customWidth="1"/>
    <col min="3374" max="3374" width="13.33203125" bestFit="1" customWidth="1"/>
    <col min="3375" max="3375" width="12" customWidth="1"/>
    <col min="3376" max="3376" width="19.77734375" customWidth="1"/>
    <col min="3377" max="3377" width="27.44140625" bestFit="1" customWidth="1"/>
    <col min="3378" max="3378" width="21.109375" bestFit="1" customWidth="1"/>
    <col min="3379" max="3379" width="21.109375" customWidth="1"/>
    <col min="3380" max="3380" width="42.44140625" customWidth="1"/>
    <col min="3606" max="3606" width="13.44140625" bestFit="1" customWidth="1"/>
    <col min="3608" max="3608" width="14.33203125" bestFit="1" customWidth="1"/>
    <col min="3609" max="3609" width="11.44140625" bestFit="1" customWidth="1"/>
    <col min="3610" max="3610" width="7" customWidth="1"/>
    <col min="3611" max="3611" width="10.44140625" customWidth="1"/>
    <col min="3612" max="3613" width="8" customWidth="1"/>
    <col min="3614" max="3614" width="10.44140625" customWidth="1"/>
    <col min="3615" max="3615" width="15" customWidth="1"/>
    <col min="3616" max="3616" width="16.77734375" customWidth="1"/>
    <col min="3617" max="3617" width="12.44140625" customWidth="1"/>
    <col min="3618" max="3618" width="16.33203125" bestFit="1" customWidth="1"/>
    <col min="3619" max="3619" width="16.109375" bestFit="1" customWidth="1"/>
    <col min="3620" max="3620" width="13.44140625" bestFit="1" customWidth="1"/>
    <col min="3621" max="3621" width="16.109375" bestFit="1" customWidth="1"/>
    <col min="3622" max="3622" width="14.109375" customWidth="1"/>
    <col min="3623" max="3623" width="14" customWidth="1"/>
    <col min="3624" max="3624" width="18.109375" customWidth="1"/>
    <col min="3625" max="3626" width="15" customWidth="1"/>
    <col min="3627" max="3628" width="12.109375" customWidth="1"/>
    <col min="3629" max="3629" width="25.109375" bestFit="1" customWidth="1"/>
    <col min="3630" max="3630" width="13.33203125" bestFit="1" customWidth="1"/>
    <col min="3631" max="3631" width="12" customWidth="1"/>
    <col min="3632" max="3632" width="19.77734375" customWidth="1"/>
    <col min="3633" max="3633" width="27.44140625" bestFit="1" customWidth="1"/>
    <col min="3634" max="3634" width="21.109375" bestFit="1" customWidth="1"/>
    <col min="3635" max="3635" width="21.109375" customWidth="1"/>
    <col min="3636" max="3636" width="42.44140625" customWidth="1"/>
    <col min="3862" max="3862" width="13.44140625" bestFit="1" customWidth="1"/>
    <col min="3864" max="3864" width="14.33203125" bestFit="1" customWidth="1"/>
    <col min="3865" max="3865" width="11.44140625" bestFit="1" customWidth="1"/>
    <col min="3866" max="3866" width="7" customWidth="1"/>
    <col min="3867" max="3867" width="10.44140625" customWidth="1"/>
    <col min="3868" max="3869" width="8" customWidth="1"/>
    <col min="3870" max="3870" width="10.44140625" customWidth="1"/>
    <col min="3871" max="3871" width="15" customWidth="1"/>
    <col min="3872" max="3872" width="16.77734375" customWidth="1"/>
    <col min="3873" max="3873" width="12.44140625" customWidth="1"/>
    <col min="3874" max="3874" width="16.33203125" bestFit="1" customWidth="1"/>
    <col min="3875" max="3875" width="16.109375" bestFit="1" customWidth="1"/>
    <col min="3876" max="3876" width="13.44140625" bestFit="1" customWidth="1"/>
    <col min="3877" max="3877" width="16.109375" bestFit="1" customWidth="1"/>
    <col min="3878" max="3878" width="14.109375" customWidth="1"/>
    <col min="3879" max="3879" width="14" customWidth="1"/>
    <col min="3880" max="3880" width="18.109375" customWidth="1"/>
    <col min="3881" max="3882" width="15" customWidth="1"/>
    <col min="3883" max="3884" width="12.109375" customWidth="1"/>
    <col min="3885" max="3885" width="25.109375" bestFit="1" customWidth="1"/>
    <col min="3886" max="3886" width="13.33203125" bestFit="1" customWidth="1"/>
    <col min="3887" max="3887" width="12" customWidth="1"/>
    <col min="3888" max="3888" width="19.77734375" customWidth="1"/>
    <col min="3889" max="3889" width="27.44140625" bestFit="1" customWidth="1"/>
    <col min="3890" max="3890" width="21.109375" bestFit="1" customWidth="1"/>
    <col min="3891" max="3891" width="21.109375" customWidth="1"/>
    <col min="3892" max="3892" width="42.44140625" customWidth="1"/>
    <col min="4118" max="4118" width="13.44140625" bestFit="1" customWidth="1"/>
    <col min="4120" max="4120" width="14.33203125" bestFit="1" customWidth="1"/>
    <col min="4121" max="4121" width="11.44140625" bestFit="1" customWidth="1"/>
    <col min="4122" max="4122" width="7" customWidth="1"/>
    <col min="4123" max="4123" width="10.44140625" customWidth="1"/>
    <col min="4124" max="4125" width="8" customWidth="1"/>
    <col min="4126" max="4126" width="10.44140625" customWidth="1"/>
    <col min="4127" max="4127" width="15" customWidth="1"/>
    <col min="4128" max="4128" width="16.77734375" customWidth="1"/>
    <col min="4129" max="4129" width="12.44140625" customWidth="1"/>
    <col min="4130" max="4130" width="16.33203125" bestFit="1" customWidth="1"/>
    <col min="4131" max="4131" width="16.109375" bestFit="1" customWidth="1"/>
    <col min="4132" max="4132" width="13.44140625" bestFit="1" customWidth="1"/>
    <col min="4133" max="4133" width="16.109375" bestFit="1" customWidth="1"/>
    <col min="4134" max="4134" width="14.109375" customWidth="1"/>
    <col min="4135" max="4135" width="14" customWidth="1"/>
    <col min="4136" max="4136" width="18.109375" customWidth="1"/>
    <col min="4137" max="4138" width="15" customWidth="1"/>
    <col min="4139" max="4140" width="12.109375" customWidth="1"/>
    <col min="4141" max="4141" width="25.109375" bestFit="1" customWidth="1"/>
    <col min="4142" max="4142" width="13.33203125" bestFit="1" customWidth="1"/>
    <col min="4143" max="4143" width="12" customWidth="1"/>
    <col min="4144" max="4144" width="19.77734375" customWidth="1"/>
    <col min="4145" max="4145" width="27.44140625" bestFit="1" customWidth="1"/>
    <col min="4146" max="4146" width="21.109375" bestFit="1" customWidth="1"/>
    <col min="4147" max="4147" width="21.109375" customWidth="1"/>
    <col min="4148" max="4148" width="42.44140625" customWidth="1"/>
    <col min="4374" max="4374" width="13.44140625" bestFit="1" customWidth="1"/>
    <col min="4376" max="4376" width="14.33203125" bestFit="1" customWidth="1"/>
    <col min="4377" max="4377" width="11.44140625" bestFit="1" customWidth="1"/>
    <col min="4378" max="4378" width="7" customWidth="1"/>
    <col min="4379" max="4379" width="10.44140625" customWidth="1"/>
    <col min="4380" max="4381" width="8" customWidth="1"/>
    <col min="4382" max="4382" width="10.44140625" customWidth="1"/>
    <col min="4383" max="4383" width="15" customWidth="1"/>
    <col min="4384" max="4384" width="16.77734375" customWidth="1"/>
    <col min="4385" max="4385" width="12.44140625" customWidth="1"/>
    <col min="4386" max="4386" width="16.33203125" bestFit="1" customWidth="1"/>
    <col min="4387" max="4387" width="16.109375" bestFit="1" customWidth="1"/>
    <col min="4388" max="4388" width="13.44140625" bestFit="1" customWidth="1"/>
    <col min="4389" max="4389" width="16.109375" bestFit="1" customWidth="1"/>
    <col min="4390" max="4390" width="14.109375" customWidth="1"/>
    <col min="4391" max="4391" width="14" customWidth="1"/>
    <col min="4392" max="4392" width="18.109375" customWidth="1"/>
    <col min="4393" max="4394" width="15" customWidth="1"/>
    <col min="4395" max="4396" width="12.109375" customWidth="1"/>
    <col min="4397" max="4397" width="25.109375" bestFit="1" customWidth="1"/>
    <col min="4398" max="4398" width="13.33203125" bestFit="1" customWidth="1"/>
    <col min="4399" max="4399" width="12" customWidth="1"/>
    <col min="4400" max="4400" width="19.77734375" customWidth="1"/>
    <col min="4401" max="4401" width="27.44140625" bestFit="1" customWidth="1"/>
    <col min="4402" max="4402" width="21.109375" bestFit="1" customWidth="1"/>
    <col min="4403" max="4403" width="21.109375" customWidth="1"/>
    <col min="4404" max="4404" width="42.44140625" customWidth="1"/>
    <col min="4630" max="4630" width="13.44140625" bestFit="1" customWidth="1"/>
    <col min="4632" max="4632" width="14.33203125" bestFit="1" customWidth="1"/>
    <col min="4633" max="4633" width="11.44140625" bestFit="1" customWidth="1"/>
    <col min="4634" max="4634" width="7" customWidth="1"/>
    <col min="4635" max="4635" width="10.44140625" customWidth="1"/>
    <col min="4636" max="4637" width="8" customWidth="1"/>
    <col min="4638" max="4638" width="10.44140625" customWidth="1"/>
    <col min="4639" max="4639" width="15" customWidth="1"/>
    <col min="4640" max="4640" width="16.77734375" customWidth="1"/>
    <col min="4641" max="4641" width="12.44140625" customWidth="1"/>
    <col min="4642" max="4642" width="16.33203125" bestFit="1" customWidth="1"/>
    <col min="4643" max="4643" width="16.109375" bestFit="1" customWidth="1"/>
    <col min="4644" max="4644" width="13.44140625" bestFit="1" customWidth="1"/>
    <col min="4645" max="4645" width="16.109375" bestFit="1" customWidth="1"/>
    <col min="4646" max="4646" width="14.109375" customWidth="1"/>
    <col min="4647" max="4647" width="14" customWidth="1"/>
    <col min="4648" max="4648" width="18.109375" customWidth="1"/>
    <col min="4649" max="4650" width="15" customWidth="1"/>
    <col min="4651" max="4652" width="12.109375" customWidth="1"/>
    <col min="4653" max="4653" width="25.109375" bestFit="1" customWidth="1"/>
    <col min="4654" max="4654" width="13.33203125" bestFit="1" customWidth="1"/>
    <col min="4655" max="4655" width="12" customWidth="1"/>
    <col min="4656" max="4656" width="19.77734375" customWidth="1"/>
    <col min="4657" max="4657" width="27.44140625" bestFit="1" customWidth="1"/>
    <col min="4658" max="4658" width="21.109375" bestFit="1" customWidth="1"/>
    <col min="4659" max="4659" width="21.109375" customWidth="1"/>
    <col min="4660" max="4660" width="42.44140625" customWidth="1"/>
    <col min="4886" max="4886" width="13.44140625" bestFit="1" customWidth="1"/>
    <col min="4888" max="4888" width="14.33203125" bestFit="1" customWidth="1"/>
    <col min="4889" max="4889" width="11.44140625" bestFit="1" customWidth="1"/>
    <col min="4890" max="4890" width="7" customWidth="1"/>
    <col min="4891" max="4891" width="10.44140625" customWidth="1"/>
    <col min="4892" max="4893" width="8" customWidth="1"/>
    <col min="4894" max="4894" width="10.44140625" customWidth="1"/>
    <col min="4895" max="4895" width="15" customWidth="1"/>
    <col min="4896" max="4896" width="16.77734375" customWidth="1"/>
    <col min="4897" max="4897" width="12.44140625" customWidth="1"/>
    <col min="4898" max="4898" width="16.33203125" bestFit="1" customWidth="1"/>
    <col min="4899" max="4899" width="16.109375" bestFit="1" customWidth="1"/>
    <col min="4900" max="4900" width="13.44140625" bestFit="1" customWidth="1"/>
    <col min="4901" max="4901" width="16.109375" bestFit="1" customWidth="1"/>
    <col min="4902" max="4902" width="14.109375" customWidth="1"/>
    <col min="4903" max="4903" width="14" customWidth="1"/>
    <col min="4904" max="4904" width="18.109375" customWidth="1"/>
    <col min="4905" max="4906" width="15" customWidth="1"/>
    <col min="4907" max="4908" width="12.109375" customWidth="1"/>
    <col min="4909" max="4909" width="25.109375" bestFit="1" customWidth="1"/>
    <col min="4910" max="4910" width="13.33203125" bestFit="1" customWidth="1"/>
    <col min="4911" max="4911" width="12" customWidth="1"/>
    <col min="4912" max="4912" width="19.77734375" customWidth="1"/>
    <col min="4913" max="4913" width="27.44140625" bestFit="1" customWidth="1"/>
    <col min="4914" max="4914" width="21.109375" bestFit="1" customWidth="1"/>
    <col min="4915" max="4915" width="21.109375" customWidth="1"/>
    <col min="4916" max="4916" width="42.44140625" customWidth="1"/>
    <col min="5142" max="5142" width="13.44140625" bestFit="1" customWidth="1"/>
    <col min="5144" max="5144" width="14.33203125" bestFit="1" customWidth="1"/>
    <col min="5145" max="5145" width="11.44140625" bestFit="1" customWidth="1"/>
    <col min="5146" max="5146" width="7" customWidth="1"/>
    <col min="5147" max="5147" width="10.44140625" customWidth="1"/>
    <col min="5148" max="5149" width="8" customWidth="1"/>
    <col min="5150" max="5150" width="10.44140625" customWidth="1"/>
    <col min="5151" max="5151" width="15" customWidth="1"/>
    <col min="5152" max="5152" width="16.77734375" customWidth="1"/>
    <col min="5153" max="5153" width="12.44140625" customWidth="1"/>
    <col min="5154" max="5154" width="16.33203125" bestFit="1" customWidth="1"/>
    <col min="5155" max="5155" width="16.109375" bestFit="1" customWidth="1"/>
    <col min="5156" max="5156" width="13.44140625" bestFit="1" customWidth="1"/>
    <col min="5157" max="5157" width="16.109375" bestFit="1" customWidth="1"/>
    <col min="5158" max="5158" width="14.109375" customWidth="1"/>
    <col min="5159" max="5159" width="14" customWidth="1"/>
    <col min="5160" max="5160" width="18.109375" customWidth="1"/>
    <col min="5161" max="5162" width="15" customWidth="1"/>
    <col min="5163" max="5164" width="12.109375" customWidth="1"/>
    <col min="5165" max="5165" width="25.109375" bestFit="1" customWidth="1"/>
    <col min="5166" max="5166" width="13.33203125" bestFit="1" customWidth="1"/>
    <col min="5167" max="5167" width="12" customWidth="1"/>
    <col min="5168" max="5168" width="19.77734375" customWidth="1"/>
    <col min="5169" max="5169" width="27.44140625" bestFit="1" customWidth="1"/>
    <col min="5170" max="5170" width="21.109375" bestFit="1" customWidth="1"/>
    <col min="5171" max="5171" width="21.109375" customWidth="1"/>
    <col min="5172" max="5172" width="42.44140625" customWidth="1"/>
    <col min="5398" max="5398" width="13.44140625" bestFit="1" customWidth="1"/>
    <col min="5400" max="5400" width="14.33203125" bestFit="1" customWidth="1"/>
    <col min="5401" max="5401" width="11.44140625" bestFit="1" customWidth="1"/>
    <col min="5402" max="5402" width="7" customWidth="1"/>
    <col min="5403" max="5403" width="10.44140625" customWidth="1"/>
    <col min="5404" max="5405" width="8" customWidth="1"/>
    <col min="5406" max="5406" width="10.44140625" customWidth="1"/>
    <col min="5407" max="5407" width="15" customWidth="1"/>
    <col min="5408" max="5408" width="16.77734375" customWidth="1"/>
    <col min="5409" max="5409" width="12.44140625" customWidth="1"/>
    <col min="5410" max="5410" width="16.33203125" bestFit="1" customWidth="1"/>
    <col min="5411" max="5411" width="16.109375" bestFit="1" customWidth="1"/>
    <col min="5412" max="5412" width="13.44140625" bestFit="1" customWidth="1"/>
    <col min="5413" max="5413" width="16.109375" bestFit="1" customWidth="1"/>
    <col min="5414" max="5414" width="14.109375" customWidth="1"/>
    <col min="5415" max="5415" width="14" customWidth="1"/>
    <col min="5416" max="5416" width="18.109375" customWidth="1"/>
    <col min="5417" max="5418" width="15" customWidth="1"/>
    <col min="5419" max="5420" width="12.109375" customWidth="1"/>
    <col min="5421" max="5421" width="25.109375" bestFit="1" customWidth="1"/>
    <col min="5422" max="5422" width="13.33203125" bestFit="1" customWidth="1"/>
    <col min="5423" max="5423" width="12" customWidth="1"/>
    <col min="5424" max="5424" width="19.77734375" customWidth="1"/>
    <col min="5425" max="5425" width="27.44140625" bestFit="1" customWidth="1"/>
    <col min="5426" max="5426" width="21.109375" bestFit="1" customWidth="1"/>
    <col min="5427" max="5427" width="21.109375" customWidth="1"/>
    <col min="5428" max="5428" width="42.44140625" customWidth="1"/>
    <col min="5654" max="5654" width="13.44140625" bestFit="1" customWidth="1"/>
    <col min="5656" max="5656" width="14.33203125" bestFit="1" customWidth="1"/>
    <col min="5657" max="5657" width="11.44140625" bestFit="1" customWidth="1"/>
    <col min="5658" max="5658" width="7" customWidth="1"/>
    <col min="5659" max="5659" width="10.44140625" customWidth="1"/>
    <col min="5660" max="5661" width="8" customWidth="1"/>
    <col min="5662" max="5662" width="10.44140625" customWidth="1"/>
    <col min="5663" max="5663" width="15" customWidth="1"/>
    <col min="5664" max="5664" width="16.77734375" customWidth="1"/>
    <col min="5665" max="5665" width="12.44140625" customWidth="1"/>
    <col min="5666" max="5666" width="16.33203125" bestFit="1" customWidth="1"/>
    <col min="5667" max="5667" width="16.109375" bestFit="1" customWidth="1"/>
    <col min="5668" max="5668" width="13.44140625" bestFit="1" customWidth="1"/>
    <col min="5669" max="5669" width="16.109375" bestFit="1" customWidth="1"/>
    <col min="5670" max="5670" width="14.109375" customWidth="1"/>
    <col min="5671" max="5671" width="14" customWidth="1"/>
    <col min="5672" max="5672" width="18.109375" customWidth="1"/>
    <col min="5673" max="5674" width="15" customWidth="1"/>
    <col min="5675" max="5676" width="12.109375" customWidth="1"/>
    <col min="5677" max="5677" width="25.109375" bestFit="1" customWidth="1"/>
    <col min="5678" max="5678" width="13.33203125" bestFit="1" customWidth="1"/>
    <col min="5679" max="5679" width="12" customWidth="1"/>
    <col min="5680" max="5680" width="19.77734375" customWidth="1"/>
    <col min="5681" max="5681" width="27.44140625" bestFit="1" customWidth="1"/>
    <col min="5682" max="5682" width="21.109375" bestFit="1" customWidth="1"/>
    <col min="5683" max="5683" width="21.109375" customWidth="1"/>
    <col min="5684" max="5684" width="42.44140625" customWidth="1"/>
    <col min="5910" max="5910" width="13.44140625" bestFit="1" customWidth="1"/>
    <col min="5912" max="5912" width="14.33203125" bestFit="1" customWidth="1"/>
    <col min="5913" max="5913" width="11.44140625" bestFit="1" customWidth="1"/>
    <col min="5914" max="5914" width="7" customWidth="1"/>
    <col min="5915" max="5915" width="10.44140625" customWidth="1"/>
    <col min="5916" max="5917" width="8" customWidth="1"/>
    <col min="5918" max="5918" width="10.44140625" customWidth="1"/>
    <col min="5919" max="5919" width="15" customWidth="1"/>
    <col min="5920" max="5920" width="16.77734375" customWidth="1"/>
    <col min="5921" max="5921" width="12.44140625" customWidth="1"/>
    <col min="5922" max="5922" width="16.33203125" bestFit="1" customWidth="1"/>
    <col min="5923" max="5923" width="16.109375" bestFit="1" customWidth="1"/>
    <col min="5924" max="5924" width="13.44140625" bestFit="1" customWidth="1"/>
    <col min="5925" max="5925" width="16.109375" bestFit="1" customWidth="1"/>
    <col min="5926" max="5926" width="14.109375" customWidth="1"/>
    <col min="5927" max="5927" width="14" customWidth="1"/>
    <col min="5928" max="5928" width="18.109375" customWidth="1"/>
    <col min="5929" max="5930" width="15" customWidth="1"/>
    <col min="5931" max="5932" width="12.109375" customWidth="1"/>
    <col min="5933" max="5933" width="25.109375" bestFit="1" customWidth="1"/>
    <col min="5934" max="5934" width="13.33203125" bestFit="1" customWidth="1"/>
    <col min="5935" max="5935" width="12" customWidth="1"/>
    <col min="5936" max="5936" width="19.77734375" customWidth="1"/>
    <col min="5937" max="5937" width="27.44140625" bestFit="1" customWidth="1"/>
    <col min="5938" max="5938" width="21.109375" bestFit="1" customWidth="1"/>
    <col min="5939" max="5939" width="21.109375" customWidth="1"/>
    <col min="5940" max="5940" width="42.44140625" customWidth="1"/>
    <col min="6166" max="6166" width="13.44140625" bestFit="1" customWidth="1"/>
    <col min="6168" max="6168" width="14.33203125" bestFit="1" customWidth="1"/>
    <col min="6169" max="6169" width="11.44140625" bestFit="1" customWidth="1"/>
    <col min="6170" max="6170" width="7" customWidth="1"/>
    <col min="6171" max="6171" width="10.44140625" customWidth="1"/>
    <col min="6172" max="6173" width="8" customWidth="1"/>
    <col min="6174" max="6174" width="10.44140625" customWidth="1"/>
    <col min="6175" max="6175" width="15" customWidth="1"/>
    <col min="6176" max="6176" width="16.77734375" customWidth="1"/>
    <col min="6177" max="6177" width="12.44140625" customWidth="1"/>
    <col min="6178" max="6178" width="16.33203125" bestFit="1" customWidth="1"/>
    <col min="6179" max="6179" width="16.109375" bestFit="1" customWidth="1"/>
    <col min="6180" max="6180" width="13.44140625" bestFit="1" customWidth="1"/>
    <col min="6181" max="6181" width="16.109375" bestFit="1" customWidth="1"/>
    <col min="6182" max="6182" width="14.109375" customWidth="1"/>
    <col min="6183" max="6183" width="14" customWidth="1"/>
    <col min="6184" max="6184" width="18.109375" customWidth="1"/>
    <col min="6185" max="6186" width="15" customWidth="1"/>
    <col min="6187" max="6188" width="12.109375" customWidth="1"/>
    <col min="6189" max="6189" width="25.109375" bestFit="1" customWidth="1"/>
    <col min="6190" max="6190" width="13.33203125" bestFit="1" customWidth="1"/>
    <col min="6191" max="6191" width="12" customWidth="1"/>
    <col min="6192" max="6192" width="19.77734375" customWidth="1"/>
    <col min="6193" max="6193" width="27.44140625" bestFit="1" customWidth="1"/>
    <col min="6194" max="6194" width="21.109375" bestFit="1" customWidth="1"/>
    <col min="6195" max="6195" width="21.109375" customWidth="1"/>
    <col min="6196" max="6196" width="42.44140625" customWidth="1"/>
    <col min="6422" max="6422" width="13.44140625" bestFit="1" customWidth="1"/>
    <col min="6424" max="6424" width="14.33203125" bestFit="1" customWidth="1"/>
    <col min="6425" max="6425" width="11.44140625" bestFit="1" customWidth="1"/>
    <col min="6426" max="6426" width="7" customWidth="1"/>
    <col min="6427" max="6427" width="10.44140625" customWidth="1"/>
    <col min="6428" max="6429" width="8" customWidth="1"/>
    <col min="6430" max="6430" width="10.44140625" customWidth="1"/>
    <col min="6431" max="6431" width="15" customWidth="1"/>
    <col min="6432" max="6432" width="16.77734375" customWidth="1"/>
    <col min="6433" max="6433" width="12.44140625" customWidth="1"/>
    <col min="6434" max="6434" width="16.33203125" bestFit="1" customWidth="1"/>
    <col min="6435" max="6435" width="16.109375" bestFit="1" customWidth="1"/>
    <col min="6436" max="6436" width="13.44140625" bestFit="1" customWidth="1"/>
    <col min="6437" max="6437" width="16.109375" bestFit="1" customWidth="1"/>
    <col min="6438" max="6438" width="14.109375" customWidth="1"/>
    <col min="6439" max="6439" width="14" customWidth="1"/>
    <col min="6440" max="6440" width="18.109375" customWidth="1"/>
    <col min="6441" max="6442" width="15" customWidth="1"/>
    <col min="6443" max="6444" width="12.109375" customWidth="1"/>
    <col min="6445" max="6445" width="25.109375" bestFit="1" customWidth="1"/>
    <col min="6446" max="6446" width="13.33203125" bestFit="1" customWidth="1"/>
    <col min="6447" max="6447" width="12" customWidth="1"/>
    <col min="6448" max="6448" width="19.77734375" customWidth="1"/>
    <col min="6449" max="6449" width="27.44140625" bestFit="1" customWidth="1"/>
    <col min="6450" max="6450" width="21.109375" bestFit="1" customWidth="1"/>
    <col min="6451" max="6451" width="21.109375" customWidth="1"/>
    <col min="6452" max="6452" width="42.44140625" customWidth="1"/>
    <col min="6678" max="6678" width="13.44140625" bestFit="1" customWidth="1"/>
    <col min="6680" max="6680" width="14.33203125" bestFit="1" customWidth="1"/>
    <col min="6681" max="6681" width="11.44140625" bestFit="1" customWidth="1"/>
    <col min="6682" max="6682" width="7" customWidth="1"/>
    <col min="6683" max="6683" width="10.44140625" customWidth="1"/>
    <col min="6684" max="6685" width="8" customWidth="1"/>
    <col min="6686" max="6686" width="10.44140625" customWidth="1"/>
    <col min="6687" max="6687" width="15" customWidth="1"/>
    <col min="6688" max="6688" width="16.77734375" customWidth="1"/>
    <col min="6689" max="6689" width="12.44140625" customWidth="1"/>
    <col min="6690" max="6690" width="16.33203125" bestFit="1" customWidth="1"/>
    <col min="6691" max="6691" width="16.109375" bestFit="1" customWidth="1"/>
    <col min="6692" max="6692" width="13.44140625" bestFit="1" customWidth="1"/>
    <col min="6693" max="6693" width="16.109375" bestFit="1" customWidth="1"/>
    <col min="6694" max="6694" width="14.109375" customWidth="1"/>
    <col min="6695" max="6695" width="14" customWidth="1"/>
    <col min="6696" max="6696" width="18.109375" customWidth="1"/>
    <col min="6697" max="6698" width="15" customWidth="1"/>
    <col min="6699" max="6700" width="12.109375" customWidth="1"/>
    <col min="6701" max="6701" width="25.109375" bestFit="1" customWidth="1"/>
    <col min="6702" max="6702" width="13.33203125" bestFit="1" customWidth="1"/>
    <col min="6703" max="6703" width="12" customWidth="1"/>
    <col min="6704" max="6704" width="19.77734375" customWidth="1"/>
    <col min="6705" max="6705" width="27.44140625" bestFit="1" customWidth="1"/>
    <col min="6706" max="6706" width="21.109375" bestFit="1" customWidth="1"/>
    <col min="6707" max="6707" width="21.109375" customWidth="1"/>
    <col min="6708" max="6708" width="42.44140625" customWidth="1"/>
    <col min="6934" max="6934" width="13.44140625" bestFit="1" customWidth="1"/>
    <col min="6936" max="6936" width="14.33203125" bestFit="1" customWidth="1"/>
    <col min="6937" max="6937" width="11.44140625" bestFit="1" customWidth="1"/>
    <col min="6938" max="6938" width="7" customWidth="1"/>
    <col min="6939" max="6939" width="10.44140625" customWidth="1"/>
    <col min="6940" max="6941" width="8" customWidth="1"/>
    <col min="6942" max="6942" width="10.44140625" customWidth="1"/>
    <col min="6943" max="6943" width="15" customWidth="1"/>
    <col min="6944" max="6944" width="16.77734375" customWidth="1"/>
    <col min="6945" max="6945" width="12.44140625" customWidth="1"/>
    <col min="6946" max="6946" width="16.33203125" bestFit="1" customWidth="1"/>
    <col min="6947" max="6947" width="16.109375" bestFit="1" customWidth="1"/>
    <col min="6948" max="6948" width="13.44140625" bestFit="1" customWidth="1"/>
    <col min="6949" max="6949" width="16.109375" bestFit="1" customWidth="1"/>
    <col min="6950" max="6950" width="14.109375" customWidth="1"/>
    <col min="6951" max="6951" width="14" customWidth="1"/>
    <col min="6952" max="6952" width="18.109375" customWidth="1"/>
    <col min="6953" max="6954" width="15" customWidth="1"/>
    <col min="6955" max="6956" width="12.109375" customWidth="1"/>
    <col min="6957" max="6957" width="25.109375" bestFit="1" customWidth="1"/>
    <col min="6958" max="6958" width="13.33203125" bestFit="1" customWidth="1"/>
    <col min="6959" max="6959" width="12" customWidth="1"/>
    <col min="6960" max="6960" width="19.77734375" customWidth="1"/>
    <col min="6961" max="6961" width="27.44140625" bestFit="1" customWidth="1"/>
    <col min="6962" max="6962" width="21.109375" bestFit="1" customWidth="1"/>
    <col min="6963" max="6963" width="21.109375" customWidth="1"/>
    <col min="6964" max="6964" width="42.44140625" customWidth="1"/>
    <col min="7190" max="7190" width="13.44140625" bestFit="1" customWidth="1"/>
    <col min="7192" max="7192" width="14.33203125" bestFit="1" customWidth="1"/>
    <col min="7193" max="7193" width="11.44140625" bestFit="1" customWidth="1"/>
    <col min="7194" max="7194" width="7" customWidth="1"/>
    <col min="7195" max="7195" width="10.44140625" customWidth="1"/>
    <col min="7196" max="7197" width="8" customWidth="1"/>
    <col min="7198" max="7198" width="10.44140625" customWidth="1"/>
    <col min="7199" max="7199" width="15" customWidth="1"/>
    <col min="7200" max="7200" width="16.77734375" customWidth="1"/>
    <col min="7201" max="7201" width="12.44140625" customWidth="1"/>
    <col min="7202" max="7202" width="16.33203125" bestFit="1" customWidth="1"/>
    <col min="7203" max="7203" width="16.109375" bestFit="1" customWidth="1"/>
    <col min="7204" max="7204" width="13.44140625" bestFit="1" customWidth="1"/>
    <col min="7205" max="7205" width="16.109375" bestFit="1" customWidth="1"/>
    <col min="7206" max="7206" width="14.109375" customWidth="1"/>
    <col min="7207" max="7207" width="14" customWidth="1"/>
    <col min="7208" max="7208" width="18.109375" customWidth="1"/>
    <col min="7209" max="7210" width="15" customWidth="1"/>
    <col min="7211" max="7212" width="12.109375" customWidth="1"/>
    <col min="7213" max="7213" width="25.109375" bestFit="1" customWidth="1"/>
    <col min="7214" max="7214" width="13.33203125" bestFit="1" customWidth="1"/>
    <col min="7215" max="7215" width="12" customWidth="1"/>
    <col min="7216" max="7216" width="19.77734375" customWidth="1"/>
    <col min="7217" max="7217" width="27.44140625" bestFit="1" customWidth="1"/>
    <col min="7218" max="7218" width="21.109375" bestFit="1" customWidth="1"/>
    <col min="7219" max="7219" width="21.109375" customWidth="1"/>
    <col min="7220" max="7220" width="42.44140625" customWidth="1"/>
    <col min="7446" max="7446" width="13.44140625" bestFit="1" customWidth="1"/>
    <col min="7448" max="7448" width="14.33203125" bestFit="1" customWidth="1"/>
    <col min="7449" max="7449" width="11.44140625" bestFit="1" customWidth="1"/>
    <col min="7450" max="7450" width="7" customWidth="1"/>
    <col min="7451" max="7451" width="10.44140625" customWidth="1"/>
    <col min="7452" max="7453" width="8" customWidth="1"/>
    <col min="7454" max="7454" width="10.44140625" customWidth="1"/>
    <col min="7455" max="7455" width="15" customWidth="1"/>
    <col min="7456" max="7456" width="16.77734375" customWidth="1"/>
    <col min="7457" max="7457" width="12.44140625" customWidth="1"/>
    <col min="7458" max="7458" width="16.33203125" bestFit="1" customWidth="1"/>
    <col min="7459" max="7459" width="16.109375" bestFit="1" customWidth="1"/>
    <col min="7460" max="7460" width="13.44140625" bestFit="1" customWidth="1"/>
    <col min="7461" max="7461" width="16.109375" bestFit="1" customWidth="1"/>
    <col min="7462" max="7462" width="14.109375" customWidth="1"/>
    <col min="7463" max="7463" width="14" customWidth="1"/>
    <col min="7464" max="7464" width="18.109375" customWidth="1"/>
    <col min="7465" max="7466" width="15" customWidth="1"/>
    <col min="7467" max="7468" width="12.109375" customWidth="1"/>
    <col min="7469" max="7469" width="25.109375" bestFit="1" customWidth="1"/>
    <col min="7470" max="7470" width="13.33203125" bestFit="1" customWidth="1"/>
    <col min="7471" max="7471" width="12" customWidth="1"/>
    <col min="7472" max="7472" width="19.77734375" customWidth="1"/>
    <col min="7473" max="7473" width="27.44140625" bestFit="1" customWidth="1"/>
    <col min="7474" max="7474" width="21.109375" bestFit="1" customWidth="1"/>
    <col min="7475" max="7475" width="21.109375" customWidth="1"/>
    <col min="7476" max="7476" width="42.44140625" customWidth="1"/>
    <col min="7702" max="7702" width="13.44140625" bestFit="1" customWidth="1"/>
    <col min="7704" max="7704" width="14.33203125" bestFit="1" customWidth="1"/>
    <col min="7705" max="7705" width="11.44140625" bestFit="1" customWidth="1"/>
    <col min="7706" max="7706" width="7" customWidth="1"/>
    <col min="7707" max="7707" width="10.44140625" customWidth="1"/>
    <col min="7708" max="7709" width="8" customWidth="1"/>
    <col min="7710" max="7710" width="10.44140625" customWidth="1"/>
    <col min="7711" max="7711" width="15" customWidth="1"/>
    <col min="7712" max="7712" width="16.77734375" customWidth="1"/>
    <col min="7713" max="7713" width="12.44140625" customWidth="1"/>
    <col min="7714" max="7714" width="16.33203125" bestFit="1" customWidth="1"/>
    <col min="7715" max="7715" width="16.109375" bestFit="1" customWidth="1"/>
    <col min="7716" max="7716" width="13.44140625" bestFit="1" customWidth="1"/>
    <col min="7717" max="7717" width="16.109375" bestFit="1" customWidth="1"/>
    <col min="7718" max="7718" width="14.109375" customWidth="1"/>
    <col min="7719" max="7719" width="14" customWidth="1"/>
    <col min="7720" max="7720" width="18.109375" customWidth="1"/>
    <col min="7721" max="7722" width="15" customWidth="1"/>
    <col min="7723" max="7724" width="12.109375" customWidth="1"/>
    <col min="7725" max="7725" width="25.109375" bestFit="1" customWidth="1"/>
    <col min="7726" max="7726" width="13.33203125" bestFit="1" customWidth="1"/>
    <col min="7727" max="7727" width="12" customWidth="1"/>
    <col min="7728" max="7728" width="19.77734375" customWidth="1"/>
    <col min="7729" max="7729" width="27.44140625" bestFit="1" customWidth="1"/>
    <col min="7730" max="7730" width="21.109375" bestFit="1" customWidth="1"/>
    <col min="7731" max="7731" width="21.109375" customWidth="1"/>
    <col min="7732" max="7732" width="42.44140625" customWidth="1"/>
    <col min="7958" max="7958" width="13.44140625" bestFit="1" customWidth="1"/>
    <col min="7960" max="7960" width="14.33203125" bestFit="1" customWidth="1"/>
    <col min="7961" max="7961" width="11.44140625" bestFit="1" customWidth="1"/>
    <col min="7962" max="7962" width="7" customWidth="1"/>
    <col min="7963" max="7963" width="10.44140625" customWidth="1"/>
    <col min="7964" max="7965" width="8" customWidth="1"/>
    <col min="7966" max="7966" width="10.44140625" customWidth="1"/>
    <col min="7967" max="7967" width="15" customWidth="1"/>
    <col min="7968" max="7968" width="16.77734375" customWidth="1"/>
    <col min="7969" max="7969" width="12.44140625" customWidth="1"/>
    <col min="7970" max="7970" width="16.33203125" bestFit="1" customWidth="1"/>
    <col min="7971" max="7971" width="16.109375" bestFit="1" customWidth="1"/>
    <col min="7972" max="7972" width="13.44140625" bestFit="1" customWidth="1"/>
    <col min="7973" max="7973" width="16.109375" bestFit="1" customWidth="1"/>
    <col min="7974" max="7974" width="14.109375" customWidth="1"/>
    <col min="7975" max="7975" width="14" customWidth="1"/>
    <col min="7976" max="7976" width="18.109375" customWidth="1"/>
    <col min="7977" max="7978" width="15" customWidth="1"/>
    <col min="7979" max="7980" width="12.109375" customWidth="1"/>
    <col min="7981" max="7981" width="25.109375" bestFit="1" customWidth="1"/>
    <col min="7982" max="7982" width="13.33203125" bestFit="1" customWidth="1"/>
    <col min="7983" max="7983" width="12" customWidth="1"/>
    <col min="7984" max="7984" width="19.77734375" customWidth="1"/>
    <col min="7985" max="7985" width="27.44140625" bestFit="1" customWidth="1"/>
    <col min="7986" max="7986" width="21.109375" bestFit="1" customWidth="1"/>
    <col min="7987" max="7987" width="21.109375" customWidth="1"/>
    <col min="7988" max="7988" width="42.44140625" customWidth="1"/>
    <col min="8214" max="8214" width="13.44140625" bestFit="1" customWidth="1"/>
    <col min="8216" max="8216" width="14.33203125" bestFit="1" customWidth="1"/>
    <col min="8217" max="8217" width="11.44140625" bestFit="1" customWidth="1"/>
    <col min="8218" max="8218" width="7" customWidth="1"/>
    <col min="8219" max="8219" width="10.44140625" customWidth="1"/>
    <col min="8220" max="8221" width="8" customWidth="1"/>
    <col min="8222" max="8222" width="10.44140625" customWidth="1"/>
    <col min="8223" max="8223" width="15" customWidth="1"/>
    <col min="8224" max="8224" width="16.77734375" customWidth="1"/>
    <col min="8225" max="8225" width="12.44140625" customWidth="1"/>
    <col min="8226" max="8226" width="16.33203125" bestFit="1" customWidth="1"/>
    <col min="8227" max="8227" width="16.109375" bestFit="1" customWidth="1"/>
    <col min="8228" max="8228" width="13.44140625" bestFit="1" customWidth="1"/>
    <col min="8229" max="8229" width="16.109375" bestFit="1" customWidth="1"/>
    <col min="8230" max="8230" width="14.109375" customWidth="1"/>
    <col min="8231" max="8231" width="14" customWidth="1"/>
    <col min="8232" max="8232" width="18.109375" customWidth="1"/>
    <col min="8233" max="8234" width="15" customWidth="1"/>
    <col min="8235" max="8236" width="12.109375" customWidth="1"/>
    <col min="8237" max="8237" width="25.109375" bestFit="1" customWidth="1"/>
    <col min="8238" max="8238" width="13.33203125" bestFit="1" customWidth="1"/>
    <col min="8239" max="8239" width="12" customWidth="1"/>
    <col min="8240" max="8240" width="19.77734375" customWidth="1"/>
    <col min="8241" max="8241" width="27.44140625" bestFit="1" customWidth="1"/>
    <col min="8242" max="8242" width="21.109375" bestFit="1" customWidth="1"/>
    <col min="8243" max="8243" width="21.109375" customWidth="1"/>
    <col min="8244" max="8244" width="42.44140625" customWidth="1"/>
    <col min="8470" max="8470" width="13.44140625" bestFit="1" customWidth="1"/>
    <col min="8472" max="8472" width="14.33203125" bestFit="1" customWidth="1"/>
    <col min="8473" max="8473" width="11.44140625" bestFit="1" customWidth="1"/>
    <col min="8474" max="8474" width="7" customWidth="1"/>
    <col min="8475" max="8475" width="10.44140625" customWidth="1"/>
    <col min="8476" max="8477" width="8" customWidth="1"/>
    <col min="8478" max="8478" width="10.44140625" customWidth="1"/>
    <col min="8479" max="8479" width="15" customWidth="1"/>
    <col min="8480" max="8480" width="16.77734375" customWidth="1"/>
    <col min="8481" max="8481" width="12.44140625" customWidth="1"/>
    <col min="8482" max="8482" width="16.33203125" bestFit="1" customWidth="1"/>
    <col min="8483" max="8483" width="16.109375" bestFit="1" customWidth="1"/>
    <col min="8484" max="8484" width="13.44140625" bestFit="1" customWidth="1"/>
    <col min="8485" max="8485" width="16.109375" bestFit="1" customWidth="1"/>
    <col min="8486" max="8486" width="14.109375" customWidth="1"/>
    <col min="8487" max="8487" width="14" customWidth="1"/>
    <col min="8488" max="8488" width="18.109375" customWidth="1"/>
    <col min="8489" max="8490" width="15" customWidth="1"/>
    <col min="8491" max="8492" width="12.109375" customWidth="1"/>
    <col min="8493" max="8493" width="25.109375" bestFit="1" customWidth="1"/>
    <col min="8494" max="8494" width="13.33203125" bestFit="1" customWidth="1"/>
    <col min="8495" max="8495" width="12" customWidth="1"/>
    <col min="8496" max="8496" width="19.77734375" customWidth="1"/>
    <col min="8497" max="8497" width="27.44140625" bestFit="1" customWidth="1"/>
    <col min="8498" max="8498" width="21.109375" bestFit="1" customWidth="1"/>
    <col min="8499" max="8499" width="21.109375" customWidth="1"/>
    <col min="8500" max="8500" width="42.44140625" customWidth="1"/>
    <col min="8726" max="8726" width="13.44140625" bestFit="1" customWidth="1"/>
    <col min="8728" max="8728" width="14.33203125" bestFit="1" customWidth="1"/>
    <col min="8729" max="8729" width="11.44140625" bestFit="1" customWidth="1"/>
    <col min="8730" max="8730" width="7" customWidth="1"/>
    <col min="8731" max="8731" width="10.44140625" customWidth="1"/>
    <col min="8732" max="8733" width="8" customWidth="1"/>
    <col min="8734" max="8734" width="10.44140625" customWidth="1"/>
    <col min="8735" max="8735" width="15" customWidth="1"/>
    <col min="8736" max="8736" width="16.77734375" customWidth="1"/>
    <col min="8737" max="8737" width="12.44140625" customWidth="1"/>
    <col min="8738" max="8738" width="16.33203125" bestFit="1" customWidth="1"/>
    <col min="8739" max="8739" width="16.109375" bestFit="1" customWidth="1"/>
    <col min="8740" max="8740" width="13.44140625" bestFit="1" customWidth="1"/>
    <col min="8741" max="8741" width="16.109375" bestFit="1" customWidth="1"/>
    <col min="8742" max="8742" width="14.109375" customWidth="1"/>
    <col min="8743" max="8743" width="14" customWidth="1"/>
    <col min="8744" max="8744" width="18.109375" customWidth="1"/>
    <col min="8745" max="8746" width="15" customWidth="1"/>
    <col min="8747" max="8748" width="12.109375" customWidth="1"/>
    <col min="8749" max="8749" width="25.109375" bestFit="1" customWidth="1"/>
    <col min="8750" max="8750" width="13.33203125" bestFit="1" customWidth="1"/>
    <col min="8751" max="8751" width="12" customWidth="1"/>
    <col min="8752" max="8752" width="19.77734375" customWidth="1"/>
    <col min="8753" max="8753" width="27.44140625" bestFit="1" customWidth="1"/>
    <col min="8754" max="8754" width="21.109375" bestFit="1" customWidth="1"/>
    <col min="8755" max="8755" width="21.109375" customWidth="1"/>
    <col min="8756" max="8756" width="42.44140625" customWidth="1"/>
    <col min="8982" max="8982" width="13.44140625" bestFit="1" customWidth="1"/>
    <col min="8984" max="8984" width="14.33203125" bestFit="1" customWidth="1"/>
    <col min="8985" max="8985" width="11.44140625" bestFit="1" customWidth="1"/>
    <col min="8986" max="8986" width="7" customWidth="1"/>
    <col min="8987" max="8987" width="10.44140625" customWidth="1"/>
    <col min="8988" max="8989" width="8" customWidth="1"/>
    <col min="8990" max="8990" width="10.44140625" customWidth="1"/>
    <col min="8991" max="8991" width="15" customWidth="1"/>
    <col min="8992" max="8992" width="16.77734375" customWidth="1"/>
    <col min="8993" max="8993" width="12.44140625" customWidth="1"/>
    <col min="8994" max="8994" width="16.33203125" bestFit="1" customWidth="1"/>
    <col min="8995" max="8995" width="16.109375" bestFit="1" customWidth="1"/>
    <col min="8996" max="8996" width="13.44140625" bestFit="1" customWidth="1"/>
    <col min="8997" max="8997" width="16.109375" bestFit="1" customWidth="1"/>
    <col min="8998" max="8998" width="14.109375" customWidth="1"/>
    <col min="8999" max="8999" width="14" customWidth="1"/>
    <col min="9000" max="9000" width="18.109375" customWidth="1"/>
    <col min="9001" max="9002" width="15" customWidth="1"/>
    <col min="9003" max="9004" width="12.109375" customWidth="1"/>
    <col min="9005" max="9005" width="25.109375" bestFit="1" customWidth="1"/>
    <col min="9006" max="9006" width="13.33203125" bestFit="1" customWidth="1"/>
    <col min="9007" max="9007" width="12" customWidth="1"/>
    <col min="9008" max="9008" width="19.77734375" customWidth="1"/>
    <col min="9009" max="9009" width="27.44140625" bestFit="1" customWidth="1"/>
    <col min="9010" max="9010" width="21.109375" bestFit="1" customWidth="1"/>
    <col min="9011" max="9011" width="21.109375" customWidth="1"/>
    <col min="9012" max="9012" width="42.44140625" customWidth="1"/>
    <col min="9238" max="9238" width="13.44140625" bestFit="1" customWidth="1"/>
    <col min="9240" max="9240" width="14.33203125" bestFit="1" customWidth="1"/>
    <col min="9241" max="9241" width="11.44140625" bestFit="1" customWidth="1"/>
    <col min="9242" max="9242" width="7" customWidth="1"/>
    <col min="9243" max="9243" width="10.44140625" customWidth="1"/>
    <col min="9244" max="9245" width="8" customWidth="1"/>
    <col min="9246" max="9246" width="10.44140625" customWidth="1"/>
    <col min="9247" max="9247" width="15" customWidth="1"/>
    <col min="9248" max="9248" width="16.77734375" customWidth="1"/>
    <col min="9249" max="9249" width="12.44140625" customWidth="1"/>
    <col min="9250" max="9250" width="16.33203125" bestFit="1" customWidth="1"/>
    <col min="9251" max="9251" width="16.109375" bestFit="1" customWidth="1"/>
    <col min="9252" max="9252" width="13.44140625" bestFit="1" customWidth="1"/>
    <col min="9253" max="9253" width="16.109375" bestFit="1" customWidth="1"/>
    <col min="9254" max="9254" width="14.109375" customWidth="1"/>
    <col min="9255" max="9255" width="14" customWidth="1"/>
    <col min="9256" max="9256" width="18.109375" customWidth="1"/>
    <col min="9257" max="9258" width="15" customWidth="1"/>
    <col min="9259" max="9260" width="12.109375" customWidth="1"/>
    <col min="9261" max="9261" width="25.109375" bestFit="1" customWidth="1"/>
    <col min="9262" max="9262" width="13.33203125" bestFit="1" customWidth="1"/>
    <col min="9263" max="9263" width="12" customWidth="1"/>
    <col min="9264" max="9264" width="19.77734375" customWidth="1"/>
    <col min="9265" max="9265" width="27.44140625" bestFit="1" customWidth="1"/>
    <col min="9266" max="9266" width="21.109375" bestFit="1" customWidth="1"/>
    <col min="9267" max="9267" width="21.109375" customWidth="1"/>
    <col min="9268" max="9268" width="42.44140625" customWidth="1"/>
    <col min="9494" max="9494" width="13.44140625" bestFit="1" customWidth="1"/>
    <col min="9496" max="9496" width="14.33203125" bestFit="1" customWidth="1"/>
    <col min="9497" max="9497" width="11.44140625" bestFit="1" customWidth="1"/>
    <col min="9498" max="9498" width="7" customWidth="1"/>
    <col min="9499" max="9499" width="10.44140625" customWidth="1"/>
    <col min="9500" max="9501" width="8" customWidth="1"/>
    <col min="9502" max="9502" width="10.44140625" customWidth="1"/>
    <col min="9503" max="9503" width="15" customWidth="1"/>
    <col min="9504" max="9504" width="16.77734375" customWidth="1"/>
    <col min="9505" max="9505" width="12.44140625" customWidth="1"/>
    <col min="9506" max="9506" width="16.33203125" bestFit="1" customWidth="1"/>
    <col min="9507" max="9507" width="16.109375" bestFit="1" customWidth="1"/>
    <col min="9508" max="9508" width="13.44140625" bestFit="1" customWidth="1"/>
    <col min="9509" max="9509" width="16.109375" bestFit="1" customWidth="1"/>
    <col min="9510" max="9510" width="14.109375" customWidth="1"/>
    <col min="9511" max="9511" width="14" customWidth="1"/>
    <col min="9512" max="9512" width="18.109375" customWidth="1"/>
    <col min="9513" max="9514" width="15" customWidth="1"/>
    <col min="9515" max="9516" width="12.109375" customWidth="1"/>
    <col min="9517" max="9517" width="25.109375" bestFit="1" customWidth="1"/>
    <col min="9518" max="9518" width="13.33203125" bestFit="1" customWidth="1"/>
    <col min="9519" max="9519" width="12" customWidth="1"/>
    <col min="9520" max="9520" width="19.77734375" customWidth="1"/>
    <col min="9521" max="9521" width="27.44140625" bestFit="1" customWidth="1"/>
    <col min="9522" max="9522" width="21.109375" bestFit="1" customWidth="1"/>
    <col min="9523" max="9523" width="21.109375" customWidth="1"/>
    <col min="9524" max="9524" width="42.44140625" customWidth="1"/>
    <col min="9750" max="9750" width="13.44140625" bestFit="1" customWidth="1"/>
    <col min="9752" max="9752" width="14.33203125" bestFit="1" customWidth="1"/>
    <col min="9753" max="9753" width="11.44140625" bestFit="1" customWidth="1"/>
    <col min="9754" max="9754" width="7" customWidth="1"/>
    <col min="9755" max="9755" width="10.44140625" customWidth="1"/>
    <col min="9756" max="9757" width="8" customWidth="1"/>
    <col min="9758" max="9758" width="10.44140625" customWidth="1"/>
    <col min="9759" max="9759" width="15" customWidth="1"/>
    <col min="9760" max="9760" width="16.77734375" customWidth="1"/>
    <col min="9761" max="9761" width="12.44140625" customWidth="1"/>
    <col min="9762" max="9762" width="16.33203125" bestFit="1" customWidth="1"/>
    <col min="9763" max="9763" width="16.109375" bestFit="1" customWidth="1"/>
    <col min="9764" max="9764" width="13.44140625" bestFit="1" customWidth="1"/>
    <col min="9765" max="9765" width="16.109375" bestFit="1" customWidth="1"/>
    <col min="9766" max="9766" width="14.109375" customWidth="1"/>
    <col min="9767" max="9767" width="14" customWidth="1"/>
    <col min="9768" max="9768" width="18.109375" customWidth="1"/>
    <col min="9769" max="9770" width="15" customWidth="1"/>
    <col min="9771" max="9772" width="12.109375" customWidth="1"/>
    <col min="9773" max="9773" width="25.109375" bestFit="1" customWidth="1"/>
    <col min="9774" max="9774" width="13.33203125" bestFit="1" customWidth="1"/>
    <col min="9775" max="9775" width="12" customWidth="1"/>
    <col min="9776" max="9776" width="19.77734375" customWidth="1"/>
    <col min="9777" max="9777" width="27.44140625" bestFit="1" customWidth="1"/>
    <col min="9778" max="9778" width="21.109375" bestFit="1" customWidth="1"/>
    <col min="9779" max="9779" width="21.109375" customWidth="1"/>
    <col min="9780" max="9780" width="42.44140625" customWidth="1"/>
    <col min="10006" max="10006" width="13.44140625" bestFit="1" customWidth="1"/>
    <col min="10008" max="10008" width="14.33203125" bestFit="1" customWidth="1"/>
    <col min="10009" max="10009" width="11.44140625" bestFit="1" customWidth="1"/>
    <col min="10010" max="10010" width="7" customWidth="1"/>
    <col min="10011" max="10011" width="10.44140625" customWidth="1"/>
    <col min="10012" max="10013" width="8" customWidth="1"/>
    <col min="10014" max="10014" width="10.44140625" customWidth="1"/>
    <col min="10015" max="10015" width="15" customWidth="1"/>
    <col min="10016" max="10016" width="16.77734375" customWidth="1"/>
    <col min="10017" max="10017" width="12.44140625" customWidth="1"/>
    <col min="10018" max="10018" width="16.33203125" bestFit="1" customWidth="1"/>
    <col min="10019" max="10019" width="16.109375" bestFit="1" customWidth="1"/>
    <col min="10020" max="10020" width="13.44140625" bestFit="1" customWidth="1"/>
    <col min="10021" max="10021" width="16.109375" bestFit="1" customWidth="1"/>
    <col min="10022" max="10022" width="14.109375" customWidth="1"/>
    <col min="10023" max="10023" width="14" customWidth="1"/>
    <col min="10024" max="10024" width="18.109375" customWidth="1"/>
    <col min="10025" max="10026" width="15" customWidth="1"/>
    <col min="10027" max="10028" width="12.109375" customWidth="1"/>
    <col min="10029" max="10029" width="25.109375" bestFit="1" customWidth="1"/>
    <col min="10030" max="10030" width="13.33203125" bestFit="1" customWidth="1"/>
    <col min="10031" max="10031" width="12" customWidth="1"/>
    <col min="10032" max="10032" width="19.77734375" customWidth="1"/>
    <col min="10033" max="10033" width="27.44140625" bestFit="1" customWidth="1"/>
    <col min="10034" max="10034" width="21.109375" bestFit="1" customWidth="1"/>
    <col min="10035" max="10035" width="21.109375" customWidth="1"/>
    <col min="10036" max="10036" width="42.44140625" customWidth="1"/>
    <col min="10262" max="10262" width="13.44140625" bestFit="1" customWidth="1"/>
    <col min="10264" max="10264" width="14.33203125" bestFit="1" customWidth="1"/>
    <col min="10265" max="10265" width="11.44140625" bestFit="1" customWidth="1"/>
    <col min="10266" max="10266" width="7" customWidth="1"/>
    <col min="10267" max="10267" width="10.44140625" customWidth="1"/>
    <col min="10268" max="10269" width="8" customWidth="1"/>
    <col min="10270" max="10270" width="10.44140625" customWidth="1"/>
    <col min="10271" max="10271" width="15" customWidth="1"/>
    <col min="10272" max="10272" width="16.77734375" customWidth="1"/>
    <col min="10273" max="10273" width="12.44140625" customWidth="1"/>
    <col min="10274" max="10274" width="16.33203125" bestFit="1" customWidth="1"/>
    <col min="10275" max="10275" width="16.109375" bestFit="1" customWidth="1"/>
    <col min="10276" max="10276" width="13.44140625" bestFit="1" customWidth="1"/>
    <col min="10277" max="10277" width="16.109375" bestFit="1" customWidth="1"/>
    <col min="10278" max="10278" width="14.109375" customWidth="1"/>
    <col min="10279" max="10279" width="14" customWidth="1"/>
    <col min="10280" max="10280" width="18.109375" customWidth="1"/>
    <col min="10281" max="10282" width="15" customWidth="1"/>
    <col min="10283" max="10284" width="12.109375" customWidth="1"/>
    <col min="10285" max="10285" width="25.109375" bestFit="1" customWidth="1"/>
    <col min="10286" max="10286" width="13.33203125" bestFit="1" customWidth="1"/>
    <col min="10287" max="10287" width="12" customWidth="1"/>
    <col min="10288" max="10288" width="19.77734375" customWidth="1"/>
    <col min="10289" max="10289" width="27.44140625" bestFit="1" customWidth="1"/>
    <col min="10290" max="10290" width="21.109375" bestFit="1" customWidth="1"/>
    <col min="10291" max="10291" width="21.109375" customWidth="1"/>
    <col min="10292" max="10292" width="42.44140625" customWidth="1"/>
    <col min="10518" max="10518" width="13.44140625" bestFit="1" customWidth="1"/>
    <col min="10520" max="10520" width="14.33203125" bestFit="1" customWidth="1"/>
    <col min="10521" max="10521" width="11.44140625" bestFit="1" customWidth="1"/>
    <col min="10522" max="10522" width="7" customWidth="1"/>
    <col min="10523" max="10523" width="10.44140625" customWidth="1"/>
    <col min="10524" max="10525" width="8" customWidth="1"/>
    <col min="10526" max="10526" width="10.44140625" customWidth="1"/>
    <col min="10527" max="10527" width="15" customWidth="1"/>
    <col min="10528" max="10528" width="16.77734375" customWidth="1"/>
    <col min="10529" max="10529" width="12.44140625" customWidth="1"/>
    <col min="10530" max="10530" width="16.33203125" bestFit="1" customWidth="1"/>
    <col min="10531" max="10531" width="16.109375" bestFit="1" customWidth="1"/>
    <col min="10532" max="10532" width="13.44140625" bestFit="1" customWidth="1"/>
    <col min="10533" max="10533" width="16.109375" bestFit="1" customWidth="1"/>
    <col min="10534" max="10534" width="14.109375" customWidth="1"/>
    <col min="10535" max="10535" width="14" customWidth="1"/>
    <col min="10536" max="10536" width="18.109375" customWidth="1"/>
    <col min="10537" max="10538" width="15" customWidth="1"/>
    <col min="10539" max="10540" width="12.109375" customWidth="1"/>
    <col min="10541" max="10541" width="25.109375" bestFit="1" customWidth="1"/>
    <col min="10542" max="10542" width="13.33203125" bestFit="1" customWidth="1"/>
    <col min="10543" max="10543" width="12" customWidth="1"/>
    <col min="10544" max="10544" width="19.77734375" customWidth="1"/>
    <col min="10545" max="10545" width="27.44140625" bestFit="1" customWidth="1"/>
    <col min="10546" max="10546" width="21.109375" bestFit="1" customWidth="1"/>
    <col min="10547" max="10547" width="21.109375" customWidth="1"/>
    <col min="10548" max="10548" width="42.44140625" customWidth="1"/>
    <col min="10774" max="10774" width="13.44140625" bestFit="1" customWidth="1"/>
    <col min="10776" max="10776" width="14.33203125" bestFit="1" customWidth="1"/>
    <col min="10777" max="10777" width="11.44140625" bestFit="1" customWidth="1"/>
    <col min="10778" max="10778" width="7" customWidth="1"/>
    <col min="10779" max="10779" width="10.44140625" customWidth="1"/>
    <col min="10780" max="10781" width="8" customWidth="1"/>
    <col min="10782" max="10782" width="10.44140625" customWidth="1"/>
    <col min="10783" max="10783" width="15" customWidth="1"/>
    <col min="10784" max="10784" width="16.77734375" customWidth="1"/>
    <col min="10785" max="10785" width="12.44140625" customWidth="1"/>
    <col min="10786" max="10786" width="16.33203125" bestFit="1" customWidth="1"/>
    <col min="10787" max="10787" width="16.109375" bestFit="1" customWidth="1"/>
    <col min="10788" max="10788" width="13.44140625" bestFit="1" customWidth="1"/>
    <col min="10789" max="10789" width="16.109375" bestFit="1" customWidth="1"/>
    <col min="10790" max="10790" width="14.109375" customWidth="1"/>
    <col min="10791" max="10791" width="14" customWidth="1"/>
    <col min="10792" max="10792" width="18.109375" customWidth="1"/>
    <col min="10793" max="10794" width="15" customWidth="1"/>
    <col min="10795" max="10796" width="12.109375" customWidth="1"/>
    <col min="10797" max="10797" width="25.109375" bestFit="1" customWidth="1"/>
    <col min="10798" max="10798" width="13.33203125" bestFit="1" customWidth="1"/>
    <col min="10799" max="10799" width="12" customWidth="1"/>
    <col min="10800" max="10800" width="19.77734375" customWidth="1"/>
    <col min="10801" max="10801" width="27.44140625" bestFit="1" customWidth="1"/>
    <col min="10802" max="10802" width="21.109375" bestFit="1" customWidth="1"/>
    <col min="10803" max="10803" width="21.109375" customWidth="1"/>
    <col min="10804" max="10804" width="42.44140625" customWidth="1"/>
    <col min="11030" max="11030" width="13.44140625" bestFit="1" customWidth="1"/>
    <col min="11032" max="11032" width="14.33203125" bestFit="1" customWidth="1"/>
    <col min="11033" max="11033" width="11.44140625" bestFit="1" customWidth="1"/>
    <col min="11034" max="11034" width="7" customWidth="1"/>
    <col min="11035" max="11035" width="10.44140625" customWidth="1"/>
    <col min="11036" max="11037" width="8" customWidth="1"/>
    <col min="11038" max="11038" width="10.44140625" customWidth="1"/>
    <col min="11039" max="11039" width="15" customWidth="1"/>
    <col min="11040" max="11040" width="16.77734375" customWidth="1"/>
    <col min="11041" max="11041" width="12.44140625" customWidth="1"/>
    <col min="11042" max="11042" width="16.33203125" bestFit="1" customWidth="1"/>
    <col min="11043" max="11043" width="16.109375" bestFit="1" customWidth="1"/>
    <col min="11044" max="11044" width="13.44140625" bestFit="1" customWidth="1"/>
    <col min="11045" max="11045" width="16.109375" bestFit="1" customWidth="1"/>
    <col min="11046" max="11046" width="14.109375" customWidth="1"/>
    <col min="11047" max="11047" width="14" customWidth="1"/>
    <col min="11048" max="11048" width="18.109375" customWidth="1"/>
    <col min="11049" max="11050" width="15" customWidth="1"/>
    <col min="11051" max="11052" width="12.109375" customWidth="1"/>
    <col min="11053" max="11053" width="25.109375" bestFit="1" customWidth="1"/>
    <col min="11054" max="11054" width="13.33203125" bestFit="1" customWidth="1"/>
    <col min="11055" max="11055" width="12" customWidth="1"/>
    <col min="11056" max="11056" width="19.77734375" customWidth="1"/>
    <col min="11057" max="11057" width="27.44140625" bestFit="1" customWidth="1"/>
    <col min="11058" max="11058" width="21.109375" bestFit="1" customWidth="1"/>
    <col min="11059" max="11059" width="21.109375" customWidth="1"/>
    <col min="11060" max="11060" width="42.44140625" customWidth="1"/>
    <col min="11286" max="11286" width="13.44140625" bestFit="1" customWidth="1"/>
    <col min="11288" max="11288" width="14.33203125" bestFit="1" customWidth="1"/>
    <col min="11289" max="11289" width="11.44140625" bestFit="1" customWidth="1"/>
    <col min="11290" max="11290" width="7" customWidth="1"/>
    <col min="11291" max="11291" width="10.44140625" customWidth="1"/>
    <col min="11292" max="11293" width="8" customWidth="1"/>
    <col min="11294" max="11294" width="10.44140625" customWidth="1"/>
    <col min="11295" max="11295" width="15" customWidth="1"/>
    <col min="11296" max="11296" width="16.77734375" customWidth="1"/>
    <col min="11297" max="11297" width="12.44140625" customWidth="1"/>
    <col min="11298" max="11298" width="16.33203125" bestFit="1" customWidth="1"/>
    <col min="11299" max="11299" width="16.109375" bestFit="1" customWidth="1"/>
    <col min="11300" max="11300" width="13.44140625" bestFit="1" customWidth="1"/>
    <col min="11301" max="11301" width="16.109375" bestFit="1" customWidth="1"/>
    <col min="11302" max="11302" width="14.109375" customWidth="1"/>
    <col min="11303" max="11303" width="14" customWidth="1"/>
    <col min="11304" max="11304" width="18.109375" customWidth="1"/>
    <col min="11305" max="11306" width="15" customWidth="1"/>
    <col min="11307" max="11308" width="12.109375" customWidth="1"/>
    <col min="11309" max="11309" width="25.109375" bestFit="1" customWidth="1"/>
    <col min="11310" max="11310" width="13.33203125" bestFit="1" customWidth="1"/>
    <col min="11311" max="11311" width="12" customWidth="1"/>
    <col min="11312" max="11312" width="19.77734375" customWidth="1"/>
    <col min="11313" max="11313" width="27.44140625" bestFit="1" customWidth="1"/>
    <col min="11314" max="11314" width="21.109375" bestFit="1" customWidth="1"/>
    <col min="11315" max="11315" width="21.109375" customWidth="1"/>
    <col min="11316" max="11316" width="42.44140625" customWidth="1"/>
    <col min="11542" max="11542" width="13.44140625" bestFit="1" customWidth="1"/>
    <col min="11544" max="11544" width="14.33203125" bestFit="1" customWidth="1"/>
    <col min="11545" max="11545" width="11.44140625" bestFit="1" customWidth="1"/>
    <col min="11546" max="11546" width="7" customWidth="1"/>
    <col min="11547" max="11547" width="10.44140625" customWidth="1"/>
    <col min="11548" max="11549" width="8" customWidth="1"/>
    <col min="11550" max="11550" width="10.44140625" customWidth="1"/>
    <col min="11551" max="11551" width="15" customWidth="1"/>
    <col min="11552" max="11552" width="16.77734375" customWidth="1"/>
    <col min="11553" max="11553" width="12.44140625" customWidth="1"/>
    <col min="11554" max="11554" width="16.33203125" bestFit="1" customWidth="1"/>
    <col min="11555" max="11555" width="16.109375" bestFit="1" customWidth="1"/>
    <col min="11556" max="11556" width="13.44140625" bestFit="1" customWidth="1"/>
    <col min="11557" max="11557" width="16.109375" bestFit="1" customWidth="1"/>
    <col min="11558" max="11558" width="14.109375" customWidth="1"/>
    <col min="11559" max="11559" width="14" customWidth="1"/>
    <col min="11560" max="11560" width="18.109375" customWidth="1"/>
    <col min="11561" max="11562" width="15" customWidth="1"/>
    <col min="11563" max="11564" width="12.109375" customWidth="1"/>
    <col min="11565" max="11565" width="25.109375" bestFit="1" customWidth="1"/>
    <col min="11566" max="11566" width="13.33203125" bestFit="1" customWidth="1"/>
    <col min="11567" max="11567" width="12" customWidth="1"/>
    <col min="11568" max="11568" width="19.77734375" customWidth="1"/>
    <col min="11569" max="11569" width="27.44140625" bestFit="1" customWidth="1"/>
    <col min="11570" max="11570" width="21.109375" bestFit="1" customWidth="1"/>
    <col min="11571" max="11571" width="21.109375" customWidth="1"/>
    <col min="11572" max="11572" width="42.44140625" customWidth="1"/>
    <col min="11798" max="11798" width="13.44140625" bestFit="1" customWidth="1"/>
    <col min="11800" max="11800" width="14.33203125" bestFit="1" customWidth="1"/>
    <col min="11801" max="11801" width="11.44140625" bestFit="1" customWidth="1"/>
    <col min="11802" max="11802" width="7" customWidth="1"/>
    <col min="11803" max="11803" width="10.44140625" customWidth="1"/>
    <col min="11804" max="11805" width="8" customWidth="1"/>
    <col min="11806" max="11806" width="10.44140625" customWidth="1"/>
    <col min="11807" max="11807" width="15" customWidth="1"/>
    <col min="11808" max="11808" width="16.77734375" customWidth="1"/>
    <col min="11809" max="11809" width="12.44140625" customWidth="1"/>
    <col min="11810" max="11810" width="16.33203125" bestFit="1" customWidth="1"/>
    <col min="11811" max="11811" width="16.109375" bestFit="1" customWidth="1"/>
    <col min="11812" max="11812" width="13.44140625" bestFit="1" customWidth="1"/>
    <col min="11813" max="11813" width="16.109375" bestFit="1" customWidth="1"/>
    <col min="11814" max="11814" width="14.109375" customWidth="1"/>
    <col min="11815" max="11815" width="14" customWidth="1"/>
    <col min="11816" max="11816" width="18.109375" customWidth="1"/>
    <col min="11817" max="11818" width="15" customWidth="1"/>
    <col min="11819" max="11820" width="12.109375" customWidth="1"/>
    <col min="11821" max="11821" width="25.109375" bestFit="1" customWidth="1"/>
    <col min="11822" max="11822" width="13.33203125" bestFit="1" customWidth="1"/>
    <col min="11823" max="11823" width="12" customWidth="1"/>
    <col min="11824" max="11824" width="19.77734375" customWidth="1"/>
    <col min="11825" max="11825" width="27.44140625" bestFit="1" customWidth="1"/>
    <col min="11826" max="11826" width="21.109375" bestFit="1" customWidth="1"/>
    <col min="11827" max="11827" width="21.109375" customWidth="1"/>
    <col min="11828" max="11828" width="42.44140625" customWidth="1"/>
    <col min="12054" max="12054" width="13.44140625" bestFit="1" customWidth="1"/>
    <col min="12056" max="12056" width="14.33203125" bestFit="1" customWidth="1"/>
    <col min="12057" max="12057" width="11.44140625" bestFit="1" customWidth="1"/>
    <col min="12058" max="12058" width="7" customWidth="1"/>
    <col min="12059" max="12059" width="10.44140625" customWidth="1"/>
    <col min="12060" max="12061" width="8" customWidth="1"/>
    <col min="12062" max="12062" width="10.44140625" customWidth="1"/>
    <col min="12063" max="12063" width="15" customWidth="1"/>
    <col min="12064" max="12064" width="16.77734375" customWidth="1"/>
    <col min="12065" max="12065" width="12.44140625" customWidth="1"/>
    <col min="12066" max="12066" width="16.33203125" bestFit="1" customWidth="1"/>
    <col min="12067" max="12067" width="16.109375" bestFit="1" customWidth="1"/>
    <col min="12068" max="12068" width="13.44140625" bestFit="1" customWidth="1"/>
    <col min="12069" max="12069" width="16.109375" bestFit="1" customWidth="1"/>
    <col min="12070" max="12070" width="14.109375" customWidth="1"/>
    <col min="12071" max="12071" width="14" customWidth="1"/>
    <col min="12072" max="12072" width="18.109375" customWidth="1"/>
    <col min="12073" max="12074" width="15" customWidth="1"/>
    <col min="12075" max="12076" width="12.109375" customWidth="1"/>
    <col min="12077" max="12077" width="25.109375" bestFit="1" customWidth="1"/>
    <col min="12078" max="12078" width="13.33203125" bestFit="1" customWidth="1"/>
    <col min="12079" max="12079" width="12" customWidth="1"/>
    <col min="12080" max="12080" width="19.77734375" customWidth="1"/>
    <col min="12081" max="12081" width="27.44140625" bestFit="1" customWidth="1"/>
    <col min="12082" max="12082" width="21.109375" bestFit="1" customWidth="1"/>
    <col min="12083" max="12083" width="21.109375" customWidth="1"/>
    <col min="12084" max="12084" width="42.44140625" customWidth="1"/>
    <col min="12310" max="12310" width="13.44140625" bestFit="1" customWidth="1"/>
    <col min="12312" max="12312" width="14.33203125" bestFit="1" customWidth="1"/>
    <col min="12313" max="12313" width="11.44140625" bestFit="1" customWidth="1"/>
    <col min="12314" max="12314" width="7" customWidth="1"/>
    <col min="12315" max="12315" width="10.44140625" customWidth="1"/>
    <col min="12316" max="12317" width="8" customWidth="1"/>
    <col min="12318" max="12318" width="10.44140625" customWidth="1"/>
    <col min="12319" max="12319" width="15" customWidth="1"/>
    <col min="12320" max="12320" width="16.77734375" customWidth="1"/>
    <col min="12321" max="12321" width="12.44140625" customWidth="1"/>
    <col min="12322" max="12322" width="16.33203125" bestFit="1" customWidth="1"/>
    <col min="12323" max="12323" width="16.109375" bestFit="1" customWidth="1"/>
    <col min="12324" max="12324" width="13.44140625" bestFit="1" customWidth="1"/>
    <col min="12325" max="12325" width="16.109375" bestFit="1" customWidth="1"/>
    <col min="12326" max="12326" width="14.109375" customWidth="1"/>
    <col min="12327" max="12327" width="14" customWidth="1"/>
    <col min="12328" max="12328" width="18.109375" customWidth="1"/>
    <col min="12329" max="12330" width="15" customWidth="1"/>
    <col min="12331" max="12332" width="12.109375" customWidth="1"/>
    <col min="12333" max="12333" width="25.109375" bestFit="1" customWidth="1"/>
    <col min="12334" max="12334" width="13.33203125" bestFit="1" customWidth="1"/>
    <col min="12335" max="12335" width="12" customWidth="1"/>
    <col min="12336" max="12336" width="19.77734375" customWidth="1"/>
    <col min="12337" max="12337" width="27.44140625" bestFit="1" customWidth="1"/>
    <col min="12338" max="12338" width="21.109375" bestFit="1" customWidth="1"/>
    <col min="12339" max="12339" width="21.109375" customWidth="1"/>
    <col min="12340" max="12340" width="42.44140625" customWidth="1"/>
    <col min="12566" max="12566" width="13.44140625" bestFit="1" customWidth="1"/>
    <col min="12568" max="12568" width="14.33203125" bestFit="1" customWidth="1"/>
    <col min="12569" max="12569" width="11.44140625" bestFit="1" customWidth="1"/>
    <col min="12570" max="12570" width="7" customWidth="1"/>
    <col min="12571" max="12571" width="10.44140625" customWidth="1"/>
    <col min="12572" max="12573" width="8" customWidth="1"/>
    <col min="12574" max="12574" width="10.44140625" customWidth="1"/>
    <col min="12575" max="12575" width="15" customWidth="1"/>
    <col min="12576" max="12576" width="16.77734375" customWidth="1"/>
    <col min="12577" max="12577" width="12.44140625" customWidth="1"/>
    <col min="12578" max="12578" width="16.33203125" bestFit="1" customWidth="1"/>
    <col min="12579" max="12579" width="16.109375" bestFit="1" customWidth="1"/>
    <col min="12580" max="12580" width="13.44140625" bestFit="1" customWidth="1"/>
    <col min="12581" max="12581" width="16.109375" bestFit="1" customWidth="1"/>
    <col min="12582" max="12582" width="14.109375" customWidth="1"/>
    <col min="12583" max="12583" width="14" customWidth="1"/>
    <col min="12584" max="12584" width="18.109375" customWidth="1"/>
    <col min="12585" max="12586" width="15" customWidth="1"/>
    <col min="12587" max="12588" width="12.109375" customWidth="1"/>
    <col min="12589" max="12589" width="25.109375" bestFit="1" customWidth="1"/>
    <col min="12590" max="12590" width="13.33203125" bestFit="1" customWidth="1"/>
    <col min="12591" max="12591" width="12" customWidth="1"/>
    <col min="12592" max="12592" width="19.77734375" customWidth="1"/>
    <col min="12593" max="12593" width="27.44140625" bestFit="1" customWidth="1"/>
    <col min="12594" max="12594" width="21.109375" bestFit="1" customWidth="1"/>
    <col min="12595" max="12595" width="21.109375" customWidth="1"/>
    <col min="12596" max="12596" width="42.44140625" customWidth="1"/>
    <col min="12822" max="12822" width="13.44140625" bestFit="1" customWidth="1"/>
    <col min="12824" max="12824" width="14.33203125" bestFit="1" customWidth="1"/>
    <col min="12825" max="12825" width="11.44140625" bestFit="1" customWidth="1"/>
    <col min="12826" max="12826" width="7" customWidth="1"/>
    <col min="12827" max="12827" width="10.44140625" customWidth="1"/>
    <col min="12828" max="12829" width="8" customWidth="1"/>
    <col min="12830" max="12830" width="10.44140625" customWidth="1"/>
    <col min="12831" max="12831" width="15" customWidth="1"/>
    <col min="12832" max="12832" width="16.77734375" customWidth="1"/>
    <col min="12833" max="12833" width="12.44140625" customWidth="1"/>
    <col min="12834" max="12834" width="16.33203125" bestFit="1" customWidth="1"/>
    <col min="12835" max="12835" width="16.109375" bestFit="1" customWidth="1"/>
    <col min="12836" max="12836" width="13.44140625" bestFit="1" customWidth="1"/>
    <col min="12837" max="12837" width="16.109375" bestFit="1" customWidth="1"/>
    <col min="12838" max="12838" width="14.109375" customWidth="1"/>
    <col min="12839" max="12839" width="14" customWidth="1"/>
    <col min="12840" max="12840" width="18.109375" customWidth="1"/>
    <col min="12841" max="12842" width="15" customWidth="1"/>
    <col min="12843" max="12844" width="12.109375" customWidth="1"/>
    <col min="12845" max="12845" width="25.109375" bestFit="1" customWidth="1"/>
    <col min="12846" max="12846" width="13.33203125" bestFit="1" customWidth="1"/>
    <col min="12847" max="12847" width="12" customWidth="1"/>
    <col min="12848" max="12848" width="19.77734375" customWidth="1"/>
    <col min="12849" max="12849" width="27.44140625" bestFit="1" customWidth="1"/>
    <col min="12850" max="12850" width="21.109375" bestFit="1" customWidth="1"/>
    <col min="12851" max="12851" width="21.109375" customWidth="1"/>
    <col min="12852" max="12852" width="42.44140625" customWidth="1"/>
    <col min="13078" max="13078" width="13.44140625" bestFit="1" customWidth="1"/>
    <col min="13080" max="13080" width="14.33203125" bestFit="1" customWidth="1"/>
    <col min="13081" max="13081" width="11.44140625" bestFit="1" customWidth="1"/>
    <col min="13082" max="13082" width="7" customWidth="1"/>
    <col min="13083" max="13083" width="10.44140625" customWidth="1"/>
    <col min="13084" max="13085" width="8" customWidth="1"/>
    <col min="13086" max="13086" width="10.44140625" customWidth="1"/>
    <col min="13087" max="13087" width="15" customWidth="1"/>
    <col min="13088" max="13088" width="16.77734375" customWidth="1"/>
    <col min="13089" max="13089" width="12.44140625" customWidth="1"/>
    <col min="13090" max="13090" width="16.33203125" bestFit="1" customWidth="1"/>
    <col min="13091" max="13091" width="16.109375" bestFit="1" customWidth="1"/>
    <col min="13092" max="13092" width="13.44140625" bestFit="1" customWidth="1"/>
    <col min="13093" max="13093" width="16.109375" bestFit="1" customWidth="1"/>
    <col min="13094" max="13094" width="14.109375" customWidth="1"/>
    <col min="13095" max="13095" width="14" customWidth="1"/>
    <col min="13096" max="13096" width="18.109375" customWidth="1"/>
    <col min="13097" max="13098" width="15" customWidth="1"/>
    <col min="13099" max="13100" width="12.109375" customWidth="1"/>
    <col min="13101" max="13101" width="25.109375" bestFit="1" customWidth="1"/>
    <col min="13102" max="13102" width="13.33203125" bestFit="1" customWidth="1"/>
    <col min="13103" max="13103" width="12" customWidth="1"/>
    <col min="13104" max="13104" width="19.77734375" customWidth="1"/>
    <col min="13105" max="13105" width="27.44140625" bestFit="1" customWidth="1"/>
    <col min="13106" max="13106" width="21.109375" bestFit="1" customWidth="1"/>
    <col min="13107" max="13107" width="21.109375" customWidth="1"/>
    <col min="13108" max="13108" width="42.44140625" customWidth="1"/>
    <col min="13334" max="13334" width="13.44140625" bestFit="1" customWidth="1"/>
    <col min="13336" max="13336" width="14.33203125" bestFit="1" customWidth="1"/>
    <col min="13337" max="13337" width="11.44140625" bestFit="1" customWidth="1"/>
    <col min="13338" max="13338" width="7" customWidth="1"/>
    <col min="13339" max="13339" width="10.44140625" customWidth="1"/>
    <col min="13340" max="13341" width="8" customWidth="1"/>
    <col min="13342" max="13342" width="10.44140625" customWidth="1"/>
    <col min="13343" max="13343" width="15" customWidth="1"/>
    <col min="13344" max="13344" width="16.77734375" customWidth="1"/>
    <col min="13345" max="13345" width="12.44140625" customWidth="1"/>
    <col min="13346" max="13346" width="16.33203125" bestFit="1" customWidth="1"/>
    <col min="13347" max="13347" width="16.109375" bestFit="1" customWidth="1"/>
    <col min="13348" max="13348" width="13.44140625" bestFit="1" customWidth="1"/>
    <col min="13349" max="13349" width="16.109375" bestFit="1" customWidth="1"/>
    <col min="13350" max="13350" width="14.109375" customWidth="1"/>
    <col min="13351" max="13351" width="14" customWidth="1"/>
    <col min="13352" max="13352" width="18.109375" customWidth="1"/>
    <col min="13353" max="13354" width="15" customWidth="1"/>
    <col min="13355" max="13356" width="12.109375" customWidth="1"/>
    <col min="13357" max="13357" width="25.109375" bestFit="1" customWidth="1"/>
    <col min="13358" max="13358" width="13.33203125" bestFit="1" customWidth="1"/>
    <col min="13359" max="13359" width="12" customWidth="1"/>
    <col min="13360" max="13360" width="19.77734375" customWidth="1"/>
    <col min="13361" max="13361" width="27.44140625" bestFit="1" customWidth="1"/>
    <col min="13362" max="13362" width="21.109375" bestFit="1" customWidth="1"/>
    <col min="13363" max="13363" width="21.109375" customWidth="1"/>
    <col min="13364" max="13364" width="42.44140625" customWidth="1"/>
    <col min="13590" max="13590" width="13.44140625" bestFit="1" customWidth="1"/>
    <col min="13592" max="13592" width="14.33203125" bestFit="1" customWidth="1"/>
    <col min="13593" max="13593" width="11.44140625" bestFit="1" customWidth="1"/>
    <col min="13594" max="13594" width="7" customWidth="1"/>
    <col min="13595" max="13595" width="10.44140625" customWidth="1"/>
    <col min="13596" max="13597" width="8" customWidth="1"/>
    <col min="13598" max="13598" width="10.44140625" customWidth="1"/>
    <col min="13599" max="13599" width="15" customWidth="1"/>
    <col min="13600" max="13600" width="16.77734375" customWidth="1"/>
    <col min="13601" max="13601" width="12.44140625" customWidth="1"/>
    <col min="13602" max="13602" width="16.33203125" bestFit="1" customWidth="1"/>
    <col min="13603" max="13603" width="16.109375" bestFit="1" customWidth="1"/>
    <col min="13604" max="13604" width="13.44140625" bestFit="1" customWidth="1"/>
    <col min="13605" max="13605" width="16.109375" bestFit="1" customWidth="1"/>
    <col min="13606" max="13606" width="14.109375" customWidth="1"/>
    <col min="13607" max="13607" width="14" customWidth="1"/>
    <col min="13608" max="13608" width="18.109375" customWidth="1"/>
    <col min="13609" max="13610" width="15" customWidth="1"/>
    <col min="13611" max="13612" width="12.109375" customWidth="1"/>
    <col min="13613" max="13613" width="25.109375" bestFit="1" customWidth="1"/>
    <col min="13614" max="13614" width="13.33203125" bestFit="1" customWidth="1"/>
    <col min="13615" max="13615" width="12" customWidth="1"/>
    <col min="13616" max="13616" width="19.77734375" customWidth="1"/>
    <col min="13617" max="13617" width="27.44140625" bestFit="1" customWidth="1"/>
    <col min="13618" max="13618" width="21.109375" bestFit="1" customWidth="1"/>
    <col min="13619" max="13619" width="21.109375" customWidth="1"/>
    <col min="13620" max="13620" width="42.44140625" customWidth="1"/>
    <col min="13846" max="13846" width="13.44140625" bestFit="1" customWidth="1"/>
    <col min="13848" max="13848" width="14.33203125" bestFit="1" customWidth="1"/>
    <col min="13849" max="13849" width="11.44140625" bestFit="1" customWidth="1"/>
    <col min="13850" max="13850" width="7" customWidth="1"/>
    <col min="13851" max="13851" width="10.44140625" customWidth="1"/>
    <col min="13852" max="13853" width="8" customWidth="1"/>
    <col min="13854" max="13854" width="10.44140625" customWidth="1"/>
    <col min="13855" max="13855" width="15" customWidth="1"/>
    <col min="13856" max="13856" width="16.77734375" customWidth="1"/>
    <col min="13857" max="13857" width="12.44140625" customWidth="1"/>
    <col min="13858" max="13858" width="16.33203125" bestFit="1" customWidth="1"/>
    <col min="13859" max="13859" width="16.109375" bestFit="1" customWidth="1"/>
    <col min="13860" max="13860" width="13.44140625" bestFit="1" customWidth="1"/>
    <col min="13861" max="13861" width="16.109375" bestFit="1" customWidth="1"/>
    <col min="13862" max="13862" width="14.109375" customWidth="1"/>
    <col min="13863" max="13863" width="14" customWidth="1"/>
    <col min="13864" max="13864" width="18.109375" customWidth="1"/>
    <col min="13865" max="13866" width="15" customWidth="1"/>
    <col min="13867" max="13868" width="12.109375" customWidth="1"/>
    <col min="13869" max="13869" width="25.109375" bestFit="1" customWidth="1"/>
    <col min="13870" max="13870" width="13.33203125" bestFit="1" customWidth="1"/>
    <col min="13871" max="13871" width="12" customWidth="1"/>
    <col min="13872" max="13872" width="19.77734375" customWidth="1"/>
    <col min="13873" max="13873" width="27.44140625" bestFit="1" customWidth="1"/>
    <col min="13874" max="13874" width="21.109375" bestFit="1" customWidth="1"/>
    <col min="13875" max="13875" width="21.109375" customWidth="1"/>
    <col min="13876" max="13876" width="42.44140625" customWidth="1"/>
    <col min="14102" max="14102" width="13.44140625" bestFit="1" customWidth="1"/>
    <col min="14104" max="14104" width="14.33203125" bestFit="1" customWidth="1"/>
    <col min="14105" max="14105" width="11.44140625" bestFit="1" customWidth="1"/>
    <col min="14106" max="14106" width="7" customWidth="1"/>
    <col min="14107" max="14107" width="10.44140625" customWidth="1"/>
    <col min="14108" max="14109" width="8" customWidth="1"/>
    <col min="14110" max="14110" width="10.44140625" customWidth="1"/>
    <col min="14111" max="14111" width="15" customWidth="1"/>
    <col min="14112" max="14112" width="16.77734375" customWidth="1"/>
    <col min="14113" max="14113" width="12.44140625" customWidth="1"/>
    <col min="14114" max="14114" width="16.33203125" bestFit="1" customWidth="1"/>
    <col min="14115" max="14115" width="16.109375" bestFit="1" customWidth="1"/>
    <col min="14116" max="14116" width="13.44140625" bestFit="1" customWidth="1"/>
    <col min="14117" max="14117" width="16.109375" bestFit="1" customWidth="1"/>
    <col min="14118" max="14118" width="14.109375" customWidth="1"/>
    <col min="14119" max="14119" width="14" customWidth="1"/>
    <col min="14120" max="14120" width="18.109375" customWidth="1"/>
    <col min="14121" max="14122" width="15" customWidth="1"/>
    <col min="14123" max="14124" width="12.109375" customWidth="1"/>
    <col min="14125" max="14125" width="25.109375" bestFit="1" customWidth="1"/>
    <col min="14126" max="14126" width="13.33203125" bestFit="1" customWidth="1"/>
    <col min="14127" max="14127" width="12" customWidth="1"/>
    <col min="14128" max="14128" width="19.77734375" customWidth="1"/>
    <col min="14129" max="14129" width="27.44140625" bestFit="1" customWidth="1"/>
    <col min="14130" max="14130" width="21.109375" bestFit="1" customWidth="1"/>
    <col min="14131" max="14131" width="21.109375" customWidth="1"/>
    <col min="14132" max="14132" width="42.44140625" customWidth="1"/>
    <col min="14358" max="14358" width="13.44140625" bestFit="1" customWidth="1"/>
    <col min="14360" max="14360" width="14.33203125" bestFit="1" customWidth="1"/>
    <col min="14361" max="14361" width="11.44140625" bestFit="1" customWidth="1"/>
    <col min="14362" max="14362" width="7" customWidth="1"/>
    <col min="14363" max="14363" width="10.44140625" customWidth="1"/>
    <col min="14364" max="14365" width="8" customWidth="1"/>
    <col min="14366" max="14366" width="10.44140625" customWidth="1"/>
    <col min="14367" max="14367" width="15" customWidth="1"/>
    <col min="14368" max="14368" width="16.77734375" customWidth="1"/>
    <col min="14369" max="14369" width="12.44140625" customWidth="1"/>
    <col min="14370" max="14370" width="16.33203125" bestFit="1" customWidth="1"/>
    <col min="14371" max="14371" width="16.109375" bestFit="1" customWidth="1"/>
    <col min="14372" max="14372" width="13.44140625" bestFit="1" customWidth="1"/>
    <col min="14373" max="14373" width="16.109375" bestFit="1" customWidth="1"/>
    <col min="14374" max="14374" width="14.109375" customWidth="1"/>
    <col min="14375" max="14375" width="14" customWidth="1"/>
    <col min="14376" max="14376" width="18.109375" customWidth="1"/>
    <col min="14377" max="14378" width="15" customWidth="1"/>
    <col min="14379" max="14380" width="12.109375" customWidth="1"/>
    <col min="14381" max="14381" width="25.109375" bestFit="1" customWidth="1"/>
    <col min="14382" max="14382" width="13.33203125" bestFit="1" customWidth="1"/>
    <col min="14383" max="14383" width="12" customWidth="1"/>
    <col min="14384" max="14384" width="19.77734375" customWidth="1"/>
    <col min="14385" max="14385" width="27.44140625" bestFit="1" customWidth="1"/>
    <col min="14386" max="14386" width="21.109375" bestFit="1" customWidth="1"/>
    <col min="14387" max="14387" width="21.109375" customWidth="1"/>
    <col min="14388" max="14388" width="42.44140625" customWidth="1"/>
    <col min="14614" max="14614" width="13.44140625" bestFit="1" customWidth="1"/>
    <col min="14616" max="14616" width="14.33203125" bestFit="1" customWidth="1"/>
    <col min="14617" max="14617" width="11.44140625" bestFit="1" customWidth="1"/>
    <col min="14618" max="14618" width="7" customWidth="1"/>
    <col min="14619" max="14619" width="10.44140625" customWidth="1"/>
    <col min="14620" max="14621" width="8" customWidth="1"/>
    <col min="14622" max="14622" width="10.44140625" customWidth="1"/>
    <col min="14623" max="14623" width="15" customWidth="1"/>
    <col min="14624" max="14624" width="16.77734375" customWidth="1"/>
    <col min="14625" max="14625" width="12.44140625" customWidth="1"/>
    <col min="14626" max="14626" width="16.33203125" bestFit="1" customWidth="1"/>
    <col min="14627" max="14627" width="16.109375" bestFit="1" customWidth="1"/>
    <col min="14628" max="14628" width="13.44140625" bestFit="1" customWidth="1"/>
    <col min="14629" max="14629" width="16.109375" bestFit="1" customWidth="1"/>
    <col min="14630" max="14630" width="14.109375" customWidth="1"/>
    <col min="14631" max="14631" width="14" customWidth="1"/>
    <col min="14632" max="14632" width="18.109375" customWidth="1"/>
    <col min="14633" max="14634" width="15" customWidth="1"/>
    <col min="14635" max="14636" width="12.109375" customWidth="1"/>
    <col min="14637" max="14637" width="25.109375" bestFit="1" customWidth="1"/>
    <col min="14638" max="14638" width="13.33203125" bestFit="1" customWidth="1"/>
    <col min="14639" max="14639" width="12" customWidth="1"/>
    <col min="14640" max="14640" width="19.77734375" customWidth="1"/>
    <col min="14641" max="14641" width="27.44140625" bestFit="1" customWidth="1"/>
    <col min="14642" max="14642" width="21.109375" bestFit="1" customWidth="1"/>
    <col min="14643" max="14643" width="21.109375" customWidth="1"/>
    <col min="14644" max="14644" width="42.44140625" customWidth="1"/>
    <col min="14870" max="14870" width="13.44140625" bestFit="1" customWidth="1"/>
    <col min="14872" max="14872" width="14.33203125" bestFit="1" customWidth="1"/>
    <col min="14873" max="14873" width="11.44140625" bestFit="1" customWidth="1"/>
    <col min="14874" max="14874" width="7" customWidth="1"/>
    <col min="14875" max="14875" width="10.44140625" customWidth="1"/>
    <col min="14876" max="14877" width="8" customWidth="1"/>
    <col min="14878" max="14878" width="10.44140625" customWidth="1"/>
    <col min="14879" max="14879" width="15" customWidth="1"/>
    <col min="14880" max="14880" width="16.77734375" customWidth="1"/>
    <col min="14881" max="14881" width="12.44140625" customWidth="1"/>
    <col min="14882" max="14882" width="16.33203125" bestFit="1" customWidth="1"/>
    <col min="14883" max="14883" width="16.109375" bestFit="1" customWidth="1"/>
    <col min="14884" max="14884" width="13.44140625" bestFit="1" customWidth="1"/>
    <col min="14885" max="14885" width="16.109375" bestFit="1" customWidth="1"/>
    <col min="14886" max="14886" width="14.109375" customWidth="1"/>
    <col min="14887" max="14887" width="14" customWidth="1"/>
    <col min="14888" max="14888" width="18.109375" customWidth="1"/>
    <col min="14889" max="14890" width="15" customWidth="1"/>
    <col min="14891" max="14892" width="12.109375" customWidth="1"/>
    <col min="14893" max="14893" width="25.109375" bestFit="1" customWidth="1"/>
    <col min="14894" max="14894" width="13.33203125" bestFit="1" customWidth="1"/>
    <col min="14895" max="14895" width="12" customWidth="1"/>
    <col min="14896" max="14896" width="19.77734375" customWidth="1"/>
    <col min="14897" max="14897" width="27.44140625" bestFit="1" customWidth="1"/>
    <col min="14898" max="14898" width="21.109375" bestFit="1" customWidth="1"/>
    <col min="14899" max="14899" width="21.109375" customWidth="1"/>
    <col min="14900" max="14900" width="42.44140625" customWidth="1"/>
    <col min="15126" max="15126" width="13.44140625" bestFit="1" customWidth="1"/>
    <col min="15128" max="15128" width="14.33203125" bestFit="1" customWidth="1"/>
    <col min="15129" max="15129" width="11.44140625" bestFit="1" customWidth="1"/>
    <col min="15130" max="15130" width="7" customWidth="1"/>
    <col min="15131" max="15131" width="10.44140625" customWidth="1"/>
    <col min="15132" max="15133" width="8" customWidth="1"/>
    <col min="15134" max="15134" width="10.44140625" customWidth="1"/>
    <col min="15135" max="15135" width="15" customWidth="1"/>
    <col min="15136" max="15136" width="16.77734375" customWidth="1"/>
    <col min="15137" max="15137" width="12.44140625" customWidth="1"/>
    <col min="15138" max="15138" width="16.33203125" bestFit="1" customWidth="1"/>
    <col min="15139" max="15139" width="16.109375" bestFit="1" customWidth="1"/>
    <col min="15140" max="15140" width="13.44140625" bestFit="1" customWidth="1"/>
    <col min="15141" max="15141" width="16.109375" bestFit="1" customWidth="1"/>
    <col min="15142" max="15142" width="14.109375" customWidth="1"/>
    <col min="15143" max="15143" width="14" customWidth="1"/>
    <col min="15144" max="15144" width="18.109375" customWidth="1"/>
    <col min="15145" max="15146" width="15" customWidth="1"/>
    <col min="15147" max="15148" width="12.109375" customWidth="1"/>
    <col min="15149" max="15149" width="25.109375" bestFit="1" customWidth="1"/>
    <col min="15150" max="15150" width="13.33203125" bestFit="1" customWidth="1"/>
    <col min="15151" max="15151" width="12" customWidth="1"/>
    <col min="15152" max="15152" width="19.77734375" customWidth="1"/>
    <col min="15153" max="15153" width="27.44140625" bestFit="1" customWidth="1"/>
    <col min="15154" max="15154" width="21.109375" bestFit="1" customWidth="1"/>
    <col min="15155" max="15155" width="21.109375" customWidth="1"/>
    <col min="15156" max="15156" width="42.44140625" customWidth="1"/>
    <col min="15382" max="15382" width="13.44140625" bestFit="1" customWidth="1"/>
    <col min="15384" max="15384" width="14.33203125" bestFit="1" customWidth="1"/>
    <col min="15385" max="15385" width="11.44140625" bestFit="1" customWidth="1"/>
    <col min="15386" max="15386" width="7" customWidth="1"/>
    <col min="15387" max="15387" width="10.44140625" customWidth="1"/>
    <col min="15388" max="15389" width="8" customWidth="1"/>
    <col min="15390" max="15390" width="10.44140625" customWidth="1"/>
    <col min="15391" max="15391" width="15" customWidth="1"/>
    <col min="15392" max="15392" width="16.77734375" customWidth="1"/>
    <col min="15393" max="15393" width="12.44140625" customWidth="1"/>
    <col min="15394" max="15394" width="16.33203125" bestFit="1" customWidth="1"/>
    <col min="15395" max="15395" width="16.109375" bestFit="1" customWidth="1"/>
    <col min="15396" max="15396" width="13.44140625" bestFit="1" customWidth="1"/>
    <col min="15397" max="15397" width="16.109375" bestFit="1" customWidth="1"/>
    <col min="15398" max="15398" width="14.109375" customWidth="1"/>
    <col min="15399" max="15399" width="14" customWidth="1"/>
    <col min="15400" max="15400" width="18.109375" customWidth="1"/>
    <col min="15401" max="15402" width="15" customWidth="1"/>
    <col min="15403" max="15404" width="12.109375" customWidth="1"/>
    <col min="15405" max="15405" width="25.109375" bestFit="1" customWidth="1"/>
    <col min="15406" max="15406" width="13.33203125" bestFit="1" customWidth="1"/>
    <col min="15407" max="15407" width="12" customWidth="1"/>
    <col min="15408" max="15408" width="19.77734375" customWidth="1"/>
    <col min="15409" max="15409" width="27.44140625" bestFit="1" customWidth="1"/>
    <col min="15410" max="15410" width="21.109375" bestFit="1" customWidth="1"/>
    <col min="15411" max="15411" width="21.109375" customWidth="1"/>
    <col min="15412" max="15412" width="42.44140625" customWidth="1"/>
    <col min="15638" max="15638" width="13.44140625" bestFit="1" customWidth="1"/>
    <col min="15640" max="15640" width="14.33203125" bestFit="1" customWidth="1"/>
    <col min="15641" max="15641" width="11.44140625" bestFit="1" customWidth="1"/>
    <col min="15642" max="15642" width="7" customWidth="1"/>
    <col min="15643" max="15643" width="10.44140625" customWidth="1"/>
    <col min="15644" max="15645" width="8" customWidth="1"/>
    <col min="15646" max="15646" width="10.44140625" customWidth="1"/>
    <col min="15647" max="15647" width="15" customWidth="1"/>
    <col min="15648" max="15648" width="16.77734375" customWidth="1"/>
    <col min="15649" max="15649" width="12.44140625" customWidth="1"/>
    <col min="15650" max="15650" width="16.33203125" bestFit="1" customWidth="1"/>
    <col min="15651" max="15651" width="16.109375" bestFit="1" customWidth="1"/>
    <col min="15652" max="15652" width="13.44140625" bestFit="1" customWidth="1"/>
    <col min="15653" max="15653" width="16.109375" bestFit="1" customWidth="1"/>
    <col min="15654" max="15654" width="14.109375" customWidth="1"/>
    <col min="15655" max="15655" width="14" customWidth="1"/>
    <col min="15656" max="15656" width="18.109375" customWidth="1"/>
    <col min="15657" max="15658" width="15" customWidth="1"/>
    <col min="15659" max="15660" width="12.109375" customWidth="1"/>
    <col min="15661" max="15661" width="25.109375" bestFit="1" customWidth="1"/>
    <col min="15662" max="15662" width="13.33203125" bestFit="1" customWidth="1"/>
    <col min="15663" max="15663" width="12" customWidth="1"/>
    <col min="15664" max="15664" width="19.77734375" customWidth="1"/>
    <col min="15665" max="15665" width="27.44140625" bestFit="1" customWidth="1"/>
    <col min="15666" max="15666" width="21.109375" bestFit="1" customWidth="1"/>
    <col min="15667" max="15667" width="21.109375" customWidth="1"/>
    <col min="15668" max="15668" width="42.44140625" customWidth="1"/>
    <col min="15894" max="15894" width="13.44140625" bestFit="1" customWidth="1"/>
    <col min="15896" max="15896" width="14.33203125" bestFit="1" customWidth="1"/>
    <col min="15897" max="15897" width="11.44140625" bestFit="1" customWidth="1"/>
    <col min="15898" max="15898" width="7" customWidth="1"/>
    <col min="15899" max="15899" width="10.44140625" customWidth="1"/>
    <col min="15900" max="15901" width="8" customWidth="1"/>
    <col min="15902" max="15902" width="10.44140625" customWidth="1"/>
    <col min="15903" max="15903" width="15" customWidth="1"/>
    <col min="15904" max="15904" width="16.77734375" customWidth="1"/>
    <col min="15905" max="15905" width="12.44140625" customWidth="1"/>
    <col min="15906" max="15906" width="16.33203125" bestFit="1" customWidth="1"/>
    <col min="15907" max="15907" width="16.109375" bestFit="1" customWidth="1"/>
    <col min="15908" max="15908" width="13.44140625" bestFit="1" customWidth="1"/>
    <col min="15909" max="15909" width="16.109375" bestFit="1" customWidth="1"/>
    <col min="15910" max="15910" width="14.109375" customWidth="1"/>
    <col min="15911" max="15911" width="14" customWidth="1"/>
    <col min="15912" max="15912" width="18.109375" customWidth="1"/>
    <col min="15913" max="15914" width="15" customWidth="1"/>
    <col min="15915" max="15916" width="12.109375" customWidth="1"/>
    <col min="15917" max="15917" width="25.109375" bestFit="1" customWidth="1"/>
    <col min="15918" max="15918" width="13.33203125" bestFit="1" customWidth="1"/>
    <col min="15919" max="15919" width="12" customWidth="1"/>
    <col min="15920" max="15920" width="19.77734375" customWidth="1"/>
    <col min="15921" max="15921" width="27.44140625" bestFit="1" customWidth="1"/>
    <col min="15922" max="15922" width="21.109375" bestFit="1" customWidth="1"/>
    <col min="15923" max="15923" width="21.109375" customWidth="1"/>
    <col min="15924" max="15924" width="42.44140625" customWidth="1"/>
    <col min="16150" max="16150" width="13.44140625" bestFit="1" customWidth="1"/>
    <col min="16152" max="16152" width="14.33203125" bestFit="1" customWidth="1"/>
    <col min="16153" max="16153" width="11.44140625" bestFit="1" customWidth="1"/>
    <col min="16154" max="16154" width="7" customWidth="1"/>
    <col min="16155" max="16155" width="10.44140625" customWidth="1"/>
    <col min="16156" max="16157" width="8" customWidth="1"/>
    <col min="16158" max="16158" width="10.44140625" customWidth="1"/>
    <col min="16159" max="16159" width="15" customWidth="1"/>
    <col min="16160" max="16160" width="16.77734375" customWidth="1"/>
    <col min="16161" max="16161" width="12.44140625" customWidth="1"/>
    <col min="16162" max="16162" width="16.33203125" bestFit="1" customWidth="1"/>
    <col min="16163" max="16163" width="16.109375" bestFit="1" customWidth="1"/>
    <col min="16164" max="16164" width="13.44140625" bestFit="1" customWidth="1"/>
    <col min="16165" max="16165" width="16.109375" bestFit="1" customWidth="1"/>
    <col min="16166" max="16166" width="14.109375" customWidth="1"/>
    <col min="16167" max="16167" width="14" customWidth="1"/>
    <col min="16168" max="16168" width="18.109375" customWidth="1"/>
    <col min="16169" max="16170" width="15" customWidth="1"/>
    <col min="16171" max="16172" width="12.109375" customWidth="1"/>
    <col min="16173" max="16173" width="25.109375" bestFit="1" customWidth="1"/>
    <col min="16174" max="16174" width="13.33203125" bestFit="1" customWidth="1"/>
    <col min="16175" max="16175" width="12" customWidth="1"/>
    <col min="16176" max="16176" width="19.77734375" customWidth="1"/>
    <col min="16177" max="16177" width="27.44140625" bestFit="1" customWidth="1"/>
    <col min="16178" max="16178" width="21.109375" bestFit="1" customWidth="1"/>
    <col min="16179" max="16179" width="21.109375" customWidth="1"/>
    <col min="16180" max="16180" width="42.44140625" customWidth="1"/>
  </cols>
  <sheetData>
    <row r="1" spans="1:53" s="6" customFormat="1" ht="32.25" customHeight="1" x14ac:dyDescent="0.3">
      <c r="A1" s="62" t="s">
        <v>264</v>
      </c>
      <c r="B1" s="62" t="s">
        <v>265</v>
      </c>
      <c r="C1" s="62" t="s">
        <v>266</v>
      </c>
      <c r="D1" s="62" t="s">
        <v>267</v>
      </c>
      <c r="E1" s="63" t="s">
        <v>268</v>
      </c>
      <c r="F1" s="62" t="s">
        <v>269</v>
      </c>
      <c r="G1" s="62" t="s">
        <v>270</v>
      </c>
      <c r="H1" s="62" t="s">
        <v>271</v>
      </c>
      <c r="I1" s="62" t="s">
        <v>272</v>
      </c>
      <c r="J1" s="62" t="s">
        <v>273</v>
      </c>
      <c r="K1" s="62" t="s">
        <v>274</v>
      </c>
      <c r="L1" s="70" t="s">
        <v>275</v>
      </c>
      <c r="M1" s="62" t="s">
        <v>276</v>
      </c>
      <c r="N1" s="62" t="s">
        <v>250</v>
      </c>
      <c r="O1" s="62" t="s">
        <v>59</v>
      </c>
      <c r="P1" s="62" t="s">
        <v>60</v>
      </c>
      <c r="Q1" s="62" t="s">
        <v>61</v>
      </c>
      <c r="R1" s="60" t="s">
        <v>289</v>
      </c>
      <c r="S1" s="60" t="s">
        <v>290</v>
      </c>
      <c r="T1" s="60" t="s">
        <v>289</v>
      </c>
      <c r="U1" s="60" t="s">
        <v>290</v>
      </c>
      <c r="V1" s="62" t="s">
        <v>165</v>
      </c>
      <c r="W1" s="62" t="s">
        <v>137</v>
      </c>
      <c r="X1" s="62" t="s">
        <v>164</v>
      </c>
      <c r="Y1" s="64" t="s">
        <v>96</v>
      </c>
      <c r="Z1" s="65" t="s">
        <v>2120</v>
      </c>
      <c r="AA1" s="66" t="s">
        <v>2119</v>
      </c>
      <c r="AB1" s="35" t="s">
        <v>20</v>
      </c>
      <c r="AC1" s="34" t="s">
        <v>95</v>
      </c>
      <c r="AD1" s="34" t="s">
        <v>99</v>
      </c>
      <c r="AE1" s="34" t="s">
        <v>100</v>
      </c>
      <c r="AF1" s="34" t="s">
        <v>101</v>
      </c>
      <c r="AG1" s="34" t="s">
        <v>102</v>
      </c>
      <c r="AH1" s="34" t="s">
        <v>103</v>
      </c>
      <c r="AI1" s="34" t="s">
        <v>104</v>
      </c>
      <c r="AJ1" s="34" t="s">
        <v>105</v>
      </c>
      <c r="AK1" s="34" t="s">
        <v>106</v>
      </c>
      <c r="AL1" s="34" t="s">
        <v>107</v>
      </c>
      <c r="AM1" s="34" t="s">
        <v>108</v>
      </c>
      <c r="AN1" s="34" t="s">
        <v>109</v>
      </c>
      <c r="AO1" s="34" t="s">
        <v>110</v>
      </c>
      <c r="AP1" s="34" t="s">
        <v>111</v>
      </c>
      <c r="AQ1" s="34" t="s">
        <v>112</v>
      </c>
      <c r="AR1" s="34" t="s">
        <v>113</v>
      </c>
      <c r="AS1" s="34" t="s">
        <v>114</v>
      </c>
      <c r="AT1" s="34" t="s">
        <v>115</v>
      </c>
      <c r="AU1" s="31" t="s">
        <v>115</v>
      </c>
      <c r="AV1" s="31" t="s">
        <v>158</v>
      </c>
      <c r="AW1" s="31" t="s">
        <v>159</v>
      </c>
      <c r="AX1" s="32" t="s">
        <v>80</v>
      </c>
      <c r="AY1" s="67"/>
      <c r="AZ1" s="68"/>
      <c r="BA1" s="5"/>
    </row>
    <row r="2" spans="1:53" ht="15.75" customHeight="1" x14ac:dyDescent="0.3">
      <c r="A2" s="18">
        <v>1</v>
      </c>
      <c r="B2" s="58">
        <v>41855</v>
      </c>
      <c r="C2" s="18">
        <v>2014</v>
      </c>
      <c r="D2" s="18" t="s">
        <v>435</v>
      </c>
      <c r="E2" s="59">
        <v>0.30694444444444441</v>
      </c>
      <c r="F2" s="12" t="s">
        <v>162</v>
      </c>
      <c r="G2" s="18" t="s">
        <v>163</v>
      </c>
      <c r="H2" s="12" t="s">
        <v>44</v>
      </c>
      <c r="I2" s="18" t="s">
        <v>45</v>
      </c>
      <c r="J2" s="18" t="s">
        <v>46</v>
      </c>
      <c r="K2" s="18">
        <v>37</v>
      </c>
      <c r="L2" s="72">
        <v>69</v>
      </c>
      <c r="M2" s="18">
        <v>2</v>
      </c>
      <c r="N2" s="18">
        <v>2</v>
      </c>
      <c r="O2" s="18" t="s">
        <v>51</v>
      </c>
      <c r="P2" s="18" t="s">
        <v>47</v>
      </c>
      <c r="R2" s="18">
        <v>22</v>
      </c>
      <c r="T2" s="18">
        <v>12</v>
      </c>
      <c r="V2" s="18" t="s">
        <v>48</v>
      </c>
      <c r="W2" s="18">
        <v>2</v>
      </c>
      <c r="X2" s="18">
        <v>2</v>
      </c>
      <c r="Z2" s="45" t="s">
        <v>183</v>
      </c>
      <c r="AA2" s="27" t="s">
        <v>49</v>
      </c>
      <c r="AP2" s="17">
        <v>1</v>
      </c>
      <c r="AY2" s="14"/>
    </row>
    <row r="3" spans="1:53" ht="15.75" customHeight="1" x14ac:dyDescent="0.3">
      <c r="A3" s="18">
        <v>1</v>
      </c>
      <c r="B3" s="58">
        <v>41855</v>
      </c>
      <c r="C3" s="18">
        <v>2014</v>
      </c>
      <c r="D3" s="18" t="s">
        <v>435</v>
      </c>
      <c r="E3" s="59">
        <v>0.30694444444444441</v>
      </c>
      <c r="F3" s="12" t="s">
        <v>162</v>
      </c>
      <c r="G3" s="18" t="s">
        <v>163</v>
      </c>
      <c r="H3" s="12" t="s">
        <v>44</v>
      </c>
      <c r="I3" s="18" t="s">
        <v>45</v>
      </c>
      <c r="J3" s="18" t="s">
        <v>46</v>
      </c>
      <c r="K3" s="18">
        <v>37</v>
      </c>
      <c r="L3" s="72">
        <v>69</v>
      </c>
      <c r="M3" s="18">
        <v>2</v>
      </c>
      <c r="N3" s="18">
        <v>2</v>
      </c>
      <c r="O3" s="18" t="s">
        <v>51</v>
      </c>
      <c r="P3" s="18" t="s">
        <v>47</v>
      </c>
      <c r="R3" s="18">
        <v>22</v>
      </c>
      <c r="T3" s="18">
        <v>12</v>
      </c>
      <c r="V3" s="18" t="s">
        <v>48</v>
      </c>
      <c r="W3" s="18">
        <v>2</v>
      </c>
      <c r="X3" s="18">
        <v>2</v>
      </c>
      <c r="Z3" s="45" t="s">
        <v>345</v>
      </c>
      <c r="AA3" s="27" t="s">
        <v>49</v>
      </c>
      <c r="AP3" s="17">
        <v>1</v>
      </c>
      <c r="AY3" s="14"/>
    </row>
    <row r="4" spans="1:53" ht="15.75" customHeight="1" x14ac:dyDescent="0.3">
      <c r="A4" s="18">
        <v>1</v>
      </c>
      <c r="B4" s="58">
        <v>41855</v>
      </c>
      <c r="C4" s="18">
        <v>2014</v>
      </c>
      <c r="D4" s="18" t="s">
        <v>435</v>
      </c>
      <c r="E4" s="59">
        <v>0.30694444444444402</v>
      </c>
      <c r="F4" s="12" t="s">
        <v>162</v>
      </c>
      <c r="G4" s="18" t="s">
        <v>163</v>
      </c>
      <c r="H4" s="12" t="s">
        <v>44</v>
      </c>
      <c r="I4" s="18" t="s">
        <v>45</v>
      </c>
      <c r="J4" s="18" t="s">
        <v>46</v>
      </c>
      <c r="K4" s="18">
        <v>37</v>
      </c>
      <c r="L4" s="72">
        <v>69</v>
      </c>
      <c r="M4" s="18">
        <v>2</v>
      </c>
      <c r="N4" s="18">
        <v>2</v>
      </c>
      <c r="O4" s="18" t="s">
        <v>51</v>
      </c>
      <c r="P4" s="18" t="s">
        <v>47</v>
      </c>
      <c r="R4" s="18">
        <v>22</v>
      </c>
      <c r="T4" s="18">
        <v>12</v>
      </c>
      <c r="V4" s="18" t="s">
        <v>48</v>
      </c>
      <c r="W4" s="18">
        <v>2</v>
      </c>
      <c r="X4" s="18">
        <v>2</v>
      </c>
      <c r="Z4" s="45" t="s">
        <v>149</v>
      </c>
      <c r="AA4" s="27"/>
      <c r="AF4" s="17">
        <v>1</v>
      </c>
      <c r="AY4" s="14"/>
    </row>
    <row r="5" spans="1:53" ht="15.75" customHeight="1" x14ac:dyDescent="0.3">
      <c r="A5" s="18">
        <v>1</v>
      </c>
      <c r="B5" s="58">
        <v>41855</v>
      </c>
      <c r="C5" s="18">
        <v>2014</v>
      </c>
      <c r="D5" s="18" t="s">
        <v>435</v>
      </c>
      <c r="E5" s="59">
        <v>0.30694444444444402</v>
      </c>
      <c r="F5" s="12" t="s">
        <v>162</v>
      </c>
      <c r="G5" s="18" t="s">
        <v>163</v>
      </c>
      <c r="H5" s="12" t="s">
        <v>44</v>
      </c>
      <c r="I5" s="18" t="s">
        <v>45</v>
      </c>
      <c r="J5" s="18" t="s">
        <v>46</v>
      </c>
      <c r="K5" s="18">
        <v>37</v>
      </c>
      <c r="L5" s="72">
        <v>69</v>
      </c>
      <c r="M5" s="18">
        <v>2</v>
      </c>
      <c r="N5" s="18">
        <v>2</v>
      </c>
      <c r="O5" s="18" t="s">
        <v>51</v>
      </c>
      <c r="P5" s="18" t="s">
        <v>47</v>
      </c>
      <c r="R5" s="18">
        <v>22</v>
      </c>
      <c r="T5" s="18">
        <v>12</v>
      </c>
      <c r="V5" s="18" t="s">
        <v>48</v>
      </c>
      <c r="W5" s="18">
        <v>2</v>
      </c>
      <c r="X5" s="18">
        <v>2</v>
      </c>
      <c r="Z5" s="45" t="s">
        <v>345</v>
      </c>
      <c r="AA5" s="27" t="s">
        <v>49</v>
      </c>
      <c r="AP5" s="17">
        <v>3</v>
      </c>
      <c r="AY5" s="14"/>
    </row>
    <row r="6" spans="1:53" ht="15.75" customHeight="1" x14ac:dyDescent="0.3">
      <c r="A6" s="18">
        <v>2</v>
      </c>
      <c r="B6" s="58">
        <v>41855</v>
      </c>
      <c r="C6" s="18">
        <v>2014</v>
      </c>
      <c r="D6" s="18" t="s">
        <v>435</v>
      </c>
      <c r="E6" s="59">
        <v>0.30850694444444443</v>
      </c>
      <c r="F6" s="12" t="s">
        <v>162</v>
      </c>
      <c r="G6" s="18" t="s">
        <v>163</v>
      </c>
      <c r="H6" s="12" t="s">
        <v>44</v>
      </c>
      <c r="I6" s="18" t="s">
        <v>45</v>
      </c>
      <c r="J6" s="18" t="s">
        <v>46</v>
      </c>
      <c r="K6" s="18">
        <v>37</v>
      </c>
      <c r="L6" s="72">
        <v>95</v>
      </c>
      <c r="M6" s="18">
        <v>2</v>
      </c>
      <c r="N6" s="18">
        <v>2</v>
      </c>
      <c r="O6" s="18" t="s">
        <v>51</v>
      </c>
      <c r="P6" s="18" t="s">
        <v>47</v>
      </c>
      <c r="R6" s="18">
        <v>22</v>
      </c>
      <c r="T6" s="18">
        <v>12</v>
      </c>
      <c r="V6" s="18" t="s">
        <v>48</v>
      </c>
      <c r="W6" s="18">
        <v>2</v>
      </c>
      <c r="X6" s="18">
        <v>2</v>
      </c>
      <c r="Z6" s="45" t="s">
        <v>183</v>
      </c>
      <c r="AA6" s="27" t="s">
        <v>49</v>
      </c>
      <c r="AQ6" s="17">
        <v>1</v>
      </c>
      <c r="AY6" s="14"/>
    </row>
    <row r="7" spans="1:53" ht="15.75" customHeight="1" x14ac:dyDescent="0.3">
      <c r="A7" s="18">
        <v>3</v>
      </c>
      <c r="B7" s="58">
        <v>41855</v>
      </c>
      <c r="C7" s="18">
        <v>2014</v>
      </c>
      <c r="D7" s="18" t="s">
        <v>435</v>
      </c>
      <c r="E7" s="59">
        <v>0.31006944444444445</v>
      </c>
      <c r="F7" s="12" t="s">
        <v>162</v>
      </c>
      <c r="G7" s="18" t="s">
        <v>163</v>
      </c>
      <c r="H7" s="12" t="s">
        <v>44</v>
      </c>
      <c r="I7" s="18" t="s">
        <v>45</v>
      </c>
      <c r="J7" s="18" t="s">
        <v>46</v>
      </c>
      <c r="K7" s="18">
        <v>37</v>
      </c>
      <c r="L7" s="72">
        <v>108</v>
      </c>
      <c r="M7" s="18">
        <v>2</v>
      </c>
      <c r="N7" s="18">
        <v>2</v>
      </c>
      <c r="O7" s="18" t="s">
        <v>51</v>
      </c>
      <c r="P7" s="18" t="s">
        <v>47</v>
      </c>
      <c r="R7" s="18">
        <v>22</v>
      </c>
      <c r="T7" s="18">
        <v>12</v>
      </c>
      <c r="V7" s="18" t="s">
        <v>48</v>
      </c>
      <c r="W7" s="18">
        <v>2</v>
      </c>
      <c r="X7" s="18">
        <v>2</v>
      </c>
      <c r="Z7" s="45" t="s">
        <v>345</v>
      </c>
      <c r="AA7" s="27"/>
      <c r="AP7" s="17">
        <v>3</v>
      </c>
      <c r="AQ7" s="17">
        <v>2</v>
      </c>
      <c r="AY7" s="14"/>
    </row>
    <row r="8" spans="1:53" ht="15.75" customHeight="1" x14ac:dyDescent="0.3">
      <c r="A8" s="18">
        <v>3</v>
      </c>
      <c r="B8" s="58">
        <v>41855</v>
      </c>
      <c r="C8" s="18">
        <v>2014</v>
      </c>
      <c r="D8" s="18" t="s">
        <v>435</v>
      </c>
      <c r="E8" s="59">
        <v>0.31006944444444445</v>
      </c>
      <c r="F8" s="12" t="s">
        <v>162</v>
      </c>
      <c r="G8" s="18" t="s">
        <v>163</v>
      </c>
      <c r="H8" s="12" t="s">
        <v>44</v>
      </c>
      <c r="I8" s="18" t="s">
        <v>45</v>
      </c>
      <c r="J8" s="18" t="s">
        <v>46</v>
      </c>
      <c r="K8" s="18">
        <v>37</v>
      </c>
      <c r="L8" s="72">
        <v>108</v>
      </c>
      <c r="M8" s="18">
        <v>2</v>
      </c>
      <c r="N8" s="18">
        <v>2</v>
      </c>
      <c r="O8" s="18" t="s">
        <v>51</v>
      </c>
      <c r="P8" s="18" t="s">
        <v>47</v>
      </c>
      <c r="R8" s="18">
        <v>22</v>
      </c>
      <c r="T8" s="18">
        <v>12</v>
      </c>
      <c r="V8" s="18" t="s">
        <v>48</v>
      </c>
      <c r="W8" s="18">
        <v>2</v>
      </c>
      <c r="X8" s="18">
        <v>2</v>
      </c>
      <c r="Z8" s="45" t="s">
        <v>183</v>
      </c>
      <c r="AA8" s="27" t="s">
        <v>49</v>
      </c>
      <c r="AP8" s="17">
        <v>1</v>
      </c>
      <c r="AY8" s="14"/>
    </row>
    <row r="9" spans="1:53" ht="15.75" customHeight="1" x14ac:dyDescent="0.3">
      <c r="A9" s="18">
        <v>3</v>
      </c>
      <c r="B9" s="58">
        <v>41855</v>
      </c>
      <c r="C9" s="18">
        <v>2014</v>
      </c>
      <c r="D9" s="18" t="s">
        <v>435</v>
      </c>
      <c r="E9" s="59">
        <v>0.31006944444444445</v>
      </c>
      <c r="F9" s="12" t="s">
        <v>162</v>
      </c>
      <c r="G9" s="18" t="s">
        <v>163</v>
      </c>
      <c r="H9" s="12" t="s">
        <v>44</v>
      </c>
      <c r="I9" s="18" t="s">
        <v>45</v>
      </c>
      <c r="J9" s="18" t="s">
        <v>46</v>
      </c>
      <c r="K9" s="18">
        <v>37</v>
      </c>
      <c r="L9" s="72">
        <v>108</v>
      </c>
      <c r="M9" s="18">
        <v>2</v>
      </c>
      <c r="N9" s="18">
        <v>2</v>
      </c>
      <c r="O9" s="18" t="s">
        <v>51</v>
      </c>
      <c r="P9" s="18" t="s">
        <v>47</v>
      </c>
      <c r="R9" s="18">
        <v>22</v>
      </c>
      <c r="T9" s="18">
        <v>12</v>
      </c>
      <c r="V9" s="18" t="s">
        <v>48</v>
      </c>
      <c r="W9" s="18">
        <v>2</v>
      </c>
      <c r="X9" s="18">
        <v>2</v>
      </c>
      <c r="Z9" s="45" t="s">
        <v>182</v>
      </c>
      <c r="AA9" s="27"/>
      <c r="AJ9" s="17">
        <v>1</v>
      </c>
      <c r="AY9" s="14"/>
    </row>
    <row r="10" spans="1:53" ht="15.75" customHeight="1" x14ac:dyDescent="0.3">
      <c r="A10" s="18">
        <v>3</v>
      </c>
      <c r="B10" s="58">
        <v>41855</v>
      </c>
      <c r="C10" s="18">
        <v>2014</v>
      </c>
      <c r="D10" s="18" t="s">
        <v>435</v>
      </c>
      <c r="E10" s="59">
        <v>0.31006944444444445</v>
      </c>
      <c r="F10" s="12" t="s">
        <v>162</v>
      </c>
      <c r="G10" s="18" t="s">
        <v>163</v>
      </c>
      <c r="H10" s="12" t="s">
        <v>44</v>
      </c>
      <c r="I10" s="18" t="s">
        <v>45</v>
      </c>
      <c r="J10" s="18" t="s">
        <v>46</v>
      </c>
      <c r="K10" s="18">
        <v>37</v>
      </c>
      <c r="L10" s="72">
        <v>108</v>
      </c>
      <c r="M10" s="18">
        <v>2</v>
      </c>
      <c r="N10" s="18">
        <v>2</v>
      </c>
      <c r="O10" s="18" t="s">
        <v>51</v>
      </c>
      <c r="P10" s="18" t="s">
        <v>47</v>
      </c>
      <c r="R10" s="18">
        <v>22</v>
      </c>
      <c r="T10" s="18">
        <v>12</v>
      </c>
      <c r="V10" s="18" t="s">
        <v>48</v>
      </c>
      <c r="W10" s="18">
        <v>2</v>
      </c>
      <c r="X10" s="18">
        <v>2</v>
      </c>
      <c r="Z10" s="45" t="s">
        <v>183</v>
      </c>
      <c r="AA10" s="27"/>
      <c r="AP10" s="17">
        <v>1</v>
      </c>
      <c r="AY10" s="14"/>
    </row>
    <row r="11" spans="1:53" ht="15.75" customHeight="1" x14ac:dyDescent="0.3">
      <c r="A11" s="18">
        <v>4</v>
      </c>
      <c r="B11" s="58">
        <v>41855</v>
      </c>
      <c r="C11" s="18">
        <v>2014</v>
      </c>
      <c r="D11" s="18" t="s">
        <v>435</v>
      </c>
      <c r="E11" s="59">
        <v>0.31163194444444448</v>
      </c>
      <c r="F11" s="12" t="s">
        <v>162</v>
      </c>
      <c r="G11" s="18" t="s">
        <v>163</v>
      </c>
      <c r="H11" s="12" t="s">
        <v>44</v>
      </c>
      <c r="I11" s="18" t="s">
        <v>45</v>
      </c>
      <c r="J11" s="18" t="s">
        <v>46</v>
      </c>
      <c r="K11" s="18">
        <v>37</v>
      </c>
      <c r="L11" s="72">
        <v>120</v>
      </c>
      <c r="M11" s="18">
        <v>2</v>
      </c>
      <c r="N11" s="18">
        <v>2</v>
      </c>
      <c r="O11" s="18" t="s">
        <v>51</v>
      </c>
      <c r="P11" s="18" t="s">
        <v>47</v>
      </c>
      <c r="R11" s="18">
        <v>22</v>
      </c>
      <c r="T11" s="18">
        <v>12</v>
      </c>
      <c r="V11" s="18" t="s">
        <v>48</v>
      </c>
      <c r="W11" s="18">
        <v>2</v>
      </c>
      <c r="X11" s="18">
        <v>2</v>
      </c>
      <c r="Z11" s="45" t="s">
        <v>345</v>
      </c>
      <c r="AA11" s="27"/>
      <c r="AM11" s="17">
        <v>2</v>
      </c>
      <c r="AN11" s="17">
        <v>3</v>
      </c>
      <c r="AO11" s="17">
        <v>3</v>
      </c>
      <c r="AP11" s="17">
        <v>3</v>
      </c>
      <c r="AY11" s="14"/>
    </row>
    <row r="12" spans="1:53" ht="15.75" customHeight="1" x14ac:dyDescent="0.3">
      <c r="A12" s="18">
        <v>4</v>
      </c>
      <c r="B12" s="58">
        <v>41855</v>
      </c>
      <c r="C12" s="18">
        <v>2014</v>
      </c>
      <c r="D12" s="18" t="s">
        <v>435</v>
      </c>
      <c r="E12" s="59">
        <v>0.31163194444444448</v>
      </c>
      <c r="F12" s="12" t="s">
        <v>162</v>
      </c>
      <c r="G12" s="18" t="s">
        <v>163</v>
      </c>
      <c r="H12" s="12" t="s">
        <v>44</v>
      </c>
      <c r="I12" s="18" t="s">
        <v>45</v>
      </c>
      <c r="J12" s="18" t="s">
        <v>46</v>
      </c>
      <c r="K12" s="18">
        <v>37</v>
      </c>
      <c r="L12" s="72">
        <v>120</v>
      </c>
      <c r="M12" s="18">
        <v>2</v>
      </c>
      <c r="N12" s="18">
        <v>2</v>
      </c>
      <c r="O12" s="18" t="s">
        <v>51</v>
      </c>
      <c r="P12" s="18" t="s">
        <v>47</v>
      </c>
      <c r="R12" s="18">
        <v>22</v>
      </c>
      <c r="T12" s="18">
        <v>12</v>
      </c>
      <c r="V12" s="18" t="s">
        <v>48</v>
      </c>
      <c r="W12" s="18">
        <v>2</v>
      </c>
      <c r="X12" s="18">
        <v>2</v>
      </c>
      <c r="Z12" s="45" t="s">
        <v>183</v>
      </c>
      <c r="AA12" s="27"/>
      <c r="AO12" s="17">
        <v>2</v>
      </c>
      <c r="AP12" s="17">
        <v>3</v>
      </c>
      <c r="AY12" s="14"/>
    </row>
    <row r="13" spans="1:53" ht="15.75" customHeight="1" x14ac:dyDescent="0.3">
      <c r="A13" s="18">
        <v>4</v>
      </c>
      <c r="B13" s="58">
        <v>41855</v>
      </c>
      <c r="C13" s="18">
        <v>2014</v>
      </c>
      <c r="D13" s="18" t="s">
        <v>435</v>
      </c>
      <c r="E13" s="59">
        <v>0.31163194444444448</v>
      </c>
      <c r="F13" s="12" t="s">
        <v>162</v>
      </c>
      <c r="G13" s="18" t="s">
        <v>163</v>
      </c>
      <c r="H13" s="12" t="s">
        <v>44</v>
      </c>
      <c r="I13" s="18" t="s">
        <v>45</v>
      </c>
      <c r="J13" s="18" t="s">
        <v>46</v>
      </c>
      <c r="K13" s="18">
        <v>37</v>
      </c>
      <c r="L13" s="72">
        <v>120</v>
      </c>
      <c r="M13" s="18">
        <v>2</v>
      </c>
      <c r="N13" s="18">
        <v>2</v>
      </c>
      <c r="O13" s="18" t="s">
        <v>51</v>
      </c>
      <c r="P13" s="18" t="s">
        <v>47</v>
      </c>
      <c r="R13" s="18">
        <v>22</v>
      </c>
      <c r="T13" s="18">
        <v>12</v>
      </c>
      <c r="V13" s="18" t="s">
        <v>48</v>
      </c>
      <c r="W13" s="18">
        <v>2</v>
      </c>
      <c r="X13" s="18">
        <v>2</v>
      </c>
      <c r="Z13" s="45" t="s">
        <v>349</v>
      </c>
      <c r="AA13" s="27"/>
      <c r="AF13" s="17">
        <v>1</v>
      </c>
      <c r="AY13" s="14"/>
    </row>
    <row r="14" spans="1:53" ht="15.75" customHeight="1" x14ac:dyDescent="0.3">
      <c r="A14" s="18">
        <v>4</v>
      </c>
      <c r="B14" s="58">
        <v>41855</v>
      </c>
      <c r="C14" s="18">
        <v>2014</v>
      </c>
      <c r="D14" s="18" t="s">
        <v>435</v>
      </c>
      <c r="E14" s="59">
        <v>0.31163194444444448</v>
      </c>
      <c r="F14" s="12" t="s">
        <v>162</v>
      </c>
      <c r="G14" s="18" t="s">
        <v>163</v>
      </c>
      <c r="H14" s="12" t="s">
        <v>44</v>
      </c>
      <c r="I14" s="18" t="s">
        <v>45</v>
      </c>
      <c r="J14" s="18" t="s">
        <v>46</v>
      </c>
      <c r="K14" s="18">
        <v>37</v>
      </c>
      <c r="L14" s="72">
        <v>120</v>
      </c>
      <c r="M14" s="18">
        <v>2</v>
      </c>
      <c r="N14" s="18">
        <v>2</v>
      </c>
      <c r="O14" s="18" t="s">
        <v>51</v>
      </c>
      <c r="P14" s="18" t="s">
        <v>47</v>
      </c>
      <c r="R14" s="18">
        <v>22</v>
      </c>
      <c r="T14" s="18">
        <v>12</v>
      </c>
      <c r="V14" s="18" t="s">
        <v>48</v>
      </c>
      <c r="W14" s="18">
        <v>2</v>
      </c>
      <c r="X14" s="18">
        <v>2</v>
      </c>
      <c r="Z14" s="45" t="s">
        <v>149</v>
      </c>
      <c r="AA14" s="27"/>
      <c r="AG14" s="17">
        <v>1</v>
      </c>
      <c r="AY14" s="14"/>
    </row>
    <row r="15" spans="1:53" ht="15.75" customHeight="1" x14ac:dyDescent="0.3">
      <c r="A15" s="18">
        <v>4</v>
      </c>
      <c r="B15" s="58">
        <v>41855</v>
      </c>
      <c r="C15" s="18">
        <v>2014</v>
      </c>
      <c r="D15" s="18" t="s">
        <v>435</v>
      </c>
      <c r="E15" s="59">
        <v>0.31163194444444448</v>
      </c>
      <c r="F15" s="12" t="s">
        <v>162</v>
      </c>
      <c r="G15" s="18" t="s">
        <v>163</v>
      </c>
      <c r="H15" s="12" t="s">
        <v>44</v>
      </c>
      <c r="I15" s="18" t="s">
        <v>45</v>
      </c>
      <c r="J15" s="18" t="s">
        <v>46</v>
      </c>
      <c r="K15" s="18">
        <v>37</v>
      </c>
      <c r="L15" s="72">
        <v>120</v>
      </c>
      <c r="M15" s="18">
        <v>2</v>
      </c>
      <c r="N15" s="18">
        <v>2</v>
      </c>
      <c r="O15" s="18" t="s">
        <v>51</v>
      </c>
      <c r="P15" s="18" t="s">
        <v>47</v>
      </c>
      <c r="R15" s="18">
        <v>22</v>
      </c>
      <c r="T15" s="18">
        <v>12</v>
      </c>
      <c r="V15" s="18" t="s">
        <v>48</v>
      </c>
      <c r="W15" s="18">
        <v>2</v>
      </c>
      <c r="X15" s="18">
        <v>2</v>
      </c>
      <c r="Z15" s="45" t="s">
        <v>36</v>
      </c>
      <c r="AA15" s="27"/>
      <c r="AH15" s="17">
        <v>1</v>
      </c>
      <c r="AY15" s="14"/>
    </row>
    <row r="16" spans="1:53" ht="15.75" customHeight="1" x14ac:dyDescent="0.3">
      <c r="A16" s="18">
        <v>5</v>
      </c>
      <c r="B16" s="58">
        <v>41855</v>
      </c>
      <c r="C16" s="18">
        <v>2014</v>
      </c>
      <c r="D16" s="18" t="s">
        <v>435</v>
      </c>
      <c r="E16" s="59">
        <v>0.31319444444444444</v>
      </c>
      <c r="F16" s="12" t="s">
        <v>162</v>
      </c>
      <c r="G16" s="18" t="s">
        <v>163</v>
      </c>
      <c r="H16" s="12" t="s">
        <v>44</v>
      </c>
      <c r="I16" s="18" t="s">
        <v>45</v>
      </c>
      <c r="J16" s="18" t="s">
        <v>46</v>
      </c>
      <c r="K16" s="18">
        <v>37</v>
      </c>
      <c r="L16" s="72">
        <v>75</v>
      </c>
      <c r="M16" s="18">
        <v>2</v>
      </c>
      <c r="N16" s="18">
        <v>2</v>
      </c>
      <c r="O16" s="18" t="s">
        <v>51</v>
      </c>
      <c r="P16" s="18" t="s">
        <v>47</v>
      </c>
      <c r="R16" s="18">
        <v>22</v>
      </c>
      <c r="T16" s="18">
        <v>12</v>
      </c>
      <c r="V16" s="18" t="s">
        <v>48</v>
      </c>
      <c r="W16" s="18">
        <v>2</v>
      </c>
      <c r="X16" s="18">
        <v>2</v>
      </c>
      <c r="Z16" s="45" t="s">
        <v>345</v>
      </c>
      <c r="AA16" s="27" t="s">
        <v>49</v>
      </c>
      <c r="AO16" s="17">
        <v>1</v>
      </c>
      <c r="AY16" s="14"/>
    </row>
    <row r="17" spans="1:51" ht="15.75" customHeight="1" x14ac:dyDescent="0.3">
      <c r="A17" s="18">
        <v>5</v>
      </c>
      <c r="B17" s="58">
        <v>41855</v>
      </c>
      <c r="C17" s="18">
        <v>2014</v>
      </c>
      <c r="D17" s="18" t="s">
        <v>435</v>
      </c>
      <c r="E17" s="59">
        <v>0.31319444444444444</v>
      </c>
      <c r="F17" s="12" t="s">
        <v>162</v>
      </c>
      <c r="G17" s="18" t="s">
        <v>163</v>
      </c>
      <c r="H17" s="12" t="s">
        <v>44</v>
      </c>
      <c r="I17" s="18" t="s">
        <v>45</v>
      </c>
      <c r="J17" s="18" t="s">
        <v>46</v>
      </c>
      <c r="K17" s="18">
        <v>37</v>
      </c>
      <c r="L17" s="72">
        <v>75</v>
      </c>
      <c r="M17" s="18">
        <v>2</v>
      </c>
      <c r="N17" s="18">
        <v>2</v>
      </c>
      <c r="O17" s="18" t="s">
        <v>51</v>
      </c>
      <c r="P17" s="18" t="s">
        <v>47</v>
      </c>
      <c r="R17" s="18">
        <v>22</v>
      </c>
      <c r="T17" s="18">
        <v>12</v>
      </c>
      <c r="V17" s="18" t="s">
        <v>48</v>
      </c>
      <c r="W17" s="18">
        <v>2</v>
      </c>
      <c r="X17" s="18">
        <v>2</v>
      </c>
      <c r="Z17" s="45" t="s">
        <v>345</v>
      </c>
      <c r="AA17" s="27"/>
      <c r="AO17" s="17">
        <v>3</v>
      </c>
      <c r="AP17" s="17">
        <v>3</v>
      </c>
      <c r="AQ17" s="17">
        <v>3</v>
      </c>
      <c r="AY17" s="14"/>
    </row>
    <row r="18" spans="1:51" ht="15.75" customHeight="1" x14ac:dyDescent="0.3">
      <c r="A18" s="18">
        <v>5</v>
      </c>
      <c r="B18" s="58">
        <v>41855</v>
      </c>
      <c r="C18" s="18">
        <v>2014</v>
      </c>
      <c r="D18" s="18" t="s">
        <v>435</v>
      </c>
      <c r="E18" s="59">
        <v>0.31319444444444444</v>
      </c>
      <c r="F18" s="12" t="s">
        <v>162</v>
      </c>
      <c r="G18" s="18" t="s">
        <v>163</v>
      </c>
      <c r="H18" s="12" t="s">
        <v>44</v>
      </c>
      <c r="I18" s="18" t="s">
        <v>45</v>
      </c>
      <c r="J18" s="18" t="s">
        <v>46</v>
      </c>
      <c r="K18" s="18">
        <v>37</v>
      </c>
      <c r="L18" s="72">
        <v>75</v>
      </c>
      <c r="M18" s="18">
        <v>2</v>
      </c>
      <c r="N18" s="18">
        <v>2</v>
      </c>
      <c r="O18" s="18" t="s">
        <v>51</v>
      </c>
      <c r="P18" s="18" t="s">
        <v>47</v>
      </c>
      <c r="R18" s="18">
        <v>22</v>
      </c>
      <c r="T18" s="18">
        <v>12</v>
      </c>
      <c r="V18" s="18" t="s">
        <v>48</v>
      </c>
      <c r="W18" s="18">
        <v>2</v>
      </c>
      <c r="X18" s="18">
        <v>2</v>
      </c>
      <c r="Z18" s="45" t="s">
        <v>183</v>
      </c>
      <c r="AA18" s="27"/>
      <c r="AP18" s="17">
        <v>3</v>
      </c>
      <c r="AQ18" s="17">
        <v>2</v>
      </c>
      <c r="AY18" s="14"/>
    </row>
    <row r="19" spans="1:51" ht="15.75" customHeight="1" x14ac:dyDescent="0.3">
      <c r="A19" s="18">
        <v>6</v>
      </c>
      <c r="B19" s="58">
        <v>41855</v>
      </c>
      <c r="C19" s="18">
        <v>2014</v>
      </c>
      <c r="D19" s="18" t="s">
        <v>435</v>
      </c>
      <c r="E19" s="59">
        <v>0.31475694444444446</v>
      </c>
      <c r="F19" s="12" t="s">
        <v>162</v>
      </c>
      <c r="G19" s="18" t="s">
        <v>163</v>
      </c>
      <c r="H19" s="12" t="s">
        <v>44</v>
      </c>
      <c r="I19" s="18" t="s">
        <v>45</v>
      </c>
      <c r="J19" s="18" t="s">
        <v>46</v>
      </c>
      <c r="K19" s="18">
        <v>37</v>
      </c>
      <c r="L19" s="72">
        <v>49</v>
      </c>
      <c r="M19" s="18">
        <v>2</v>
      </c>
      <c r="N19" s="18">
        <v>2</v>
      </c>
      <c r="O19" s="18" t="s">
        <v>51</v>
      </c>
      <c r="P19" s="18" t="s">
        <v>47</v>
      </c>
      <c r="R19" s="18">
        <v>22</v>
      </c>
      <c r="T19" s="18">
        <v>12</v>
      </c>
      <c r="V19" s="18" t="s">
        <v>48</v>
      </c>
      <c r="W19" s="18">
        <v>2</v>
      </c>
      <c r="X19" s="18">
        <v>2</v>
      </c>
      <c r="Z19" s="45"/>
      <c r="AA19" s="27"/>
      <c r="AY19" s="14"/>
    </row>
    <row r="20" spans="1:51" ht="15.75" customHeight="1" x14ac:dyDescent="0.3">
      <c r="A20" s="18">
        <v>7</v>
      </c>
      <c r="B20" s="58">
        <v>41855</v>
      </c>
      <c r="C20" s="18">
        <v>2014</v>
      </c>
      <c r="D20" s="18" t="s">
        <v>435</v>
      </c>
      <c r="E20" s="59">
        <v>0.31631944444444443</v>
      </c>
      <c r="F20" s="12" t="s">
        <v>162</v>
      </c>
      <c r="G20" s="18" t="s">
        <v>163</v>
      </c>
      <c r="H20" s="12" t="s">
        <v>44</v>
      </c>
      <c r="I20" s="18" t="s">
        <v>45</v>
      </c>
      <c r="J20" s="18" t="s">
        <v>46</v>
      </c>
      <c r="K20" s="18">
        <v>37</v>
      </c>
      <c r="L20" s="72">
        <v>43</v>
      </c>
      <c r="M20" s="18">
        <v>2</v>
      </c>
      <c r="N20" s="18">
        <v>2</v>
      </c>
      <c r="O20" s="18" t="s">
        <v>51</v>
      </c>
      <c r="P20" s="18" t="s">
        <v>47</v>
      </c>
      <c r="R20" s="18">
        <v>22</v>
      </c>
      <c r="T20" s="18">
        <v>12</v>
      </c>
      <c r="V20" s="18" t="s">
        <v>48</v>
      </c>
      <c r="W20" s="18">
        <v>2</v>
      </c>
      <c r="X20" s="18">
        <v>2</v>
      </c>
      <c r="Z20" s="45"/>
      <c r="AA20" s="27"/>
      <c r="AY20" s="14"/>
    </row>
    <row r="21" spans="1:51" ht="15.75" customHeight="1" x14ac:dyDescent="0.3">
      <c r="A21" s="18">
        <v>8</v>
      </c>
      <c r="B21" s="58">
        <v>41855</v>
      </c>
      <c r="C21" s="18">
        <v>2014</v>
      </c>
      <c r="D21" s="18" t="s">
        <v>435</v>
      </c>
      <c r="E21" s="59">
        <v>0.31788194444444445</v>
      </c>
      <c r="F21" s="12" t="s">
        <v>162</v>
      </c>
      <c r="G21" s="18" t="s">
        <v>163</v>
      </c>
      <c r="H21" s="12" t="s">
        <v>44</v>
      </c>
      <c r="I21" s="18" t="s">
        <v>45</v>
      </c>
      <c r="J21" s="18" t="s">
        <v>46</v>
      </c>
      <c r="K21" s="18">
        <v>37</v>
      </c>
      <c r="L21" s="72">
        <v>30</v>
      </c>
      <c r="M21" s="18">
        <v>2</v>
      </c>
      <c r="N21" s="18">
        <v>2</v>
      </c>
      <c r="O21" s="18" t="s">
        <v>51</v>
      </c>
      <c r="P21" s="18" t="s">
        <v>47</v>
      </c>
      <c r="R21" s="18">
        <v>22</v>
      </c>
      <c r="T21" s="18">
        <v>12</v>
      </c>
      <c r="V21" s="18" t="s">
        <v>48</v>
      </c>
      <c r="W21" s="18">
        <v>2</v>
      </c>
      <c r="X21" s="18">
        <v>2</v>
      </c>
      <c r="Z21" s="45"/>
      <c r="AA21" s="27"/>
      <c r="AY21" s="14"/>
    </row>
    <row r="22" spans="1:51" ht="15.75" customHeight="1" x14ac:dyDescent="0.3">
      <c r="A22" s="18">
        <v>9</v>
      </c>
      <c r="B22" s="58">
        <v>41855</v>
      </c>
      <c r="C22" s="18">
        <v>2014</v>
      </c>
      <c r="D22" s="18" t="s">
        <v>435</v>
      </c>
      <c r="E22" s="59">
        <v>0.31944444444444448</v>
      </c>
      <c r="F22" s="12" t="s">
        <v>162</v>
      </c>
      <c r="G22" s="18" t="s">
        <v>163</v>
      </c>
      <c r="H22" s="12" t="s">
        <v>44</v>
      </c>
      <c r="I22" s="18" t="s">
        <v>45</v>
      </c>
      <c r="J22" s="18" t="s">
        <v>46</v>
      </c>
      <c r="K22" s="18">
        <v>37</v>
      </c>
      <c r="L22" s="72">
        <v>51</v>
      </c>
      <c r="M22" s="18">
        <v>2</v>
      </c>
      <c r="N22" s="18">
        <v>2</v>
      </c>
      <c r="O22" s="18" t="s">
        <v>51</v>
      </c>
      <c r="P22" s="18" t="s">
        <v>47</v>
      </c>
      <c r="R22" s="18">
        <v>22</v>
      </c>
      <c r="T22" s="18">
        <v>12</v>
      </c>
      <c r="V22" s="18" t="s">
        <v>48</v>
      </c>
      <c r="W22" s="18">
        <v>2</v>
      </c>
      <c r="X22" s="18">
        <v>2</v>
      </c>
      <c r="Z22" s="45"/>
      <c r="AA22" s="27"/>
      <c r="AY22" s="14"/>
    </row>
    <row r="23" spans="1:51" ht="15.75" customHeight="1" x14ac:dyDescent="0.3">
      <c r="A23" s="18">
        <v>10</v>
      </c>
      <c r="B23" s="58">
        <v>41855</v>
      </c>
      <c r="C23" s="18">
        <v>2014</v>
      </c>
      <c r="D23" s="18" t="s">
        <v>435</v>
      </c>
      <c r="E23" s="59">
        <v>0.32100694444444444</v>
      </c>
      <c r="F23" s="12" t="s">
        <v>162</v>
      </c>
      <c r="G23" s="18" t="s">
        <v>163</v>
      </c>
      <c r="H23" s="12" t="s">
        <v>44</v>
      </c>
      <c r="I23" s="18" t="s">
        <v>45</v>
      </c>
      <c r="J23" s="18" t="s">
        <v>46</v>
      </c>
      <c r="K23" s="18">
        <v>37</v>
      </c>
      <c r="L23" s="72">
        <v>56</v>
      </c>
      <c r="M23" s="18">
        <v>2</v>
      </c>
      <c r="N23" s="18">
        <v>2</v>
      </c>
      <c r="O23" s="18" t="s">
        <v>51</v>
      </c>
      <c r="P23" s="18" t="s">
        <v>47</v>
      </c>
      <c r="R23" s="18">
        <v>22</v>
      </c>
      <c r="T23" s="18">
        <v>12</v>
      </c>
      <c r="V23" s="18" t="s">
        <v>48</v>
      </c>
      <c r="W23" s="18">
        <v>2</v>
      </c>
      <c r="X23" s="18">
        <v>2</v>
      </c>
      <c r="Z23" s="45"/>
      <c r="AA23" s="27"/>
      <c r="AY23" s="14"/>
    </row>
    <row r="24" spans="1:51" ht="15.75" customHeight="1" x14ac:dyDescent="0.3">
      <c r="A24" s="18">
        <v>1</v>
      </c>
      <c r="B24" s="58">
        <v>41855</v>
      </c>
      <c r="C24" s="18">
        <v>2014</v>
      </c>
      <c r="D24" s="18" t="s">
        <v>435</v>
      </c>
      <c r="E24" s="59">
        <v>0.4458333333333333</v>
      </c>
      <c r="F24" s="12" t="s">
        <v>162</v>
      </c>
      <c r="G24" s="18" t="s">
        <v>193</v>
      </c>
      <c r="H24" s="12" t="s">
        <v>44</v>
      </c>
      <c r="I24" s="18" t="s">
        <v>50</v>
      </c>
      <c r="J24" s="18" t="s">
        <v>46</v>
      </c>
      <c r="K24" s="18">
        <v>35</v>
      </c>
      <c r="L24" s="72">
        <v>69</v>
      </c>
      <c r="M24" s="18">
        <v>2</v>
      </c>
      <c r="N24" s="18">
        <v>2</v>
      </c>
      <c r="O24" s="18" t="s">
        <v>51</v>
      </c>
      <c r="P24" s="18" t="s">
        <v>47</v>
      </c>
      <c r="R24" s="18">
        <v>22</v>
      </c>
      <c r="T24" s="18">
        <v>14</v>
      </c>
      <c r="V24" s="18" t="s">
        <v>48</v>
      </c>
      <c r="W24" s="18">
        <v>2</v>
      </c>
      <c r="X24" s="18">
        <v>2</v>
      </c>
      <c r="Z24" s="45" t="s">
        <v>346</v>
      </c>
      <c r="AA24" s="27"/>
      <c r="AC24" s="17">
        <v>1</v>
      </c>
      <c r="AF24" s="17">
        <v>3</v>
      </c>
      <c r="AY24" s="14"/>
    </row>
    <row r="25" spans="1:51" ht="15.75" customHeight="1" x14ac:dyDescent="0.3">
      <c r="A25" s="18">
        <v>1</v>
      </c>
      <c r="B25" s="58">
        <v>41855</v>
      </c>
      <c r="C25" s="18">
        <v>2014</v>
      </c>
      <c r="D25" s="18" t="s">
        <v>435</v>
      </c>
      <c r="E25" s="59">
        <v>0.4458333333333333</v>
      </c>
      <c r="F25" s="12" t="s">
        <v>162</v>
      </c>
      <c r="G25" s="18" t="s">
        <v>193</v>
      </c>
      <c r="H25" s="12" t="s">
        <v>44</v>
      </c>
      <c r="I25" s="18" t="s">
        <v>50</v>
      </c>
      <c r="J25" s="18" t="s">
        <v>46</v>
      </c>
      <c r="K25" s="18">
        <v>35</v>
      </c>
      <c r="L25" s="72">
        <v>69</v>
      </c>
      <c r="M25" s="18">
        <v>2</v>
      </c>
      <c r="N25" s="18">
        <v>2</v>
      </c>
      <c r="O25" s="18" t="s">
        <v>51</v>
      </c>
      <c r="P25" s="18" t="s">
        <v>47</v>
      </c>
      <c r="R25" s="18">
        <v>22</v>
      </c>
      <c r="T25" s="18">
        <v>14</v>
      </c>
      <c r="V25" s="18" t="s">
        <v>48</v>
      </c>
      <c r="W25" s="18">
        <v>2</v>
      </c>
      <c r="X25" s="18">
        <v>2</v>
      </c>
      <c r="Z25" s="45" t="s">
        <v>345</v>
      </c>
      <c r="AA25" s="27" t="s">
        <v>52</v>
      </c>
      <c r="AO25" s="17">
        <v>1</v>
      </c>
      <c r="AP25" s="17">
        <v>1</v>
      </c>
      <c r="AY25" s="14"/>
    </row>
    <row r="26" spans="1:51" ht="15.75" customHeight="1" x14ac:dyDescent="0.3">
      <c r="A26" s="18">
        <v>1</v>
      </c>
      <c r="B26" s="58">
        <v>41855</v>
      </c>
      <c r="C26" s="18">
        <v>2014</v>
      </c>
      <c r="D26" s="18" t="s">
        <v>435</v>
      </c>
      <c r="E26" s="59">
        <v>0.4458333333333333</v>
      </c>
      <c r="F26" s="12" t="s">
        <v>162</v>
      </c>
      <c r="G26" s="18" t="s">
        <v>193</v>
      </c>
      <c r="H26" s="12" t="s">
        <v>44</v>
      </c>
      <c r="I26" s="18" t="s">
        <v>50</v>
      </c>
      <c r="J26" s="18" t="s">
        <v>46</v>
      </c>
      <c r="K26" s="18">
        <v>35</v>
      </c>
      <c r="L26" s="72">
        <v>69</v>
      </c>
      <c r="M26" s="18">
        <v>2</v>
      </c>
      <c r="N26" s="18">
        <v>2</v>
      </c>
      <c r="O26" s="18" t="s">
        <v>51</v>
      </c>
      <c r="P26" s="18" t="s">
        <v>47</v>
      </c>
      <c r="R26" s="18">
        <v>22</v>
      </c>
      <c r="T26" s="18">
        <v>14</v>
      </c>
      <c r="V26" s="18" t="s">
        <v>48</v>
      </c>
      <c r="W26" s="18">
        <v>2</v>
      </c>
      <c r="X26" s="18">
        <v>2</v>
      </c>
      <c r="Z26" s="45" t="s">
        <v>345</v>
      </c>
      <c r="AA26" s="27" t="s">
        <v>49</v>
      </c>
      <c r="AQ26" s="17">
        <v>1</v>
      </c>
      <c r="AY26" s="14"/>
    </row>
    <row r="27" spans="1:51" ht="15.75" customHeight="1" x14ac:dyDescent="0.3">
      <c r="A27" s="18">
        <v>1</v>
      </c>
      <c r="B27" s="58">
        <v>41855</v>
      </c>
      <c r="C27" s="18">
        <v>2014</v>
      </c>
      <c r="D27" s="18" t="s">
        <v>435</v>
      </c>
      <c r="E27" s="59">
        <v>0.4458333333333333</v>
      </c>
      <c r="F27" s="12" t="s">
        <v>162</v>
      </c>
      <c r="G27" s="18" t="s">
        <v>193</v>
      </c>
      <c r="H27" s="12" t="s">
        <v>44</v>
      </c>
      <c r="I27" s="18" t="s">
        <v>50</v>
      </c>
      <c r="J27" s="18" t="s">
        <v>46</v>
      </c>
      <c r="K27" s="18">
        <v>35</v>
      </c>
      <c r="L27" s="72">
        <v>69</v>
      </c>
      <c r="M27" s="18">
        <v>2</v>
      </c>
      <c r="N27" s="18">
        <v>2</v>
      </c>
      <c r="O27" s="18" t="s">
        <v>51</v>
      </c>
      <c r="P27" s="18" t="s">
        <v>47</v>
      </c>
      <c r="R27" s="18">
        <v>22</v>
      </c>
      <c r="T27" s="18">
        <v>14</v>
      </c>
      <c r="V27" s="18" t="s">
        <v>48</v>
      </c>
      <c r="W27" s="18">
        <v>2</v>
      </c>
      <c r="X27" s="18">
        <v>2</v>
      </c>
      <c r="Z27" s="45" t="s">
        <v>182</v>
      </c>
      <c r="AA27" s="27"/>
      <c r="AJ27" s="17">
        <v>1</v>
      </c>
      <c r="AY27" s="14"/>
    </row>
    <row r="28" spans="1:51" ht="15.75" customHeight="1" x14ac:dyDescent="0.3">
      <c r="A28" s="18">
        <v>2</v>
      </c>
      <c r="B28" s="58">
        <v>41855</v>
      </c>
      <c r="C28" s="18">
        <v>2014</v>
      </c>
      <c r="D28" s="18" t="s">
        <v>435</v>
      </c>
      <c r="E28" s="59">
        <v>0.44739583333333338</v>
      </c>
      <c r="F28" s="12" t="s">
        <v>162</v>
      </c>
      <c r="G28" s="18" t="s">
        <v>193</v>
      </c>
      <c r="H28" s="12" t="s">
        <v>44</v>
      </c>
      <c r="I28" s="18" t="s">
        <v>50</v>
      </c>
      <c r="J28" s="18" t="s">
        <v>46</v>
      </c>
      <c r="K28" s="18">
        <v>35</v>
      </c>
      <c r="L28" s="72">
        <v>78</v>
      </c>
      <c r="M28" s="18">
        <v>2</v>
      </c>
      <c r="N28" s="18">
        <v>2</v>
      </c>
      <c r="O28" s="18" t="s">
        <v>51</v>
      </c>
      <c r="P28" s="18" t="s">
        <v>47</v>
      </c>
      <c r="R28" s="18">
        <v>22</v>
      </c>
      <c r="T28" s="18">
        <v>14</v>
      </c>
      <c r="V28" s="18" t="s">
        <v>48</v>
      </c>
      <c r="W28" s="18">
        <v>2</v>
      </c>
      <c r="X28" s="18">
        <v>2</v>
      </c>
      <c r="Z28" s="45" t="s">
        <v>199</v>
      </c>
      <c r="AA28" s="27"/>
      <c r="AI28" s="17">
        <v>1</v>
      </c>
      <c r="AY28" s="14"/>
    </row>
    <row r="29" spans="1:51" ht="15.75" customHeight="1" x14ac:dyDescent="0.3">
      <c r="A29" s="18">
        <v>2</v>
      </c>
      <c r="B29" s="58">
        <v>41855</v>
      </c>
      <c r="C29" s="18">
        <v>2014</v>
      </c>
      <c r="D29" s="18" t="s">
        <v>435</v>
      </c>
      <c r="E29" s="59">
        <v>0.44739583333333338</v>
      </c>
      <c r="F29" s="12" t="s">
        <v>162</v>
      </c>
      <c r="G29" s="18" t="s">
        <v>193</v>
      </c>
      <c r="H29" s="12" t="s">
        <v>44</v>
      </c>
      <c r="I29" s="18" t="s">
        <v>50</v>
      </c>
      <c r="J29" s="18" t="s">
        <v>46</v>
      </c>
      <c r="K29" s="18">
        <v>35</v>
      </c>
      <c r="L29" s="72">
        <v>78</v>
      </c>
      <c r="M29" s="18">
        <v>2</v>
      </c>
      <c r="N29" s="18">
        <v>2</v>
      </c>
      <c r="O29" s="18" t="s">
        <v>51</v>
      </c>
      <c r="P29" s="18" t="s">
        <v>47</v>
      </c>
      <c r="R29" s="18">
        <v>22</v>
      </c>
      <c r="T29" s="18">
        <v>14</v>
      </c>
      <c r="V29" s="18" t="s">
        <v>48</v>
      </c>
      <c r="W29" s="18">
        <v>2</v>
      </c>
      <c r="X29" s="18">
        <v>2</v>
      </c>
      <c r="Z29" s="45" t="s">
        <v>234</v>
      </c>
      <c r="AA29" s="27"/>
      <c r="AG29" s="17">
        <v>1</v>
      </c>
      <c r="AY29" s="14"/>
    </row>
    <row r="30" spans="1:51" ht="15.75" customHeight="1" x14ac:dyDescent="0.3">
      <c r="A30" s="18">
        <v>2</v>
      </c>
      <c r="B30" s="58">
        <v>41855</v>
      </c>
      <c r="C30" s="18">
        <v>2014</v>
      </c>
      <c r="D30" s="18" t="s">
        <v>435</v>
      </c>
      <c r="E30" s="59">
        <v>0.44739583333333338</v>
      </c>
      <c r="F30" s="12" t="s">
        <v>162</v>
      </c>
      <c r="G30" s="18" t="s">
        <v>193</v>
      </c>
      <c r="H30" s="12" t="s">
        <v>44</v>
      </c>
      <c r="I30" s="18" t="s">
        <v>50</v>
      </c>
      <c r="J30" s="18" t="s">
        <v>46</v>
      </c>
      <c r="K30" s="18">
        <v>35</v>
      </c>
      <c r="L30" s="72">
        <v>78</v>
      </c>
      <c r="M30" s="18">
        <v>2</v>
      </c>
      <c r="N30" s="18">
        <v>2</v>
      </c>
      <c r="O30" s="18" t="s">
        <v>51</v>
      </c>
      <c r="P30" s="18" t="s">
        <v>47</v>
      </c>
      <c r="R30" s="18">
        <v>22</v>
      </c>
      <c r="T30" s="18">
        <v>14</v>
      </c>
      <c r="V30" s="18" t="s">
        <v>48</v>
      </c>
      <c r="W30" s="18">
        <v>2</v>
      </c>
      <c r="X30" s="18">
        <v>2</v>
      </c>
      <c r="Z30" s="45" t="s">
        <v>182</v>
      </c>
      <c r="AA30" s="27"/>
      <c r="AH30" s="17">
        <v>1</v>
      </c>
      <c r="AY30" s="14"/>
    </row>
    <row r="31" spans="1:51" ht="15.75" customHeight="1" x14ac:dyDescent="0.3">
      <c r="A31" s="18">
        <v>2</v>
      </c>
      <c r="B31" s="58">
        <v>41855</v>
      </c>
      <c r="C31" s="18">
        <v>2014</v>
      </c>
      <c r="D31" s="18" t="s">
        <v>435</v>
      </c>
      <c r="E31" s="59">
        <v>0.44739583333333338</v>
      </c>
      <c r="F31" s="12" t="s">
        <v>162</v>
      </c>
      <c r="G31" s="18" t="s">
        <v>193</v>
      </c>
      <c r="H31" s="12" t="s">
        <v>44</v>
      </c>
      <c r="I31" s="18" t="s">
        <v>50</v>
      </c>
      <c r="J31" s="18" t="s">
        <v>46</v>
      </c>
      <c r="K31" s="18">
        <v>35</v>
      </c>
      <c r="L31" s="72">
        <v>78</v>
      </c>
      <c r="M31" s="18">
        <v>2</v>
      </c>
      <c r="N31" s="18">
        <v>2</v>
      </c>
      <c r="O31" s="18" t="s">
        <v>51</v>
      </c>
      <c r="P31" s="18" t="s">
        <v>47</v>
      </c>
      <c r="R31" s="18">
        <v>22</v>
      </c>
      <c r="T31" s="18">
        <v>14</v>
      </c>
      <c r="V31" s="18" t="s">
        <v>48</v>
      </c>
      <c r="W31" s="18">
        <v>2</v>
      </c>
      <c r="X31" s="18">
        <v>2</v>
      </c>
      <c r="Z31" s="45" t="s">
        <v>345</v>
      </c>
      <c r="AA31" s="27" t="s">
        <v>52</v>
      </c>
      <c r="AO31" s="17">
        <v>1</v>
      </c>
      <c r="AY31" s="14"/>
    </row>
    <row r="32" spans="1:51" ht="15.75" customHeight="1" x14ac:dyDescent="0.3">
      <c r="A32" s="18">
        <v>2</v>
      </c>
      <c r="B32" s="58">
        <v>41855</v>
      </c>
      <c r="C32" s="18">
        <v>2014</v>
      </c>
      <c r="D32" s="18" t="s">
        <v>435</v>
      </c>
      <c r="E32" s="59">
        <v>0.44739583333333338</v>
      </c>
      <c r="F32" s="12" t="s">
        <v>162</v>
      </c>
      <c r="G32" s="18" t="s">
        <v>193</v>
      </c>
      <c r="H32" s="12" t="s">
        <v>44</v>
      </c>
      <c r="I32" s="18" t="s">
        <v>50</v>
      </c>
      <c r="J32" s="18" t="s">
        <v>46</v>
      </c>
      <c r="K32" s="18">
        <v>35</v>
      </c>
      <c r="L32" s="72">
        <v>78</v>
      </c>
      <c r="M32" s="18">
        <v>2</v>
      </c>
      <c r="N32" s="18">
        <v>2</v>
      </c>
      <c r="O32" s="18" t="s">
        <v>51</v>
      </c>
      <c r="P32" s="18" t="s">
        <v>47</v>
      </c>
      <c r="R32" s="18">
        <v>22</v>
      </c>
      <c r="T32" s="18">
        <v>14</v>
      </c>
      <c r="V32" s="18" t="s">
        <v>48</v>
      </c>
      <c r="W32" s="18">
        <v>2</v>
      </c>
      <c r="X32" s="18">
        <v>2</v>
      </c>
      <c r="Z32" s="45" t="s">
        <v>345</v>
      </c>
      <c r="AA32" s="27" t="s">
        <v>49</v>
      </c>
      <c r="AP32" s="17">
        <v>4</v>
      </c>
      <c r="AY32" s="14"/>
    </row>
    <row r="33" spans="1:51" ht="15.75" customHeight="1" x14ac:dyDescent="0.3">
      <c r="A33" s="18">
        <v>2</v>
      </c>
      <c r="B33" s="58">
        <v>41855</v>
      </c>
      <c r="C33" s="18">
        <v>2014</v>
      </c>
      <c r="D33" s="18" t="s">
        <v>435</v>
      </c>
      <c r="E33" s="59">
        <v>0.44739583333333338</v>
      </c>
      <c r="F33" s="12" t="s">
        <v>162</v>
      </c>
      <c r="G33" s="18" t="s">
        <v>193</v>
      </c>
      <c r="H33" s="12" t="s">
        <v>44</v>
      </c>
      <c r="I33" s="18" t="s">
        <v>50</v>
      </c>
      <c r="J33" s="18" t="s">
        <v>46</v>
      </c>
      <c r="K33" s="18">
        <v>35</v>
      </c>
      <c r="L33" s="72">
        <v>78</v>
      </c>
      <c r="M33" s="18">
        <v>2</v>
      </c>
      <c r="N33" s="18">
        <v>2</v>
      </c>
      <c r="O33" s="18" t="s">
        <v>51</v>
      </c>
      <c r="P33" s="18" t="s">
        <v>47</v>
      </c>
      <c r="R33" s="18">
        <v>22</v>
      </c>
      <c r="T33" s="18">
        <v>14</v>
      </c>
      <c r="V33" s="18" t="s">
        <v>48</v>
      </c>
      <c r="W33" s="18">
        <v>2</v>
      </c>
      <c r="X33" s="18">
        <v>2</v>
      </c>
      <c r="Z33" s="45" t="s">
        <v>183</v>
      </c>
      <c r="AA33" s="27" t="s">
        <v>49</v>
      </c>
      <c r="AP33" s="17">
        <v>2</v>
      </c>
      <c r="AY33" s="14"/>
    </row>
    <row r="34" spans="1:51" ht="15.75" customHeight="1" x14ac:dyDescent="0.3">
      <c r="A34" s="18">
        <v>2</v>
      </c>
      <c r="B34" s="58">
        <v>41855</v>
      </c>
      <c r="C34" s="18">
        <v>2014</v>
      </c>
      <c r="D34" s="18" t="s">
        <v>435</v>
      </c>
      <c r="E34" s="59">
        <v>0.44739583333333338</v>
      </c>
      <c r="F34" s="12" t="s">
        <v>162</v>
      </c>
      <c r="G34" s="18" t="s">
        <v>193</v>
      </c>
      <c r="H34" s="12" t="s">
        <v>44</v>
      </c>
      <c r="I34" s="18" t="s">
        <v>50</v>
      </c>
      <c r="J34" s="18" t="s">
        <v>46</v>
      </c>
      <c r="K34" s="18">
        <v>35</v>
      </c>
      <c r="L34" s="72">
        <v>78</v>
      </c>
      <c r="M34" s="18">
        <v>2</v>
      </c>
      <c r="N34" s="18">
        <v>2</v>
      </c>
      <c r="O34" s="18" t="s">
        <v>51</v>
      </c>
      <c r="P34" s="18" t="s">
        <v>47</v>
      </c>
      <c r="R34" s="18">
        <v>22</v>
      </c>
      <c r="T34" s="18">
        <v>14</v>
      </c>
      <c r="V34" s="18" t="s">
        <v>48</v>
      </c>
      <c r="W34" s="18">
        <v>2</v>
      </c>
      <c r="X34" s="18">
        <v>2</v>
      </c>
      <c r="Z34" s="45" t="s">
        <v>149</v>
      </c>
      <c r="AA34" s="27"/>
      <c r="AF34" s="17">
        <v>1</v>
      </c>
      <c r="AY34" s="14"/>
    </row>
    <row r="35" spans="1:51" ht="15.75" customHeight="1" x14ac:dyDescent="0.3">
      <c r="A35" s="18">
        <v>2</v>
      </c>
      <c r="B35" s="58">
        <v>41855</v>
      </c>
      <c r="C35" s="18">
        <v>2014</v>
      </c>
      <c r="D35" s="18" t="s">
        <v>435</v>
      </c>
      <c r="E35" s="59">
        <v>0.44739583333333338</v>
      </c>
      <c r="F35" s="12" t="s">
        <v>162</v>
      </c>
      <c r="G35" s="18" t="s">
        <v>193</v>
      </c>
      <c r="H35" s="12" t="s">
        <v>44</v>
      </c>
      <c r="I35" s="18" t="s">
        <v>50</v>
      </c>
      <c r="J35" s="18" t="s">
        <v>46</v>
      </c>
      <c r="K35" s="18">
        <v>35</v>
      </c>
      <c r="L35" s="72">
        <v>78</v>
      </c>
      <c r="M35" s="18">
        <v>2</v>
      </c>
      <c r="N35" s="18">
        <v>2</v>
      </c>
      <c r="O35" s="18" t="s">
        <v>51</v>
      </c>
      <c r="P35" s="18" t="s">
        <v>47</v>
      </c>
      <c r="R35" s="18">
        <v>22</v>
      </c>
      <c r="T35" s="18">
        <v>14</v>
      </c>
      <c r="V35" s="18" t="s">
        <v>48</v>
      </c>
      <c r="W35" s="18">
        <v>2</v>
      </c>
      <c r="X35" s="18">
        <v>2</v>
      </c>
      <c r="Z35" s="45" t="s">
        <v>194</v>
      </c>
      <c r="AA35" s="27" t="s">
        <v>49</v>
      </c>
      <c r="AP35" s="17">
        <v>2</v>
      </c>
      <c r="AY35" s="14"/>
    </row>
    <row r="36" spans="1:51" ht="15.75" customHeight="1" x14ac:dyDescent="0.3">
      <c r="A36" s="18">
        <v>3</v>
      </c>
      <c r="B36" s="58">
        <v>41855</v>
      </c>
      <c r="C36" s="18">
        <v>2014</v>
      </c>
      <c r="D36" s="18" t="s">
        <v>435</v>
      </c>
      <c r="E36" s="59">
        <v>0.44895833333333302</v>
      </c>
      <c r="F36" s="12" t="s">
        <v>162</v>
      </c>
      <c r="G36" s="18" t="s">
        <v>193</v>
      </c>
      <c r="H36" s="12" t="s">
        <v>44</v>
      </c>
      <c r="I36" s="18" t="s">
        <v>50</v>
      </c>
      <c r="J36" s="18" t="s">
        <v>46</v>
      </c>
      <c r="K36" s="18">
        <v>35</v>
      </c>
      <c r="L36" s="72">
        <v>82</v>
      </c>
      <c r="M36" s="18">
        <v>2</v>
      </c>
      <c r="N36" s="18">
        <v>2</v>
      </c>
      <c r="O36" s="18" t="s">
        <v>51</v>
      </c>
      <c r="P36" s="18" t="s">
        <v>47</v>
      </c>
      <c r="R36" s="18">
        <v>22</v>
      </c>
      <c r="T36" s="18">
        <v>14</v>
      </c>
      <c r="V36" s="18" t="s">
        <v>48</v>
      </c>
      <c r="W36" s="18">
        <v>2</v>
      </c>
      <c r="X36" s="18">
        <v>2</v>
      </c>
      <c r="Z36" s="45" t="s">
        <v>346</v>
      </c>
      <c r="AA36" s="27"/>
      <c r="AF36" s="17">
        <v>20</v>
      </c>
      <c r="AH36" s="17">
        <v>10</v>
      </c>
      <c r="AY36" s="14"/>
    </row>
    <row r="37" spans="1:51" ht="15.75" customHeight="1" x14ac:dyDescent="0.3">
      <c r="A37" s="18">
        <v>3</v>
      </c>
      <c r="B37" s="58">
        <v>41855</v>
      </c>
      <c r="C37" s="18">
        <v>2014</v>
      </c>
      <c r="D37" s="18" t="s">
        <v>435</v>
      </c>
      <c r="E37" s="59">
        <v>0.44895833333333302</v>
      </c>
      <c r="F37" s="12" t="s">
        <v>162</v>
      </c>
      <c r="G37" s="18" t="s">
        <v>193</v>
      </c>
      <c r="H37" s="12" t="s">
        <v>44</v>
      </c>
      <c r="I37" s="18" t="s">
        <v>50</v>
      </c>
      <c r="J37" s="18" t="s">
        <v>46</v>
      </c>
      <c r="K37" s="18">
        <v>35</v>
      </c>
      <c r="L37" s="72">
        <v>82</v>
      </c>
      <c r="M37" s="18">
        <v>2</v>
      </c>
      <c r="N37" s="18">
        <v>2</v>
      </c>
      <c r="O37" s="18" t="s">
        <v>51</v>
      </c>
      <c r="P37" s="18" t="s">
        <v>47</v>
      </c>
      <c r="R37" s="18">
        <v>22</v>
      </c>
      <c r="T37" s="18">
        <v>14</v>
      </c>
      <c r="V37" s="18" t="s">
        <v>48</v>
      </c>
      <c r="W37" s="18">
        <v>2</v>
      </c>
      <c r="X37" s="18">
        <v>2</v>
      </c>
      <c r="Z37" s="45" t="s">
        <v>182</v>
      </c>
      <c r="AA37" s="27"/>
      <c r="AI37" s="17">
        <v>1</v>
      </c>
      <c r="AY37" s="14"/>
    </row>
    <row r="38" spans="1:51" ht="15.75" customHeight="1" x14ac:dyDescent="0.3">
      <c r="A38" s="18">
        <v>3</v>
      </c>
      <c r="B38" s="58">
        <v>41855</v>
      </c>
      <c r="C38" s="18">
        <v>2014</v>
      </c>
      <c r="D38" s="18" t="s">
        <v>435</v>
      </c>
      <c r="E38" s="59">
        <v>0.44895833333333302</v>
      </c>
      <c r="F38" s="12" t="s">
        <v>162</v>
      </c>
      <c r="G38" s="18" t="s">
        <v>193</v>
      </c>
      <c r="H38" s="12" t="s">
        <v>44</v>
      </c>
      <c r="I38" s="18" t="s">
        <v>50</v>
      </c>
      <c r="J38" s="18" t="s">
        <v>46</v>
      </c>
      <c r="K38" s="18">
        <v>35</v>
      </c>
      <c r="L38" s="72">
        <v>82</v>
      </c>
      <c r="M38" s="18">
        <v>2</v>
      </c>
      <c r="N38" s="18">
        <v>2</v>
      </c>
      <c r="O38" s="18" t="s">
        <v>51</v>
      </c>
      <c r="P38" s="18" t="s">
        <v>47</v>
      </c>
      <c r="R38" s="18">
        <v>22</v>
      </c>
      <c r="T38" s="18">
        <v>14</v>
      </c>
      <c r="V38" s="18" t="s">
        <v>48</v>
      </c>
      <c r="W38" s="18">
        <v>2</v>
      </c>
      <c r="X38" s="18">
        <v>2</v>
      </c>
      <c r="Z38" s="45" t="s">
        <v>349</v>
      </c>
      <c r="AA38" s="27"/>
      <c r="AH38" s="17">
        <v>1</v>
      </c>
      <c r="AY38" s="14"/>
    </row>
    <row r="39" spans="1:51" ht="15.75" customHeight="1" x14ac:dyDescent="0.3">
      <c r="A39" s="18">
        <v>3</v>
      </c>
      <c r="B39" s="58">
        <v>41855</v>
      </c>
      <c r="C39" s="18">
        <v>2014</v>
      </c>
      <c r="D39" s="18" t="s">
        <v>435</v>
      </c>
      <c r="E39" s="59">
        <v>0.44895833333333302</v>
      </c>
      <c r="F39" s="12" t="s">
        <v>162</v>
      </c>
      <c r="G39" s="18" t="s">
        <v>193</v>
      </c>
      <c r="H39" s="12" t="s">
        <v>44</v>
      </c>
      <c r="I39" s="18" t="s">
        <v>50</v>
      </c>
      <c r="J39" s="18" t="s">
        <v>46</v>
      </c>
      <c r="K39" s="18">
        <v>35</v>
      </c>
      <c r="L39" s="72">
        <v>82</v>
      </c>
      <c r="M39" s="18">
        <v>2</v>
      </c>
      <c r="N39" s="18">
        <v>2</v>
      </c>
      <c r="O39" s="18" t="s">
        <v>51</v>
      </c>
      <c r="P39" s="18" t="s">
        <v>47</v>
      </c>
      <c r="R39" s="18">
        <v>22</v>
      </c>
      <c r="T39" s="18">
        <v>14</v>
      </c>
      <c r="V39" s="18" t="s">
        <v>48</v>
      </c>
      <c r="W39" s="18">
        <v>2</v>
      </c>
      <c r="X39" s="18">
        <v>2</v>
      </c>
      <c r="Z39" s="45" t="s">
        <v>345</v>
      </c>
      <c r="AA39" s="27" t="s">
        <v>49</v>
      </c>
      <c r="AP39" s="17">
        <v>3</v>
      </c>
      <c r="AY39" s="14"/>
    </row>
    <row r="40" spans="1:51" ht="15.75" customHeight="1" x14ac:dyDescent="0.3">
      <c r="A40" s="18">
        <v>3</v>
      </c>
      <c r="B40" s="58">
        <v>41855</v>
      </c>
      <c r="C40" s="18">
        <v>2014</v>
      </c>
      <c r="D40" s="18" t="s">
        <v>435</v>
      </c>
      <c r="E40" s="59">
        <v>0.44895833333333302</v>
      </c>
      <c r="F40" s="12" t="s">
        <v>162</v>
      </c>
      <c r="G40" s="18" t="s">
        <v>193</v>
      </c>
      <c r="H40" s="12" t="s">
        <v>44</v>
      </c>
      <c r="I40" s="18" t="s">
        <v>50</v>
      </c>
      <c r="J40" s="18" t="s">
        <v>46</v>
      </c>
      <c r="K40" s="18">
        <v>35</v>
      </c>
      <c r="L40" s="72">
        <v>82</v>
      </c>
      <c r="M40" s="18">
        <v>2</v>
      </c>
      <c r="N40" s="18">
        <v>2</v>
      </c>
      <c r="O40" s="18" t="s">
        <v>51</v>
      </c>
      <c r="P40" s="18" t="s">
        <v>47</v>
      </c>
      <c r="R40" s="18">
        <v>22</v>
      </c>
      <c r="T40" s="18">
        <v>14</v>
      </c>
      <c r="V40" s="18" t="s">
        <v>48</v>
      </c>
      <c r="W40" s="18">
        <v>2</v>
      </c>
      <c r="X40" s="18">
        <v>2</v>
      </c>
      <c r="Z40" s="45" t="s">
        <v>183</v>
      </c>
      <c r="AA40" s="27" t="s">
        <v>49</v>
      </c>
      <c r="AQ40" s="17">
        <v>1</v>
      </c>
      <c r="AY40" s="14"/>
    </row>
    <row r="41" spans="1:51" ht="15.75" customHeight="1" x14ac:dyDescent="0.3">
      <c r="A41" s="18">
        <v>4</v>
      </c>
      <c r="B41" s="58">
        <v>41855</v>
      </c>
      <c r="C41" s="18">
        <v>2014</v>
      </c>
      <c r="D41" s="18" t="s">
        <v>435</v>
      </c>
      <c r="E41" s="59">
        <v>0.45052083333333398</v>
      </c>
      <c r="F41" s="12" t="s">
        <v>162</v>
      </c>
      <c r="G41" s="18" t="s">
        <v>193</v>
      </c>
      <c r="H41" s="12" t="s">
        <v>44</v>
      </c>
      <c r="I41" s="18" t="s">
        <v>50</v>
      </c>
      <c r="J41" s="18" t="s">
        <v>46</v>
      </c>
      <c r="K41" s="18">
        <v>35</v>
      </c>
      <c r="L41" s="72">
        <v>91</v>
      </c>
      <c r="M41" s="18">
        <v>2</v>
      </c>
      <c r="N41" s="18">
        <v>2</v>
      </c>
      <c r="O41" s="18" t="s">
        <v>51</v>
      </c>
      <c r="P41" s="18" t="s">
        <v>47</v>
      </c>
      <c r="R41" s="18">
        <v>22</v>
      </c>
      <c r="T41" s="18">
        <v>14</v>
      </c>
      <c r="V41" s="18" t="s">
        <v>48</v>
      </c>
      <c r="W41" s="18">
        <v>2</v>
      </c>
      <c r="X41" s="18">
        <v>2</v>
      </c>
      <c r="Z41" s="45" t="s">
        <v>349</v>
      </c>
      <c r="AA41" s="27"/>
      <c r="AI41" s="17">
        <v>2</v>
      </c>
      <c r="AY41" s="14"/>
    </row>
    <row r="42" spans="1:51" ht="15.75" customHeight="1" x14ac:dyDescent="0.3">
      <c r="A42" s="18">
        <v>4</v>
      </c>
      <c r="B42" s="58">
        <v>41855</v>
      </c>
      <c r="C42" s="18">
        <v>2014</v>
      </c>
      <c r="D42" s="18" t="s">
        <v>435</v>
      </c>
      <c r="E42" s="59">
        <v>0.45052083333333398</v>
      </c>
      <c r="F42" s="12" t="s">
        <v>162</v>
      </c>
      <c r="G42" s="18" t="s">
        <v>193</v>
      </c>
      <c r="H42" s="12" t="s">
        <v>44</v>
      </c>
      <c r="I42" s="18" t="s">
        <v>50</v>
      </c>
      <c r="J42" s="18" t="s">
        <v>46</v>
      </c>
      <c r="K42" s="18">
        <v>35</v>
      </c>
      <c r="L42" s="72">
        <v>91</v>
      </c>
      <c r="M42" s="18">
        <v>2</v>
      </c>
      <c r="N42" s="18">
        <v>2</v>
      </c>
      <c r="O42" s="18" t="s">
        <v>51</v>
      </c>
      <c r="P42" s="18" t="s">
        <v>47</v>
      </c>
      <c r="R42" s="18">
        <v>22</v>
      </c>
      <c r="T42" s="18">
        <v>14</v>
      </c>
      <c r="V42" s="18" t="s">
        <v>48</v>
      </c>
      <c r="W42" s="18">
        <v>2</v>
      </c>
      <c r="X42" s="18">
        <v>2</v>
      </c>
      <c r="Z42" s="45" t="s">
        <v>182</v>
      </c>
      <c r="AA42" s="27"/>
      <c r="AI42" s="17">
        <v>1</v>
      </c>
      <c r="AJ42" s="17">
        <v>2</v>
      </c>
      <c r="AK42" s="17">
        <v>1</v>
      </c>
      <c r="AY42" s="14"/>
    </row>
    <row r="43" spans="1:51" ht="15.75" customHeight="1" x14ac:dyDescent="0.3">
      <c r="A43" s="18">
        <v>4</v>
      </c>
      <c r="B43" s="58">
        <v>41855</v>
      </c>
      <c r="C43" s="18">
        <v>2014</v>
      </c>
      <c r="D43" s="18" t="s">
        <v>435</v>
      </c>
      <c r="E43" s="59">
        <v>0.45052083333333398</v>
      </c>
      <c r="F43" s="12" t="s">
        <v>162</v>
      </c>
      <c r="G43" s="18" t="s">
        <v>193</v>
      </c>
      <c r="H43" s="12" t="s">
        <v>44</v>
      </c>
      <c r="I43" s="18" t="s">
        <v>50</v>
      </c>
      <c r="J43" s="18" t="s">
        <v>46</v>
      </c>
      <c r="K43" s="18">
        <v>35</v>
      </c>
      <c r="L43" s="72">
        <v>91</v>
      </c>
      <c r="M43" s="18">
        <v>2</v>
      </c>
      <c r="N43" s="18">
        <v>2</v>
      </c>
      <c r="O43" s="18" t="s">
        <v>51</v>
      </c>
      <c r="P43" s="18" t="s">
        <v>47</v>
      </c>
      <c r="R43" s="18">
        <v>22</v>
      </c>
      <c r="T43" s="18">
        <v>14</v>
      </c>
      <c r="V43" s="18" t="s">
        <v>48</v>
      </c>
      <c r="W43" s="18">
        <v>2</v>
      </c>
      <c r="X43" s="18">
        <v>2</v>
      </c>
      <c r="Z43" s="45" t="s">
        <v>345</v>
      </c>
      <c r="AA43" s="27" t="s">
        <v>49</v>
      </c>
      <c r="AP43" s="17">
        <v>1</v>
      </c>
      <c r="AQ43" s="17">
        <v>1</v>
      </c>
      <c r="AY43" s="14"/>
    </row>
    <row r="44" spans="1:51" ht="15.75" customHeight="1" x14ac:dyDescent="0.3">
      <c r="A44" s="18">
        <v>5</v>
      </c>
      <c r="B44" s="58">
        <v>41855</v>
      </c>
      <c r="C44" s="18">
        <v>2014</v>
      </c>
      <c r="D44" s="18" t="s">
        <v>435</v>
      </c>
      <c r="E44" s="59">
        <v>0.452083333333334</v>
      </c>
      <c r="F44" s="12" t="s">
        <v>162</v>
      </c>
      <c r="G44" s="18" t="s">
        <v>193</v>
      </c>
      <c r="H44" s="12" t="s">
        <v>44</v>
      </c>
      <c r="I44" s="18" t="s">
        <v>50</v>
      </c>
      <c r="J44" s="18" t="s">
        <v>46</v>
      </c>
      <c r="K44" s="18">
        <v>35</v>
      </c>
      <c r="L44" s="72">
        <v>87</v>
      </c>
      <c r="M44" s="18">
        <v>2</v>
      </c>
      <c r="N44" s="18">
        <v>2</v>
      </c>
      <c r="O44" s="18" t="s">
        <v>51</v>
      </c>
      <c r="P44" s="18" t="s">
        <v>47</v>
      </c>
      <c r="R44" s="18">
        <v>22</v>
      </c>
      <c r="T44" s="18">
        <v>14</v>
      </c>
      <c r="V44" s="18" t="s">
        <v>48</v>
      </c>
      <c r="W44" s="18">
        <v>2</v>
      </c>
      <c r="X44" s="18">
        <v>2</v>
      </c>
      <c r="Z44" s="45" t="s">
        <v>183</v>
      </c>
      <c r="AA44" s="27" t="s">
        <v>49</v>
      </c>
      <c r="AP44" s="17">
        <v>2</v>
      </c>
      <c r="AQ44" s="17">
        <v>1</v>
      </c>
      <c r="AR44" s="17">
        <v>1</v>
      </c>
      <c r="AY44" s="14"/>
    </row>
    <row r="45" spans="1:51" ht="15.75" customHeight="1" x14ac:dyDescent="0.3">
      <c r="A45" s="18">
        <v>5</v>
      </c>
      <c r="B45" s="58">
        <v>41855</v>
      </c>
      <c r="C45" s="18">
        <v>2014</v>
      </c>
      <c r="D45" s="18" t="s">
        <v>435</v>
      </c>
      <c r="E45" s="59">
        <v>0.452083333333334</v>
      </c>
      <c r="F45" s="12" t="s">
        <v>162</v>
      </c>
      <c r="G45" s="18" t="s">
        <v>193</v>
      </c>
      <c r="H45" s="12" t="s">
        <v>44</v>
      </c>
      <c r="I45" s="18" t="s">
        <v>50</v>
      </c>
      <c r="J45" s="18" t="s">
        <v>46</v>
      </c>
      <c r="K45" s="18">
        <v>35</v>
      </c>
      <c r="L45" s="72">
        <v>87</v>
      </c>
      <c r="M45" s="18">
        <v>2</v>
      </c>
      <c r="N45" s="18">
        <v>2</v>
      </c>
      <c r="O45" s="18" t="s">
        <v>51</v>
      </c>
      <c r="P45" s="18" t="s">
        <v>47</v>
      </c>
      <c r="R45" s="18">
        <v>22</v>
      </c>
      <c r="T45" s="18">
        <v>14</v>
      </c>
      <c r="V45" s="18" t="s">
        <v>48</v>
      </c>
      <c r="W45" s="18">
        <v>2</v>
      </c>
      <c r="X45" s="18">
        <v>2</v>
      </c>
      <c r="Z45" s="45" t="s">
        <v>200</v>
      </c>
      <c r="AA45" s="27"/>
      <c r="AF45" s="17">
        <v>3</v>
      </c>
      <c r="AY45" s="14"/>
    </row>
    <row r="46" spans="1:51" ht="15.75" customHeight="1" x14ac:dyDescent="0.3">
      <c r="A46" s="18">
        <v>5</v>
      </c>
      <c r="B46" s="58">
        <v>41855</v>
      </c>
      <c r="C46" s="18">
        <v>2014</v>
      </c>
      <c r="D46" s="18" t="s">
        <v>435</v>
      </c>
      <c r="E46" s="59">
        <v>0.452083333333334</v>
      </c>
      <c r="F46" s="12" t="s">
        <v>162</v>
      </c>
      <c r="G46" s="18" t="s">
        <v>193</v>
      </c>
      <c r="H46" s="12" t="s">
        <v>44</v>
      </c>
      <c r="I46" s="18" t="s">
        <v>50</v>
      </c>
      <c r="J46" s="18" t="s">
        <v>46</v>
      </c>
      <c r="K46" s="18">
        <v>35</v>
      </c>
      <c r="L46" s="72">
        <v>87</v>
      </c>
      <c r="M46" s="18">
        <v>2</v>
      </c>
      <c r="N46" s="18">
        <v>2</v>
      </c>
      <c r="O46" s="18" t="s">
        <v>51</v>
      </c>
      <c r="P46" s="18" t="s">
        <v>47</v>
      </c>
      <c r="R46" s="18">
        <v>22</v>
      </c>
      <c r="T46" s="18">
        <v>14</v>
      </c>
      <c r="V46" s="18" t="s">
        <v>48</v>
      </c>
      <c r="W46" s="18">
        <v>2</v>
      </c>
      <c r="X46" s="18">
        <v>2</v>
      </c>
      <c r="Z46" s="45" t="s">
        <v>346</v>
      </c>
      <c r="AA46" s="27"/>
      <c r="AH46" s="17">
        <v>2</v>
      </c>
      <c r="AY46" s="14"/>
    </row>
    <row r="47" spans="1:51" ht="15.75" customHeight="1" x14ac:dyDescent="0.3">
      <c r="A47" s="18">
        <v>5</v>
      </c>
      <c r="B47" s="58">
        <v>41855</v>
      </c>
      <c r="C47" s="18">
        <v>2014</v>
      </c>
      <c r="D47" s="18" t="s">
        <v>435</v>
      </c>
      <c r="E47" s="59">
        <v>0.452083333333334</v>
      </c>
      <c r="F47" s="12" t="s">
        <v>162</v>
      </c>
      <c r="G47" s="18" t="s">
        <v>193</v>
      </c>
      <c r="H47" s="12" t="s">
        <v>44</v>
      </c>
      <c r="I47" s="18" t="s">
        <v>50</v>
      </c>
      <c r="J47" s="18" t="s">
        <v>46</v>
      </c>
      <c r="K47" s="18">
        <v>35</v>
      </c>
      <c r="L47" s="72">
        <v>87</v>
      </c>
      <c r="M47" s="18">
        <v>2</v>
      </c>
      <c r="N47" s="18">
        <v>2</v>
      </c>
      <c r="O47" s="18" t="s">
        <v>51</v>
      </c>
      <c r="P47" s="18" t="s">
        <v>47</v>
      </c>
      <c r="R47" s="18">
        <v>22</v>
      </c>
      <c r="T47" s="18">
        <v>14</v>
      </c>
      <c r="V47" s="18" t="s">
        <v>48</v>
      </c>
      <c r="W47" s="18">
        <v>2</v>
      </c>
      <c r="X47" s="18">
        <v>2</v>
      </c>
      <c r="Z47" s="45" t="s">
        <v>234</v>
      </c>
      <c r="AA47" s="27"/>
      <c r="AF47" s="17">
        <v>2</v>
      </c>
      <c r="AY47" s="14"/>
    </row>
    <row r="48" spans="1:51" ht="15.75" customHeight="1" x14ac:dyDescent="0.3">
      <c r="A48" s="18">
        <v>5</v>
      </c>
      <c r="B48" s="58">
        <v>41855</v>
      </c>
      <c r="C48" s="18">
        <v>2014</v>
      </c>
      <c r="D48" s="18" t="s">
        <v>435</v>
      </c>
      <c r="E48" s="59">
        <v>0.452083333333334</v>
      </c>
      <c r="F48" s="12" t="s">
        <v>162</v>
      </c>
      <c r="G48" s="18" t="s">
        <v>193</v>
      </c>
      <c r="H48" s="12" t="s">
        <v>44</v>
      </c>
      <c r="I48" s="18" t="s">
        <v>50</v>
      </c>
      <c r="J48" s="18" t="s">
        <v>46</v>
      </c>
      <c r="K48" s="18">
        <v>35</v>
      </c>
      <c r="L48" s="72">
        <v>87</v>
      </c>
      <c r="M48" s="18">
        <v>2</v>
      </c>
      <c r="N48" s="18">
        <v>2</v>
      </c>
      <c r="O48" s="18" t="s">
        <v>51</v>
      </c>
      <c r="P48" s="18" t="s">
        <v>47</v>
      </c>
      <c r="R48" s="18">
        <v>22</v>
      </c>
      <c r="T48" s="18">
        <v>14</v>
      </c>
      <c r="V48" s="18" t="s">
        <v>48</v>
      </c>
      <c r="W48" s="18">
        <v>2</v>
      </c>
      <c r="X48" s="18">
        <v>2</v>
      </c>
      <c r="Z48" s="45" t="s">
        <v>149</v>
      </c>
      <c r="AA48" s="27"/>
      <c r="AF48" s="17">
        <v>1</v>
      </c>
      <c r="AY48" s="14"/>
    </row>
    <row r="49" spans="1:51" ht="15.75" customHeight="1" x14ac:dyDescent="0.3">
      <c r="A49" s="18">
        <v>5</v>
      </c>
      <c r="B49" s="58">
        <v>41855</v>
      </c>
      <c r="C49" s="18">
        <v>2014</v>
      </c>
      <c r="D49" s="18" t="s">
        <v>435</v>
      </c>
      <c r="E49" s="59">
        <v>0.452083333333334</v>
      </c>
      <c r="F49" s="12" t="s">
        <v>162</v>
      </c>
      <c r="G49" s="18" t="s">
        <v>193</v>
      </c>
      <c r="H49" s="12" t="s">
        <v>44</v>
      </c>
      <c r="I49" s="18" t="s">
        <v>50</v>
      </c>
      <c r="J49" s="18" t="s">
        <v>46</v>
      </c>
      <c r="K49" s="18">
        <v>35</v>
      </c>
      <c r="L49" s="72">
        <v>87</v>
      </c>
      <c r="M49" s="18">
        <v>2</v>
      </c>
      <c r="N49" s="18">
        <v>2</v>
      </c>
      <c r="O49" s="18" t="s">
        <v>51</v>
      </c>
      <c r="P49" s="18" t="s">
        <v>47</v>
      </c>
      <c r="R49" s="18">
        <v>22</v>
      </c>
      <c r="T49" s="18">
        <v>14</v>
      </c>
      <c r="V49" s="18" t="s">
        <v>48</v>
      </c>
      <c r="W49" s="18">
        <v>2</v>
      </c>
      <c r="X49" s="18">
        <v>2</v>
      </c>
      <c r="Z49" s="45" t="s">
        <v>345</v>
      </c>
      <c r="AA49" s="27" t="s">
        <v>49</v>
      </c>
      <c r="AP49" s="17">
        <v>1</v>
      </c>
      <c r="AY49" s="14"/>
    </row>
    <row r="50" spans="1:51" ht="15.75" customHeight="1" x14ac:dyDescent="0.3">
      <c r="A50" s="18">
        <v>6</v>
      </c>
      <c r="B50" s="58">
        <v>41855</v>
      </c>
      <c r="C50" s="18">
        <v>2014</v>
      </c>
      <c r="D50" s="18" t="s">
        <v>435</v>
      </c>
      <c r="E50" s="59">
        <v>0.45364583333333403</v>
      </c>
      <c r="F50" s="12" t="s">
        <v>162</v>
      </c>
      <c r="G50" s="18" t="s">
        <v>193</v>
      </c>
      <c r="H50" s="12" t="s">
        <v>44</v>
      </c>
      <c r="I50" s="18" t="s">
        <v>50</v>
      </c>
      <c r="J50" s="18" t="s">
        <v>46</v>
      </c>
      <c r="K50" s="18">
        <v>35</v>
      </c>
      <c r="L50" s="72">
        <v>87</v>
      </c>
      <c r="M50" s="18">
        <v>2</v>
      </c>
      <c r="N50" s="18">
        <v>2</v>
      </c>
      <c r="O50" s="18" t="s">
        <v>51</v>
      </c>
      <c r="P50" s="18" t="s">
        <v>47</v>
      </c>
      <c r="R50" s="18">
        <v>22</v>
      </c>
      <c r="T50" s="18">
        <v>14</v>
      </c>
      <c r="V50" s="18" t="s">
        <v>48</v>
      </c>
      <c r="W50" s="18">
        <v>2</v>
      </c>
      <c r="X50" s="18">
        <v>2</v>
      </c>
      <c r="Z50" s="45" t="s">
        <v>279</v>
      </c>
      <c r="AA50" s="27"/>
      <c r="AE50" s="17">
        <v>2</v>
      </c>
      <c r="AF50" s="17">
        <v>1</v>
      </c>
      <c r="AY50" s="14"/>
    </row>
    <row r="51" spans="1:51" ht="15.75" customHeight="1" x14ac:dyDescent="0.3">
      <c r="A51" s="18">
        <v>6</v>
      </c>
      <c r="B51" s="58">
        <v>41855</v>
      </c>
      <c r="C51" s="18">
        <v>2014</v>
      </c>
      <c r="D51" s="18" t="s">
        <v>435</v>
      </c>
      <c r="E51" s="59">
        <v>0.45364583333333403</v>
      </c>
      <c r="F51" s="12" t="s">
        <v>162</v>
      </c>
      <c r="G51" s="18" t="s">
        <v>193</v>
      </c>
      <c r="H51" s="12" t="s">
        <v>44</v>
      </c>
      <c r="I51" s="18" t="s">
        <v>50</v>
      </c>
      <c r="J51" s="18" t="s">
        <v>46</v>
      </c>
      <c r="K51" s="18">
        <v>35</v>
      </c>
      <c r="L51" s="72">
        <v>87</v>
      </c>
      <c r="M51" s="18">
        <v>2</v>
      </c>
      <c r="N51" s="18">
        <v>2</v>
      </c>
      <c r="O51" s="18" t="s">
        <v>51</v>
      </c>
      <c r="P51" s="18" t="s">
        <v>47</v>
      </c>
      <c r="R51" s="18">
        <v>22</v>
      </c>
      <c r="T51" s="18">
        <v>14</v>
      </c>
      <c r="V51" s="18" t="s">
        <v>48</v>
      </c>
      <c r="W51" s="18">
        <v>2</v>
      </c>
      <c r="X51" s="18">
        <v>2</v>
      </c>
      <c r="Z51" s="45" t="s">
        <v>183</v>
      </c>
      <c r="AA51" s="27" t="s">
        <v>52</v>
      </c>
      <c r="AO51" s="17">
        <v>1</v>
      </c>
      <c r="AY51" s="14"/>
    </row>
    <row r="52" spans="1:51" ht="15.75" customHeight="1" x14ac:dyDescent="0.3">
      <c r="A52" s="18">
        <v>6</v>
      </c>
      <c r="B52" s="58">
        <v>41855</v>
      </c>
      <c r="C52" s="18">
        <v>2014</v>
      </c>
      <c r="D52" s="18" t="s">
        <v>435</v>
      </c>
      <c r="E52" s="59">
        <v>0.45364583333333403</v>
      </c>
      <c r="F52" s="12" t="s">
        <v>162</v>
      </c>
      <c r="G52" s="18" t="s">
        <v>193</v>
      </c>
      <c r="H52" s="12" t="s">
        <v>44</v>
      </c>
      <c r="I52" s="18" t="s">
        <v>50</v>
      </c>
      <c r="J52" s="18" t="s">
        <v>46</v>
      </c>
      <c r="K52" s="18">
        <v>35</v>
      </c>
      <c r="L52" s="72">
        <v>87</v>
      </c>
      <c r="M52" s="18">
        <v>2</v>
      </c>
      <c r="N52" s="18">
        <v>2</v>
      </c>
      <c r="O52" s="18" t="s">
        <v>51</v>
      </c>
      <c r="P52" s="18" t="s">
        <v>47</v>
      </c>
      <c r="R52" s="18">
        <v>22</v>
      </c>
      <c r="T52" s="18">
        <v>14</v>
      </c>
      <c r="V52" s="18" t="s">
        <v>48</v>
      </c>
      <c r="W52" s="18">
        <v>2</v>
      </c>
      <c r="X52" s="18">
        <v>2</v>
      </c>
      <c r="Z52" s="45" t="s">
        <v>183</v>
      </c>
      <c r="AA52" s="27" t="s">
        <v>49</v>
      </c>
      <c r="AR52" s="17">
        <v>2</v>
      </c>
      <c r="AY52" s="14"/>
    </row>
    <row r="53" spans="1:51" ht="15.75" customHeight="1" x14ac:dyDescent="0.3">
      <c r="A53" s="18">
        <v>6</v>
      </c>
      <c r="B53" s="58">
        <v>41855</v>
      </c>
      <c r="C53" s="18">
        <v>2014</v>
      </c>
      <c r="D53" s="18" t="s">
        <v>435</v>
      </c>
      <c r="E53" s="59">
        <v>0.45364583333333403</v>
      </c>
      <c r="F53" s="12" t="s">
        <v>162</v>
      </c>
      <c r="G53" s="18" t="s">
        <v>193</v>
      </c>
      <c r="H53" s="12" t="s">
        <v>44</v>
      </c>
      <c r="I53" s="18" t="s">
        <v>50</v>
      </c>
      <c r="J53" s="18" t="s">
        <v>46</v>
      </c>
      <c r="K53" s="18">
        <v>35</v>
      </c>
      <c r="L53" s="72">
        <v>87</v>
      </c>
      <c r="M53" s="18">
        <v>2</v>
      </c>
      <c r="N53" s="18">
        <v>2</v>
      </c>
      <c r="O53" s="18" t="s">
        <v>51</v>
      </c>
      <c r="P53" s="18" t="s">
        <v>47</v>
      </c>
      <c r="R53" s="18">
        <v>22</v>
      </c>
      <c r="T53" s="18">
        <v>14</v>
      </c>
      <c r="V53" s="18" t="s">
        <v>48</v>
      </c>
      <c r="W53" s="18">
        <v>2</v>
      </c>
      <c r="X53" s="18">
        <v>2</v>
      </c>
      <c r="Z53" s="45" t="s">
        <v>345</v>
      </c>
      <c r="AA53" s="27" t="s">
        <v>49</v>
      </c>
      <c r="AP53" s="17">
        <v>4</v>
      </c>
      <c r="AY53" s="14"/>
    </row>
    <row r="54" spans="1:51" ht="15.75" customHeight="1" x14ac:dyDescent="0.3">
      <c r="A54" s="18">
        <v>6</v>
      </c>
      <c r="B54" s="58">
        <v>41855</v>
      </c>
      <c r="C54" s="18">
        <v>2014</v>
      </c>
      <c r="D54" s="18" t="s">
        <v>435</v>
      </c>
      <c r="E54" s="59">
        <v>0.45364583333333403</v>
      </c>
      <c r="F54" s="12" t="s">
        <v>162</v>
      </c>
      <c r="G54" s="18" t="s">
        <v>193</v>
      </c>
      <c r="H54" s="12" t="s">
        <v>44</v>
      </c>
      <c r="I54" s="18" t="s">
        <v>50</v>
      </c>
      <c r="J54" s="18" t="s">
        <v>46</v>
      </c>
      <c r="K54" s="18">
        <v>35</v>
      </c>
      <c r="L54" s="72">
        <v>87</v>
      </c>
      <c r="M54" s="18">
        <v>2</v>
      </c>
      <c r="N54" s="18">
        <v>2</v>
      </c>
      <c r="O54" s="18" t="s">
        <v>51</v>
      </c>
      <c r="P54" s="18" t="s">
        <v>47</v>
      </c>
      <c r="R54" s="18">
        <v>22</v>
      </c>
      <c r="T54" s="18">
        <v>14</v>
      </c>
      <c r="V54" s="18" t="s">
        <v>48</v>
      </c>
      <c r="W54" s="18">
        <v>2</v>
      </c>
      <c r="X54" s="18">
        <v>2</v>
      </c>
      <c r="Z54" s="45" t="s">
        <v>234</v>
      </c>
      <c r="AA54" s="27"/>
      <c r="AI54" s="17">
        <v>3</v>
      </c>
      <c r="AY54" s="14"/>
    </row>
    <row r="55" spans="1:51" ht="15.75" customHeight="1" x14ac:dyDescent="0.3">
      <c r="A55" s="18">
        <v>7</v>
      </c>
      <c r="B55" s="58">
        <v>41855</v>
      </c>
      <c r="C55" s="18">
        <v>2014</v>
      </c>
      <c r="D55" s="18" t="s">
        <v>435</v>
      </c>
      <c r="E55" s="59">
        <v>0.45520833333333399</v>
      </c>
      <c r="F55" s="12" t="s">
        <v>162</v>
      </c>
      <c r="G55" s="18" t="s">
        <v>193</v>
      </c>
      <c r="H55" s="12" t="s">
        <v>44</v>
      </c>
      <c r="I55" s="18" t="s">
        <v>50</v>
      </c>
      <c r="J55" s="18" t="s">
        <v>46</v>
      </c>
      <c r="K55" s="18">
        <v>35</v>
      </c>
      <c r="L55" s="72">
        <v>75</v>
      </c>
      <c r="M55" s="18">
        <v>2</v>
      </c>
      <c r="N55" s="18">
        <v>2</v>
      </c>
      <c r="O55" s="18" t="s">
        <v>51</v>
      </c>
      <c r="P55" s="18" t="s">
        <v>47</v>
      </c>
      <c r="R55" s="18">
        <v>22</v>
      </c>
      <c r="T55" s="18">
        <v>14</v>
      </c>
      <c r="V55" s="18" t="s">
        <v>48</v>
      </c>
      <c r="W55" s="18">
        <v>2</v>
      </c>
      <c r="X55" s="18">
        <v>2</v>
      </c>
      <c r="Z55" s="45" t="s">
        <v>183</v>
      </c>
      <c r="AA55" s="27" t="s">
        <v>49</v>
      </c>
      <c r="AR55" s="17">
        <v>1</v>
      </c>
      <c r="AY55" s="14"/>
    </row>
    <row r="56" spans="1:51" ht="15.75" customHeight="1" x14ac:dyDescent="0.3">
      <c r="A56" s="18">
        <v>7</v>
      </c>
      <c r="B56" s="58">
        <v>41855</v>
      </c>
      <c r="C56" s="18">
        <v>2014</v>
      </c>
      <c r="D56" s="18" t="s">
        <v>435</v>
      </c>
      <c r="E56" s="59">
        <v>0.45520833333333399</v>
      </c>
      <c r="F56" s="12" t="s">
        <v>162</v>
      </c>
      <c r="G56" s="18" t="s">
        <v>193</v>
      </c>
      <c r="H56" s="12" t="s">
        <v>44</v>
      </c>
      <c r="I56" s="18" t="s">
        <v>50</v>
      </c>
      <c r="J56" s="18" t="s">
        <v>46</v>
      </c>
      <c r="K56" s="18">
        <v>35</v>
      </c>
      <c r="L56" s="72">
        <v>75</v>
      </c>
      <c r="M56" s="18">
        <v>2</v>
      </c>
      <c r="N56" s="18">
        <v>2</v>
      </c>
      <c r="O56" s="18" t="s">
        <v>51</v>
      </c>
      <c r="P56" s="18" t="s">
        <v>47</v>
      </c>
      <c r="R56" s="18">
        <v>22</v>
      </c>
      <c r="T56" s="18">
        <v>14</v>
      </c>
      <c r="V56" s="18" t="s">
        <v>48</v>
      </c>
      <c r="W56" s="18">
        <v>2</v>
      </c>
      <c r="X56" s="18">
        <v>2</v>
      </c>
      <c r="Z56" s="45" t="s">
        <v>346</v>
      </c>
      <c r="AA56" s="27"/>
      <c r="AE56" s="17">
        <v>7</v>
      </c>
      <c r="AF56" s="17">
        <v>2</v>
      </c>
      <c r="AY56" s="14"/>
    </row>
    <row r="57" spans="1:51" ht="15.75" customHeight="1" x14ac:dyDescent="0.3">
      <c r="A57" s="18">
        <v>7</v>
      </c>
      <c r="B57" s="58">
        <v>41855</v>
      </c>
      <c r="C57" s="18">
        <v>2014</v>
      </c>
      <c r="D57" s="18" t="s">
        <v>435</v>
      </c>
      <c r="E57" s="59">
        <v>0.45520833333333399</v>
      </c>
      <c r="F57" s="12" t="s">
        <v>162</v>
      </c>
      <c r="G57" s="18" t="s">
        <v>193</v>
      </c>
      <c r="H57" s="12" t="s">
        <v>44</v>
      </c>
      <c r="I57" s="18" t="s">
        <v>50</v>
      </c>
      <c r="J57" s="18" t="s">
        <v>46</v>
      </c>
      <c r="K57" s="18">
        <v>35</v>
      </c>
      <c r="L57" s="72">
        <v>75</v>
      </c>
      <c r="M57" s="18">
        <v>2</v>
      </c>
      <c r="N57" s="18">
        <v>2</v>
      </c>
      <c r="O57" s="18" t="s">
        <v>51</v>
      </c>
      <c r="P57" s="18" t="s">
        <v>47</v>
      </c>
      <c r="R57" s="18">
        <v>22</v>
      </c>
      <c r="T57" s="18">
        <v>14</v>
      </c>
      <c r="V57" s="18" t="s">
        <v>48</v>
      </c>
      <c r="W57" s="18">
        <v>2</v>
      </c>
      <c r="X57" s="18">
        <v>2</v>
      </c>
      <c r="Z57" s="45" t="s">
        <v>345</v>
      </c>
      <c r="AA57" s="27" t="s">
        <v>49</v>
      </c>
      <c r="AP57" s="17">
        <v>1</v>
      </c>
      <c r="AY57" s="14"/>
    </row>
    <row r="58" spans="1:51" ht="15.75" customHeight="1" x14ac:dyDescent="0.3">
      <c r="A58" s="18">
        <v>7</v>
      </c>
      <c r="B58" s="58">
        <v>41855</v>
      </c>
      <c r="C58" s="18">
        <v>2014</v>
      </c>
      <c r="D58" s="18" t="s">
        <v>435</v>
      </c>
      <c r="E58" s="59">
        <v>0.45520833333333399</v>
      </c>
      <c r="F58" s="12" t="s">
        <v>162</v>
      </c>
      <c r="G58" s="18" t="s">
        <v>193</v>
      </c>
      <c r="H58" s="12" t="s">
        <v>44</v>
      </c>
      <c r="I58" s="18" t="s">
        <v>50</v>
      </c>
      <c r="J58" s="18" t="s">
        <v>46</v>
      </c>
      <c r="K58" s="18">
        <v>35</v>
      </c>
      <c r="L58" s="72">
        <v>75</v>
      </c>
      <c r="M58" s="18">
        <v>2</v>
      </c>
      <c r="N58" s="18">
        <v>2</v>
      </c>
      <c r="O58" s="18" t="s">
        <v>51</v>
      </c>
      <c r="P58" s="18" t="s">
        <v>47</v>
      </c>
      <c r="R58" s="18">
        <v>22</v>
      </c>
      <c r="T58" s="18">
        <v>14</v>
      </c>
      <c r="V58" s="18" t="s">
        <v>48</v>
      </c>
      <c r="W58" s="18">
        <v>2</v>
      </c>
      <c r="X58" s="18">
        <v>2</v>
      </c>
      <c r="Z58" s="45" t="s">
        <v>10</v>
      </c>
      <c r="AA58" s="27" t="s">
        <v>49</v>
      </c>
      <c r="AI58" s="17">
        <v>1</v>
      </c>
      <c r="AY58" s="14"/>
    </row>
    <row r="59" spans="1:51" ht="15.75" customHeight="1" x14ac:dyDescent="0.3">
      <c r="A59" s="18">
        <v>7</v>
      </c>
      <c r="B59" s="58">
        <v>41855</v>
      </c>
      <c r="C59" s="18">
        <v>2014</v>
      </c>
      <c r="D59" s="18" t="s">
        <v>435</v>
      </c>
      <c r="E59" s="59">
        <v>0.45520833333333399</v>
      </c>
      <c r="F59" s="12" t="s">
        <v>162</v>
      </c>
      <c r="G59" s="18" t="s">
        <v>193</v>
      </c>
      <c r="H59" s="12" t="s">
        <v>44</v>
      </c>
      <c r="I59" s="18" t="s">
        <v>50</v>
      </c>
      <c r="J59" s="18" t="s">
        <v>46</v>
      </c>
      <c r="K59" s="18">
        <v>35</v>
      </c>
      <c r="L59" s="72">
        <v>75</v>
      </c>
      <c r="M59" s="18">
        <v>2</v>
      </c>
      <c r="N59" s="18">
        <v>2</v>
      </c>
      <c r="O59" s="18" t="s">
        <v>51</v>
      </c>
      <c r="P59" s="18" t="s">
        <v>47</v>
      </c>
      <c r="R59" s="18">
        <v>22</v>
      </c>
      <c r="T59" s="18">
        <v>14</v>
      </c>
      <c r="V59" s="18" t="s">
        <v>48</v>
      </c>
      <c r="W59" s="18">
        <v>2</v>
      </c>
      <c r="X59" s="18">
        <v>2</v>
      </c>
      <c r="Z59" s="45" t="s">
        <v>234</v>
      </c>
      <c r="AA59" s="27"/>
      <c r="AE59" s="17">
        <v>1</v>
      </c>
      <c r="AY59" s="14"/>
    </row>
    <row r="60" spans="1:51" ht="15.75" customHeight="1" x14ac:dyDescent="0.3">
      <c r="A60" s="18">
        <v>8</v>
      </c>
      <c r="B60" s="58">
        <v>41855</v>
      </c>
      <c r="C60" s="18">
        <v>2014</v>
      </c>
      <c r="D60" s="18" t="s">
        <v>435</v>
      </c>
      <c r="E60" s="59">
        <v>0.45677083333333401</v>
      </c>
      <c r="F60" s="12" t="s">
        <v>162</v>
      </c>
      <c r="G60" s="18" t="s">
        <v>193</v>
      </c>
      <c r="H60" s="12" t="s">
        <v>44</v>
      </c>
      <c r="I60" s="18" t="s">
        <v>50</v>
      </c>
      <c r="J60" s="18" t="s">
        <v>46</v>
      </c>
      <c r="K60" s="18">
        <v>35</v>
      </c>
      <c r="L60" s="72">
        <v>96</v>
      </c>
      <c r="M60" s="18">
        <v>2</v>
      </c>
      <c r="N60" s="18">
        <v>2</v>
      </c>
      <c r="O60" s="18" t="s">
        <v>51</v>
      </c>
      <c r="P60" s="18" t="s">
        <v>47</v>
      </c>
      <c r="R60" s="18">
        <v>22</v>
      </c>
      <c r="T60" s="18">
        <v>14</v>
      </c>
      <c r="V60" s="18" t="s">
        <v>48</v>
      </c>
      <c r="W60" s="18">
        <v>2</v>
      </c>
      <c r="X60" s="18">
        <v>2</v>
      </c>
      <c r="Z60" s="45" t="s">
        <v>345</v>
      </c>
      <c r="AA60" s="27" t="s">
        <v>49</v>
      </c>
      <c r="AP60" s="17">
        <v>2</v>
      </c>
      <c r="AQ60" s="17">
        <v>1</v>
      </c>
      <c r="AY60" s="14"/>
    </row>
    <row r="61" spans="1:51" ht="15.75" customHeight="1" x14ac:dyDescent="0.3">
      <c r="A61" s="18">
        <v>8</v>
      </c>
      <c r="B61" s="58">
        <v>41855</v>
      </c>
      <c r="C61" s="18">
        <v>2014</v>
      </c>
      <c r="D61" s="18" t="s">
        <v>435</v>
      </c>
      <c r="E61" s="59">
        <v>0.45677083333333401</v>
      </c>
      <c r="F61" s="12" t="s">
        <v>162</v>
      </c>
      <c r="G61" s="18" t="s">
        <v>193</v>
      </c>
      <c r="H61" s="12" t="s">
        <v>44</v>
      </c>
      <c r="I61" s="18" t="s">
        <v>50</v>
      </c>
      <c r="J61" s="18" t="s">
        <v>46</v>
      </c>
      <c r="K61" s="18">
        <v>35</v>
      </c>
      <c r="L61" s="72">
        <v>96</v>
      </c>
      <c r="M61" s="18">
        <v>2</v>
      </c>
      <c r="N61" s="18">
        <v>2</v>
      </c>
      <c r="O61" s="18" t="s">
        <v>51</v>
      </c>
      <c r="P61" s="18" t="s">
        <v>47</v>
      </c>
      <c r="R61" s="18">
        <v>22</v>
      </c>
      <c r="T61" s="18">
        <v>14</v>
      </c>
      <c r="V61" s="18" t="s">
        <v>48</v>
      </c>
      <c r="W61" s="18">
        <v>2</v>
      </c>
      <c r="X61" s="18">
        <v>2</v>
      </c>
      <c r="Z61" s="45" t="s">
        <v>183</v>
      </c>
      <c r="AA61" s="27" t="s">
        <v>49</v>
      </c>
      <c r="AO61" s="17">
        <v>1</v>
      </c>
      <c r="AP61" s="17">
        <v>2</v>
      </c>
      <c r="AY61" s="14"/>
    </row>
    <row r="62" spans="1:51" ht="15.75" customHeight="1" x14ac:dyDescent="0.3">
      <c r="A62" s="18">
        <v>8</v>
      </c>
      <c r="B62" s="58">
        <v>41855</v>
      </c>
      <c r="C62" s="18">
        <v>2014</v>
      </c>
      <c r="D62" s="18" t="s">
        <v>435</v>
      </c>
      <c r="E62" s="59">
        <v>0.45677083333333401</v>
      </c>
      <c r="F62" s="12" t="s">
        <v>162</v>
      </c>
      <c r="G62" s="18" t="s">
        <v>193</v>
      </c>
      <c r="H62" s="12" t="s">
        <v>44</v>
      </c>
      <c r="I62" s="18" t="s">
        <v>50</v>
      </c>
      <c r="J62" s="18" t="s">
        <v>46</v>
      </c>
      <c r="K62" s="18">
        <v>35</v>
      </c>
      <c r="L62" s="72">
        <v>96</v>
      </c>
      <c r="M62" s="18">
        <v>2</v>
      </c>
      <c r="N62" s="18">
        <v>2</v>
      </c>
      <c r="O62" s="18" t="s">
        <v>51</v>
      </c>
      <c r="P62" s="18" t="s">
        <v>47</v>
      </c>
      <c r="R62" s="18">
        <v>22</v>
      </c>
      <c r="T62" s="18">
        <v>14</v>
      </c>
      <c r="V62" s="18" t="s">
        <v>48</v>
      </c>
      <c r="W62" s="18">
        <v>2</v>
      </c>
      <c r="X62" s="18">
        <v>2</v>
      </c>
      <c r="Z62" s="45" t="s">
        <v>346</v>
      </c>
      <c r="AA62" s="27"/>
      <c r="AF62" s="17">
        <v>1</v>
      </c>
      <c r="AY62" s="14"/>
    </row>
    <row r="63" spans="1:51" ht="15.75" customHeight="1" x14ac:dyDescent="0.3">
      <c r="A63" s="18">
        <v>8</v>
      </c>
      <c r="B63" s="58">
        <v>41855</v>
      </c>
      <c r="C63" s="18">
        <v>2014</v>
      </c>
      <c r="D63" s="18" t="s">
        <v>435</v>
      </c>
      <c r="E63" s="59">
        <v>0.45677083333333401</v>
      </c>
      <c r="F63" s="12" t="s">
        <v>162</v>
      </c>
      <c r="G63" s="18" t="s">
        <v>193</v>
      </c>
      <c r="H63" s="12" t="s">
        <v>44</v>
      </c>
      <c r="I63" s="18" t="s">
        <v>50</v>
      </c>
      <c r="J63" s="18" t="s">
        <v>46</v>
      </c>
      <c r="K63" s="18">
        <v>35</v>
      </c>
      <c r="L63" s="72">
        <v>96</v>
      </c>
      <c r="M63" s="18">
        <v>2</v>
      </c>
      <c r="N63" s="18">
        <v>2</v>
      </c>
      <c r="O63" s="18" t="s">
        <v>51</v>
      </c>
      <c r="P63" s="18" t="s">
        <v>47</v>
      </c>
      <c r="R63" s="18">
        <v>22</v>
      </c>
      <c r="T63" s="18">
        <v>14</v>
      </c>
      <c r="V63" s="18" t="s">
        <v>48</v>
      </c>
      <c r="W63" s="18">
        <v>2</v>
      </c>
      <c r="X63" s="18">
        <v>2</v>
      </c>
      <c r="Z63" s="45" t="s">
        <v>204</v>
      </c>
      <c r="AA63" s="27" t="s">
        <v>49</v>
      </c>
      <c r="AI63" s="17">
        <v>2</v>
      </c>
      <c r="AK63" s="17">
        <v>2</v>
      </c>
      <c r="AY63" s="14"/>
    </row>
    <row r="64" spans="1:51" ht="15.75" customHeight="1" x14ac:dyDescent="0.3">
      <c r="A64" s="18">
        <v>9</v>
      </c>
      <c r="B64" s="58">
        <v>41855</v>
      </c>
      <c r="C64" s="18">
        <v>2014</v>
      </c>
      <c r="D64" s="18" t="s">
        <v>435</v>
      </c>
      <c r="E64" s="59">
        <v>0.45833333333333398</v>
      </c>
      <c r="F64" s="12" t="s">
        <v>162</v>
      </c>
      <c r="G64" s="18" t="s">
        <v>193</v>
      </c>
      <c r="H64" s="12" t="s">
        <v>44</v>
      </c>
      <c r="I64" s="18" t="s">
        <v>50</v>
      </c>
      <c r="J64" s="18" t="s">
        <v>46</v>
      </c>
      <c r="K64" s="18">
        <v>35</v>
      </c>
      <c r="L64" s="72">
        <v>95</v>
      </c>
      <c r="M64" s="18">
        <v>2</v>
      </c>
      <c r="N64" s="18">
        <v>2</v>
      </c>
      <c r="O64" s="18" t="s">
        <v>51</v>
      </c>
      <c r="P64" s="18" t="s">
        <v>47</v>
      </c>
      <c r="R64" s="18">
        <v>22</v>
      </c>
      <c r="T64" s="18">
        <v>14</v>
      </c>
      <c r="V64" s="18" t="s">
        <v>48</v>
      </c>
      <c r="W64" s="18">
        <v>2</v>
      </c>
      <c r="X64" s="18">
        <v>2</v>
      </c>
      <c r="Z64" s="45" t="s">
        <v>183</v>
      </c>
      <c r="AA64" s="27" t="s">
        <v>49</v>
      </c>
      <c r="AP64" s="17">
        <v>5</v>
      </c>
      <c r="AQ64" s="17">
        <v>5</v>
      </c>
      <c r="AR64" s="17">
        <v>3</v>
      </c>
      <c r="AY64" s="14"/>
    </row>
    <row r="65" spans="1:51" ht="15.75" customHeight="1" x14ac:dyDescent="0.3">
      <c r="A65" s="18">
        <v>9</v>
      </c>
      <c r="B65" s="58">
        <v>41855</v>
      </c>
      <c r="C65" s="18">
        <v>2014</v>
      </c>
      <c r="D65" s="18" t="s">
        <v>435</v>
      </c>
      <c r="E65" s="59">
        <v>0.45833333333333398</v>
      </c>
      <c r="F65" s="12" t="s">
        <v>162</v>
      </c>
      <c r="G65" s="18" t="s">
        <v>193</v>
      </c>
      <c r="H65" s="12" t="s">
        <v>44</v>
      </c>
      <c r="I65" s="18" t="s">
        <v>50</v>
      </c>
      <c r="J65" s="18" t="s">
        <v>46</v>
      </c>
      <c r="K65" s="18">
        <v>35</v>
      </c>
      <c r="L65" s="72">
        <v>95</v>
      </c>
      <c r="M65" s="18">
        <v>2</v>
      </c>
      <c r="N65" s="18">
        <v>2</v>
      </c>
      <c r="O65" s="18" t="s">
        <v>51</v>
      </c>
      <c r="P65" s="18" t="s">
        <v>47</v>
      </c>
      <c r="R65" s="18">
        <v>22</v>
      </c>
      <c r="T65" s="18">
        <v>14</v>
      </c>
      <c r="V65" s="18" t="s">
        <v>48</v>
      </c>
      <c r="W65" s="18">
        <v>2</v>
      </c>
      <c r="X65" s="18">
        <v>2</v>
      </c>
      <c r="Z65" s="45" t="s">
        <v>345</v>
      </c>
      <c r="AA65" s="27" t="s">
        <v>49</v>
      </c>
      <c r="AQ65" s="17">
        <v>4</v>
      </c>
      <c r="AY65" s="14"/>
    </row>
    <row r="66" spans="1:51" ht="15.75" customHeight="1" x14ac:dyDescent="0.3">
      <c r="A66" s="18">
        <v>9</v>
      </c>
      <c r="B66" s="58">
        <v>41855</v>
      </c>
      <c r="C66" s="18">
        <v>2014</v>
      </c>
      <c r="D66" s="18" t="s">
        <v>435</v>
      </c>
      <c r="E66" s="59">
        <v>0.45833333333333398</v>
      </c>
      <c r="F66" s="12" t="s">
        <v>162</v>
      </c>
      <c r="G66" s="18" t="s">
        <v>193</v>
      </c>
      <c r="H66" s="12" t="s">
        <v>44</v>
      </c>
      <c r="I66" s="18" t="s">
        <v>50</v>
      </c>
      <c r="J66" s="18" t="s">
        <v>46</v>
      </c>
      <c r="K66" s="18">
        <v>35</v>
      </c>
      <c r="L66" s="72">
        <v>95</v>
      </c>
      <c r="M66" s="18">
        <v>2</v>
      </c>
      <c r="N66" s="18">
        <v>2</v>
      </c>
      <c r="O66" s="18" t="s">
        <v>51</v>
      </c>
      <c r="P66" s="18" t="s">
        <v>47</v>
      </c>
      <c r="R66" s="18">
        <v>22</v>
      </c>
      <c r="T66" s="18">
        <v>14</v>
      </c>
      <c r="V66" s="18" t="s">
        <v>48</v>
      </c>
      <c r="W66" s="18">
        <v>2</v>
      </c>
      <c r="X66" s="18">
        <v>2</v>
      </c>
      <c r="Z66" s="45" t="s">
        <v>349</v>
      </c>
      <c r="AA66" s="27"/>
      <c r="AF66" s="17">
        <v>1</v>
      </c>
      <c r="AY66" s="14"/>
    </row>
    <row r="67" spans="1:51" ht="15.75" customHeight="1" x14ac:dyDescent="0.3">
      <c r="A67" s="18">
        <v>10</v>
      </c>
      <c r="B67" s="58">
        <v>41855</v>
      </c>
      <c r="C67" s="18">
        <v>2014</v>
      </c>
      <c r="D67" s="18" t="s">
        <v>435</v>
      </c>
      <c r="E67" s="59">
        <v>0.4604166666666667</v>
      </c>
      <c r="F67" s="12" t="s">
        <v>162</v>
      </c>
      <c r="G67" s="18" t="s">
        <v>193</v>
      </c>
      <c r="H67" s="12" t="s">
        <v>44</v>
      </c>
      <c r="I67" s="18" t="s">
        <v>50</v>
      </c>
      <c r="J67" s="18" t="s">
        <v>46</v>
      </c>
      <c r="K67" s="18">
        <v>35</v>
      </c>
      <c r="L67" s="72">
        <v>129</v>
      </c>
      <c r="M67" s="18">
        <v>2</v>
      </c>
      <c r="N67" s="18">
        <v>2</v>
      </c>
      <c r="O67" s="18" t="s">
        <v>51</v>
      </c>
      <c r="P67" s="18" t="s">
        <v>47</v>
      </c>
      <c r="R67" s="18">
        <v>22</v>
      </c>
      <c r="T67" s="18">
        <v>14</v>
      </c>
      <c r="V67" s="18" t="s">
        <v>48</v>
      </c>
      <c r="W67" s="18">
        <v>2</v>
      </c>
      <c r="X67" s="18">
        <v>2</v>
      </c>
      <c r="Z67" s="45" t="s">
        <v>183</v>
      </c>
      <c r="AA67" s="27" t="s">
        <v>52</v>
      </c>
      <c r="AR67" s="17">
        <v>1</v>
      </c>
      <c r="AY67" s="14"/>
    </row>
    <row r="68" spans="1:51" ht="15.75" customHeight="1" x14ac:dyDescent="0.3">
      <c r="A68" s="18">
        <v>10</v>
      </c>
      <c r="B68" s="58">
        <v>41855</v>
      </c>
      <c r="C68" s="18">
        <v>2014</v>
      </c>
      <c r="D68" s="18" t="s">
        <v>435</v>
      </c>
      <c r="E68" s="59">
        <v>0.4604166666666667</v>
      </c>
      <c r="F68" s="12" t="s">
        <v>162</v>
      </c>
      <c r="G68" s="18" t="s">
        <v>193</v>
      </c>
      <c r="H68" s="12" t="s">
        <v>44</v>
      </c>
      <c r="I68" s="18" t="s">
        <v>50</v>
      </c>
      <c r="J68" s="18" t="s">
        <v>46</v>
      </c>
      <c r="K68" s="18">
        <v>35</v>
      </c>
      <c r="L68" s="72">
        <v>129</v>
      </c>
      <c r="M68" s="18">
        <v>2</v>
      </c>
      <c r="N68" s="18">
        <v>2</v>
      </c>
      <c r="O68" s="18" t="s">
        <v>51</v>
      </c>
      <c r="P68" s="18" t="s">
        <v>47</v>
      </c>
      <c r="R68" s="18">
        <v>22</v>
      </c>
      <c r="T68" s="18">
        <v>14</v>
      </c>
      <c r="V68" s="18" t="s">
        <v>48</v>
      </c>
      <c r="W68" s="18">
        <v>2</v>
      </c>
      <c r="X68" s="18">
        <v>2</v>
      </c>
      <c r="Z68" s="45" t="s">
        <v>183</v>
      </c>
      <c r="AA68" s="27" t="s">
        <v>49</v>
      </c>
      <c r="AP68" s="17">
        <v>1</v>
      </c>
      <c r="AQ68" s="17">
        <v>6</v>
      </c>
      <c r="AY68" s="14"/>
    </row>
    <row r="69" spans="1:51" ht="15.75" customHeight="1" x14ac:dyDescent="0.3">
      <c r="A69" s="18">
        <v>10</v>
      </c>
      <c r="B69" s="58">
        <v>41855</v>
      </c>
      <c r="C69" s="18">
        <v>2014</v>
      </c>
      <c r="D69" s="18" t="s">
        <v>435</v>
      </c>
      <c r="E69" s="59">
        <v>0.4604166666666667</v>
      </c>
      <c r="F69" s="12" t="s">
        <v>162</v>
      </c>
      <c r="G69" s="18" t="s">
        <v>193</v>
      </c>
      <c r="H69" s="12" t="s">
        <v>44</v>
      </c>
      <c r="I69" s="18" t="s">
        <v>50</v>
      </c>
      <c r="J69" s="18" t="s">
        <v>46</v>
      </c>
      <c r="K69" s="18">
        <v>35</v>
      </c>
      <c r="L69" s="72">
        <v>129</v>
      </c>
      <c r="M69" s="18">
        <v>2</v>
      </c>
      <c r="N69" s="18">
        <v>2</v>
      </c>
      <c r="O69" s="18" t="s">
        <v>51</v>
      </c>
      <c r="P69" s="18" t="s">
        <v>47</v>
      </c>
      <c r="R69" s="18">
        <v>22</v>
      </c>
      <c r="T69" s="18">
        <v>14</v>
      </c>
      <c r="V69" s="18" t="s">
        <v>48</v>
      </c>
      <c r="W69" s="18">
        <v>2</v>
      </c>
      <c r="X69" s="18">
        <v>2</v>
      </c>
      <c r="Z69" s="45" t="s">
        <v>345</v>
      </c>
      <c r="AA69" s="27" t="s">
        <v>49</v>
      </c>
      <c r="AR69" s="17">
        <v>1</v>
      </c>
      <c r="AY69" s="14"/>
    </row>
    <row r="70" spans="1:51" ht="15.75" customHeight="1" x14ac:dyDescent="0.3">
      <c r="A70" s="18">
        <v>10</v>
      </c>
      <c r="B70" s="58">
        <v>41855</v>
      </c>
      <c r="C70" s="18">
        <v>2014</v>
      </c>
      <c r="D70" s="18" t="s">
        <v>435</v>
      </c>
      <c r="E70" s="59">
        <v>0.4604166666666667</v>
      </c>
      <c r="F70" s="12" t="s">
        <v>162</v>
      </c>
      <c r="G70" s="18" t="s">
        <v>193</v>
      </c>
      <c r="H70" s="12" t="s">
        <v>44</v>
      </c>
      <c r="I70" s="18" t="s">
        <v>50</v>
      </c>
      <c r="J70" s="18" t="s">
        <v>46</v>
      </c>
      <c r="K70" s="18">
        <v>35</v>
      </c>
      <c r="L70" s="72">
        <v>129</v>
      </c>
      <c r="M70" s="18">
        <v>2</v>
      </c>
      <c r="N70" s="18">
        <v>2</v>
      </c>
      <c r="O70" s="18" t="s">
        <v>51</v>
      </c>
      <c r="P70" s="18" t="s">
        <v>47</v>
      </c>
      <c r="R70" s="18">
        <v>22</v>
      </c>
      <c r="T70" s="18">
        <v>14</v>
      </c>
      <c r="V70" s="18" t="s">
        <v>48</v>
      </c>
      <c r="W70" s="18">
        <v>2</v>
      </c>
      <c r="X70" s="18">
        <v>2</v>
      </c>
      <c r="Z70" s="45" t="s">
        <v>182</v>
      </c>
      <c r="AA70" s="27"/>
      <c r="AL70" s="17">
        <v>1</v>
      </c>
      <c r="AY70" s="14"/>
    </row>
    <row r="71" spans="1:51" ht="15.75" customHeight="1" x14ac:dyDescent="0.3">
      <c r="A71" s="18">
        <v>11</v>
      </c>
      <c r="B71" s="58">
        <v>41855</v>
      </c>
      <c r="C71" s="18">
        <v>2014</v>
      </c>
      <c r="D71" s="18" t="s">
        <v>435</v>
      </c>
      <c r="E71" s="59">
        <v>0.46197916666666666</v>
      </c>
      <c r="F71" s="12" t="s">
        <v>162</v>
      </c>
      <c r="G71" s="18" t="s">
        <v>193</v>
      </c>
      <c r="H71" s="12" t="s">
        <v>44</v>
      </c>
      <c r="I71" s="18" t="s">
        <v>50</v>
      </c>
      <c r="J71" s="18" t="s">
        <v>46</v>
      </c>
      <c r="K71" s="18">
        <v>35</v>
      </c>
      <c r="L71" s="72">
        <v>117</v>
      </c>
      <c r="M71" s="18">
        <v>2</v>
      </c>
      <c r="N71" s="18">
        <v>2</v>
      </c>
      <c r="O71" s="18" t="s">
        <v>51</v>
      </c>
      <c r="P71" s="18" t="s">
        <v>47</v>
      </c>
      <c r="R71" s="18">
        <v>22</v>
      </c>
      <c r="T71" s="18">
        <v>14</v>
      </c>
      <c r="V71" s="18" t="s">
        <v>48</v>
      </c>
      <c r="W71" s="18">
        <v>2</v>
      </c>
      <c r="X71" s="18">
        <v>2</v>
      </c>
      <c r="Z71" s="45" t="s">
        <v>183</v>
      </c>
      <c r="AA71" s="27" t="s">
        <v>49</v>
      </c>
      <c r="AP71" s="17">
        <v>1</v>
      </c>
      <c r="AQ71" s="17">
        <v>1</v>
      </c>
      <c r="AR71" s="17">
        <v>1</v>
      </c>
      <c r="AY71" s="14"/>
    </row>
    <row r="72" spans="1:51" ht="15.75" customHeight="1" x14ac:dyDescent="0.3">
      <c r="A72" s="18">
        <v>11</v>
      </c>
      <c r="B72" s="58">
        <v>41855</v>
      </c>
      <c r="C72" s="18">
        <v>2014</v>
      </c>
      <c r="D72" s="18" t="s">
        <v>435</v>
      </c>
      <c r="E72" s="59">
        <v>0.46197916666666666</v>
      </c>
      <c r="F72" s="12" t="s">
        <v>162</v>
      </c>
      <c r="G72" s="18" t="s">
        <v>193</v>
      </c>
      <c r="H72" s="12" t="s">
        <v>44</v>
      </c>
      <c r="I72" s="18" t="s">
        <v>50</v>
      </c>
      <c r="J72" s="18" t="s">
        <v>46</v>
      </c>
      <c r="K72" s="18">
        <v>35</v>
      </c>
      <c r="L72" s="72">
        <v>117</v>
      </c>
      <c r="M72" s="18">
        <v>2</v>
      </c>
      <c r="N72" s="18">
        <v>2</v>
      </c>
      <c r="O72" s="18" t="s">
        <v>51</v>
      </c>
      <c r="P72" s="18" t="s">
        <v>47</v>
      </c>
      <c r="R72" s="18">
        <v>22</v>
      </c>
      <c r="T72" s="18">
        <v>14</v>
      </c>
      <c r="V72" s="18" t="s">
        <v>48</v>
      </c>
      <c r="W72" s="18">
        <v>2</v>
      </c>
      <c r="X72" s="18">
        <v>2</v>
      </c>
      <c r="Z72" s="45" t="s">
        <v>345</v>
      </c>
      <c r="AA72" s="27" t="s">
        <v>49</v>
      </c>
      <c r="AO72" s="17">
        <v>1</v>
      </c>
      <c r="AQ72" s="17">
        <v>4</v>
      </c>
      <c r="AR72" s="17">
        <v>1</v>
      </c>
      <c r="AY72" s="14"/>
    </row>
    <row r="73" spans="1:51" ht="15.75" customHeight="1" x14ac:dyDescent="0.3">
      <c r="A73" s="18">
        <v>11</v>
      </c>
      <c r="B73" s="58">
        <v>41855</v>
      </c>
      <c r="C73" s="18">
        <v>2014</v>
      </c>
      <c r="D73" s="18" t="s">
        <v>435</v>
      </c>
      <c r="E73" s="59">
        <v>0.46197916666666666</v>
      </c>
      <c r="F73" s="12" t="s">
        <v>162</v>
      </c>
      <c r="G73" s="18" t="s">
        <v>193</v>
      </c>
      <c r="H73" s="12" t="s">
        <v>44</v>
      </c>
      <c r="I73" s="18" t="s">
        <v>50</v>
      </c>
      <c r="J73" s="18" t="s">
        <v>46</v>
      </c>
      <c r="K73" s="18">
        <v>35</v>
      </c>
      <c r="L73" s="72">
        <v>117</v>
      </c>
      <c r="M73" s="18">
        <v>2</v>
      </c>
      <c r="N73" s="18">
        <v>2</v>
      </c>
      <c r="O73" s="18" t="s">
        <v>51</v>
      </c>
      <c r="P73" s="18" t="s">
        <v>47</v>
      </c>
      <c r="R73" s="18">
        <v>22</v>
      </c>
      <c r="T73" s="18">
        <v>14</v>
      </c>
      <c r="V73" s="18" t="s">
        <v>48</v>
      </c>
      <c r="W73" s="18">
        <v>2</v>
      </c>
      <c r="X73" s="18">
        <v>2</v>
      </c>
      <c r="Z73" s="45" t="s">
        <v>202</v>
      </c>
      <c r="AA73" s="27" t="s">
        <v>53</v>
      </c>
      <c r="AP73" s="17">
        <v>1</v>
      </c>
      <c r="AY73" s="14"/>
    </row>
    <row r="74" spans="1:51" ht="15.75" customHeight="1" x14ac:dyDescent="0.3">
      <c r="A74" s="18">
        <v>11</v>
      </c>
      <c r="B74" s="58">
        <v>41855</v>
      </c>
      <c r="C74" s="18">
        <v>2014</v>
      </c>
      <c r="D74" s="18" t="s">
        <v>435</v>
      </c>
      <c r="E74" s="59">
        <v>0.46197916666666666</v>
      </c>
      <c r="F74" s="12" t="s">
        <v>162</v>
      </c>
      <c r="G74" s="18" t="s">
        <v>193</v>
      </c>
      <c r="H74" s="12" t="s">
        <v>44</v>
      </c>
      <c r="I74" s="18" t="s">
        <v>50</v>
      </c>
      <c r="J74" s="18" t="s">
        <v>46</v>
      </c>
      <c r="K74" s="18">
        <v>35</v>
      </c>
      <c r="L74" s="72">
        <v>117</v>
      </c>
      <c r="M74" s="18">
        <v>2</v>
      </c>
      <c r="N74" s="18">
        <v>2</v>
      </c>
      <c r="O74" s="18" t="s">
        <v>51</v>
      </c>
      <c r="P74" s="18" t="s">
        <v>47</v>
      </c>
      <c r="R74" s="18">
        <v>22</v>
      </c>
      <c r="T74" s="18">
        <v>14</v>
      </c>
      <c r="V74" s="18" t="s">
        <v>48</v>
      </c>
      <c r="W74" s="18">
        <v>2</v>
      </c>
      <c r="X74" s="18">
        <v>2</v>
      </c>
      <c r="Z74" s="45" t="s">
        <v>200</v>
      </c>
      <c r="AA74" s="27"/>
      <c r="AF74" s="17">
        <v>1</v>
      </c>
      <c r="AY74" s="14"/>
    </row>
    <row r="75" spans="1:51" ht="15.75" customHeight="1" x14ac:dyDescent="0.3">
      <c r="A75" s="18">
        <v>1</v>
      </c>
      <c r="B75" s="58">
        <v>41855</v>
      </c>
      <c r="C75" s="18">
        <v>2014</v>
      </c>
      <c r="D75" s="18" t="s">
        <v>435</v>
      </c>
      <c r="E75" s="59">
        <v>0.59479166666666672</v>
      </c>
      <c r="F75" s="12" t="s">
        <v>162</v>
      </c>
      <c r="G75" s="18" t="s">
        <v>54</v>
      </c>
      <c r="H75" s="12" t="s">
        <v>44</v>
      </c>
      <c r="I75" s="18" t="s">
        <v>50</v>
      </c>
      <c r="J75" s="18" t="s">
        <v>46</v>
      </c>
      <c r="K75" s="18">
        <v>30</v>
      </c>
      <c r="L75" s="72">
        <v>104</v>
      </c>
      <c r="M75" s="18">
        <v>2</v>
      </c>
      <c r="N75" s="18">
        <v>2</v>
      </c>
      <c r="O75" s="18" t="s">
        <v>51</v>
      </c>
      <c r="P75" s="18" t="s">
        <v>47</v>
      </c>
      <c r="Q75" s="18">
        <v>15</v>
      </c>
      <c r="R75" s="18">
        <v>24</v>
      </c>
      <c r="S75" s="18">
        <v>19</v>
      </c>
      <c r="T75" s="18">
        <v>12</v>
      </c>
      <c r="U75" s="18">
        <v>25</v>
      </c>
      <c r="V75" s="18" t="s">
        <v>48</v>
      </c>
      <c r="W75" s="18">
        <v>1</v>
      </c>
      <c r="X75" s="18">
        <v>3</v>
      </c>
      <c r="Z75" s="45" t="s">
        <v>234</v>
      </c>
      <c r="AA75" s="27"/>
      <c r="AE75" s="17">
        <v>2</v>
      </c>
      <c r="AY75" s="14"/>
    </row>
    <row r="76" spans="1:51" ht="15.75" customHeight="1" x14ac:dyDescent="0.3">
      <c r="A76" s="18">
        <v>1</v>
      </c>
      <c r="B76" s="58">
        <v>41855</v>
      </c>
      <c r="C76" s="18">
        <v>2014</v>
      </c>
      <c r="D76" s="18" t="s">
        <v>435</v>
      </c>
      <c r="E76" s="59">
        <v>0.59479166666666672</v>
      </c>
      <c r="F76" s="12" t="s">
        <v>162</v>
      </c>
      <c r="G76" s="18" t="s">
        <v>54</v>
      </c>
      <c r="H76" s="12" t="s">
        <v>44</v>
      </c>
      <c r="I76" s="18" t="s">
        <v>50</v>
      </c>
      <c r="J76" s="18" t="s">
        <v>46</v>
      </c>
      <c r="K76" s="18">
        <v>30</v>
      </c>
      <c r="L76" s="72">
        <v>104</v>
      </c>
      <c r="M76" s="18">
        <v>2</v>
      </c>
      <c r="N76" s="18">
        <v>2</v>
      </c>
      <c r="O76" s="18" t="s">
        <v>51</v>
      </c>
      <c r="P76" s="18" t="s">
        <v>47</v>
      </c>
      <c r="Q76" s="18">
        <v>15</v>
      </c>
      <c r="R76" s="18">
        <v>24</v>
      </c>
      <c r="S76" s="18">
        <v>19</v>
      </c>
      <c r="T76" s="18">
        <v>12</v>
      </c>
      <c r="U76" s="18">
        <v>25</v>
      </c>
      <c r="V76" s="18" t="s">
        <v>48</v>
      </c>
      <c r="W76" s="18">
        <v>1</v>
      </c>
      <c r="X76" s="18">
        <v>3</v>
      </c>
      <c r="Z76" s="45" t="s">
        <v>10</v>
      </c>
      <c r="AA76" s="27" t="s">
        <v>49</v>
      </c>
      <c r="AH76" s="17">
        <v>1</v>
      </c>
      <c r="AY76" s="14"/>
    </row>
    <row r="77" spans="1:51" ht="15.75" customHeight="1" x14ac:dyDescent="0.3">
      <c r="A77" s="18">
        <v>2</v>
      </c>
      <c r="B77" s="58">
        <v>41855</v>
      </c>
      <c r="C77" s="18">
        <v>2014</v>
      </c>
      <c r="D77" s="18" t="s">
        <v>435</v>
      </c>
      <c r="E77" s="59">
        <v>0.59479166666666672</v>
      </c>
      <c r="F77" s="12" t="s">
        <v>162</v>
      </c>
      <c r="G77" s="18" t="s">
        <v>54</v>
      </c>
      <c r="H77" s="12" t="s">
        <v>44</v>
      </c>
      <c r="I77" s="18" t="s">
        <v>50</v>
      </c>
      <c r="J77" s="18" t="s">
        <v>46</v>
      </c>
      <c r="K77" s="18">
        <v>30</v>
      </c>
      <c r="L77" s="72">
        <v>73</v>
      </c>
      <c r="M77" s="18">
        <v>2</v>
      </c>
      <c r="N77" s="18">
        <v>2</v>
      </c>
      <c r="O77" s="18" t="s">
        <v>51</v>
      </c>
      <c r="P77" s="18" t="s">
        <v>47</v>
      </c>
      <c r="Q77" s="18">
        <v>15</v>
      </c>
      <c r="R77" s="18">
        <v>24</v>
      </c>
      <c r="S77" s="18">
        <v>19</v>
      </c>
      <c r="T77" s="18">
        <v>12</v>
      </c>
      <c r="U77" s="18">
        <v>25</v>
      </c>
      <c r="V77" s="18" t="s">
        <v>48</v>
      </c>
      <c r="W77" s="18">
        <v>1</v>
      </c>
      <c r="X77" s="18">
        <v>3</v>
      </c>
      <c r="Z77" s="45" t="s">
        <v>346</v>
      </c>
      <c r="AA77" s="27"/>
      <c r="AF77" s="17">
        <v>1</v>
      </c>
      <c r="AY77" s="14"/>
    </row>
    <row r="78" spans="1:51" ht="15.75" customHeight="1" x14ac:dyDescent="0.3">
      <c r="A78" s="18">
        <v>2</v>
      </c>
      <c r="B78" s="58">
        <v>41855</v>
      </c>
      <c r="C78" s="18">
        <v>2014</v>
      </c>
      <c r="D78" s="18" t="s">
        <v>435</v>
      </c>
      <c r="E78" s="59">
        <v>0.59479166666666672</v>
      </c>
      <c r="F78" s="12" t="s">
        <v>162</v>
      </c>
      <c r="G78" s="18" t="s">
        <v>54</v>
      </c>
      <c r="H78" s="12" t="s">
        <v>44</v>
      </c>
      <c r="I78" s="18" t="s">
        <v>50</v>
      </c>
      <c r="J78" s="18" t="s">
        <v>46</v>
      </c>
      <c r="K78" s="18">
        <v>30</v>
      </c>
      <c r="L78" s="72">
        <v>73</v>
      </c>
      <c r="M78" s="18">
        <v>2</v>
      </c>
      <c r="N78" s="18">
        <v>2</v>
      </c>
      <c r="O78" s="18" t="s">
        <v>51</v>
      </c>
      <c r="P78" s="18" t="s">
        <v>47</v>
      </c>
      <c r="Q78" s="18">
        <v>15</v>
      </c>
      <c r="R78" s="18">
        <v>24</v>
      </c>
      <c r="S78" s="18">
        <v>19</v>
      </c>
      <c r="T78" s="18">
        <v>12</v>
      </c>
      <c r="U78" s="18">
        <v>25</v>
      </c>
      <c r="V78" s="18" t="s">
        <v>48</v>
      </c>
      <c r="W78" s="18">
        <v>1</v>
      </c>
      <c r="X78" s="18">
        <v>3</v>
      </c>
      <c r="Z78" s="45" t="s">
        <v>36</v>
      </c>
      <c r="AA78" s="27" t="s">
        <v>52</v>
      </c>
      <c r="AI78" s="17">
        <v>1</v>
      </c>
      <c r="AY78" s="14"/>
    </row>
    <row r="79" spans="1:51" ht="15.75" customHeight="1" x14ac:dyDescent="0.3">
      <c r="A79" s="18">
        <v>2</v>
      </c>
      <c r="B79" s="58">
        <v>41855</v>
      </c>
      <c r="C79" s="18">
        <v>2014</v>
      </c>
      <c r="D79" s="18" t="s">
        <v>435</v>
      </c>
      <c r="E79" s="59">
        <v>0.59479166666666672</v>
      </c>
      <c r="F79" s="12" t="s">
        <v>162</v>
      </c>
      <c r="G79" s="18" t="s">
        <v>54</v>
      </c>
      <c r="H79" s="12" t="s">
        <v>44</v>
      </c>
      <c r="I79" s="18" t="s">
        <v>50</v>
      </c>
      <c r="J79" s="18" t="s">
        <v>46</v>
      </c>
      <c r="K79" s="18">
        <v>30</v>
      </c>
      <c r="L79" s="72">
        <v>73</v>
      </c>
      <c r="M79" s="18">
        <v>2</v>
      </c>
      <c r="N79" s="18">
        <v>2</v>
      </c>
      <c r="O79" s="18" t="s">
        <v>51</v>
      </c>
      <c r="P79" s="18" t="s">
        <v>47</v>
      </c>
      <c r="Q79" s="18">
        <v>15</v>
      </c>
      <c r="R79" s="18">
        <v>24</v>
      </c>
      <c r="S79" s="18">
        <v>19</v>
      </c>
      <c r="T79" s="18">
        <v>12</v>
      </c>
      <c r="U79" s="18">
        <v>25</v>
      </c>
      <c r="V79" s="18" t="s">
        <v>48</v>
      </c>
      <c r="W79" s="18">
        <v>1</v>
      </c>
      <c r="X79" s="18">
        <v>3</v>
      </c>
      <c r="Z79" s="45" t="s">
        <v>349</v>
      </c>
      <c r="AA79" s="27"/>
      <c r="AG79" s="17">
        <v>1</v>
      </c>
      <c r="AY79" s="14"/>
    </row>
    <row r="80" spans="1:51" ht="15.75" customHeight="1" x14ac:dyDescent="0.3">
      <c r="A80" s="18">
        <v>3</v>
      </c>
      <c r="B80" s="58">
        <v>41855</v>
      </c>
      <c r="C80" s="18">
        <v>2014</v>
      </c>
      <c r="D80" s="18" t="s">
        <v>435</v>
      </c>
      <c r="E80" s="59">
        <v>0.59479166666666672</v>
      </c>
      <c r="F80" s="12" t="s">
        <v>162</v>
      </c>
      <c r="G80" s="18" t="s">
        <v>54</v>
      </c>
      <c r="H80" s="12" t="s">
        <v>44</v>
      </c>
      <c r="I80" s="18" t="s">
        <v>50</v>
      </c>
      <c r="J80" s="18" t="s">
        <v>46</v>
      </c>
      <c r="K80" s="18">
        <v>30</v>
      </c>
      <c r="L80" s="72">
        <v>76</v>
      </c>
      <c r="M80" s="18">
        <v>2</v>
      </c>
      <c r="N80" s="18">
        <v>2</v>
      </c>
      <c r="O80" s="18" t="s">
        <v>51</v>
      </c>
      <c r="P80" s="18" t="s">
        <v>47</v>
      </c>
      <c r="Q80" s="18">
        <v>15</v>
      </c>
      <c r="R80" s="18">
        <v>24</v>
      </c>
      <c r="S80" s="18">
        <v>19</v>
      </c>
      <c r="T80" s="18">
        <v>12</v>
      </c>
      <c r="U80" s="18">
        <v>25</v>
      </c>
      <c r="V80" s="18" t="s">
        <v>48</v>
      </c>
      <c r="W80" s="18">
        <v>1</v>
      </c>
      <c r="X80" s="18">
        <v>3</v>
      </c>
      <c r="Z80" s="45" t="s">
        <v>349</v>
      </c>
      <c r="AA80" s="27"/>
      <c r="AH80" s="17">
        <v>1</v>
      </c>
      <c r="AY80" s="14"/>
    </row>
    <row r="81" spans="1:51" ht="15.75" customHeight="1" x14ac:dyDescent="0.3">
      <c r="A81" s="18">
        <v>3</v>
      </c>
      <c r="B81" s="58">
        <v>41855</v>
      </c>
      <c r="C81" s="18">
        <v>2014</v>
      </c>
      <c r="D81" s="18" t="s">
        <v>435</v>
      </c>
      <c r="E81" s="59">
        <v>0.59479166666666672</v>
      </c>
      <c r="F81" s="12" t="s">
        <v>162</v>
      </c>
      <c r="G81" s="18" t="s">
        <v>54</v>
      </c>
      <c r="H81" s="12" t="s">
        <v>44</v>
      </c>
      <c r="I81" s="18" t="s">
        <v>50</v>
      </c>
      <c r="J81" s="18" t="s">
        <v>46</v>
      </c>
      <c r="K81" s="18">
        <v>30</v>
      </c>
      <c r="L81" s="72">
        <v>76</v>
      </c>
      <c r="M81" s="18">
        <v>2</v>
      </c>
      <c r="N81" s="18">
        <v>2</v>
      </c>
      <c r="O81" s="18" t="s">
        <v>51</v>
      </c>
      <c r="P81" s="18" t="s">
        <v>47</v>
      </c>
      <c r="Q81" s="18">
        <v>15</v>
      </c>
      <c r="R81" s="18">
        <v>24</v>
      </c>
      <c r="S81" s="18">
        <v>19</v>
      </c>
      <c r="T81" s="18">
        <v>12</v>
      </c>
      <c r="U81" s="18">
        <v>25</v>
      </c>
      <c r="V81" s="18" t="s">
        <v>48</v>
      </c>
      <c r="W81" s="18">
        <v>1</v>
      </c>
      <c r="X81" s="18">
        <v>3</v>
      </c>
      <c r="Z81" s="45" t="s">
        <v>346</v>
      </c>
      <c r="AA81" s="27"/>
      <c r="AG81" s="17">
        <v>1</v>
      </c>
      <c r="AH81" s="17">
        <v>1</v>
      </c>
      <c r="AY81" s="14"/>
    </row>
    <row r="82" spans="1:51" ht="15.75" customHeight="1" x14ac:dyDescent="0.3">
      <c r="A82" s="18">
        <v>3</v>
      </c>
      <c r="B82" s="58">
        <v>41855</v>
      </c>
      <c r="C82" s="18">
        <v>2014</v>
      </c>
      <c r="D82" s="18" t="s">
        <v>435</v>
      </c>
      <c r="E82" s="59">
        <v>0.59479166666666672</v>
      </c>
      <c r="F82" s="12" t="s">
        <v>162</v>
      </c>
      <c r="G82" s="18" t="s">
        <v>54</v>
      </c>
      <c r="H82" s="12" t="s">
        <v>44</v>
      </c>
      <c r="I82" s="18" t="s">
        <v>50</v>
      </c>
      <c r="J82" s="18" t="s">
        <v>46</v>
      </c>
      <c r="K82" s="18">
        <v>30</v>
      </c>
      <c r="L82" s="72">
        <v>76</v>
      </c>
      <c r="M82" s="18">
        <v>2</v>
      </c>
      <c r="N82" s="18">
        <v>2</v>
      </c>
      <c r="O82" s="18" t="s">
        <v>51</v>
      </c>
      <c r="P82" s="18" t="s">
        <v>47</v>
      </c>
      <c r="Q82" s="18">
        <v>15</v>
      </c>
      <c r="R82" s="18">
        <v>24</v>
      </c>
      <c r="S82" s="18">
        <v>19</v>
      </c>
      <c r="T82" s="18">
        <v>12</v>
      </c>
      <c r="U82" s="18">
        <v>25</v>
      </c>
      <c r="V82" s="18" t="s">
        <v>48</v>
      </c>
      <c r="W82" s="18">
        <v>1</v>
      </c>
      <c r="X82" s="18">
        <v>3</v>
      </c>
      <c r="Z82" s="45" t="s">
        <v>182</v>
      </c>
      <c r="AA82" s="27"/>
      <c r="AK82" s="17">
        <v>1</v>
      </c>
      <c r="AY82" s="14"/>
    </row>
    <row r="83" spans="1:51" ht="15.75" customHeight="1" x14ac:dyDescent="0.3">
      <c r="A83" s="18">
        <v>4</v>
      </c>
      <c r="B83" s="58">
        <v>41855</v>
      </c>
      <c r="C83" s="18">
        <v>2014</v>
      </c>
      <c r="D83" s="18" t="s">
        <v>435</v>
      </c>
      <c r="E83" s="59">
        <v>0.59479166666666672</v>
      </c>
      <c r="F83" s="12" t="s">
        <v>162</v>
      </c>
      <c r="G83" s="18" t="s">
        <v>54</v>
      </c>
      <c r="H83" s="12" t="s">
        <v>44</v>
      </c>
      <c r="I83" s="18" t="s">
        <v>50</v>
      </c>
      <c r="J83" s="18" t="s">
        <v>46</v>
      </c>
      <c r="K83" s="18">
        <v>30</v>
      </c>
      <c r="L83" s="72">
        <v>88</v>
      </c>
      <c r="M83" s="18">
        <v>2</v>
      </c>
      <c r="N83" s="18">
        <v>2</v>
      </c>
      <c r="O83" s="18" t="s">
        <v>51</v>
      </c>
      <c r="P83" s="18" t="s">
        <v>47</v>
      </c>
      <c r="Q83" s="18">
        <v>15</v>
      </c>
      <c r="R83" s="18">
        <v>24</v>
      </c>
      <c r="S83" s="18">
        <v>19</v>
      </c>
      <c r="T83" s="18">
        <v>12</v>
      </c>
      <c r="U83" s="18">
        <v>25</v>
      </c>
      <c r="V83" s="18" t="s">
        <v>48</v>
      </c>
      <c r="W83" s="18">
        <v>1</v>
      </c>
      <c r="X83" s="18">
        <v>3</v>
      </c>
      <c r="Z83" s="45" t="s">
        <v>346</v>
      </c>
      <c r="AA83" s="27"/>
      <c r="AH83" s="17">
        <v>1</v>
      </c>
      <c r="AY83" s="14"/>
    </row>
    <row r="84" spans="1:51" ht="15.75" customHeight="1" x14ac:dyDescent="0.3">
      <c r="A84" s="18">
        <v>4</v>
      </c>
      <c r="B84" s="58">
        <v>41855</v>
      </c>
      <c r="C84" s="18">
        <v>2014</v>
      </c>
      <c r="D84" s="18" t="s">
        <v>435</v>
      </c>
      <c r="E84" s="59">
        <v>0.59479166666666672</v>
      </c>
      <c r="F84" s="12" t="s">
        <v>162</v>
      </c>
      <c r="G84" s="18" t="s">
        <v>54</v>
      </c>
      <c r="H84" s="12" t="s">
        <v>44</v>
      </c>
      <c r="I84" s="18" t="s">
        <v>50</v>
      </c>
      <c r="J84" s="18" t="s">
        <v>46</v>
      </c>
      <c r="K84" s="18">
        <v>30</v>
      </c>
      <c r="L84" s="72">
        <v>88</v>
      </c>
      <c r="M84" s="18">
        <v>2</v>
      </c>
      <c r="N84" s="18">
        <v>2</v>
      </c>
      <c r="O84" s="18" t="s">
        <v>51</v>
      </c>
      <c r="P84" s="18" t="s">
        <v>47</v>
      </c>
      <c r="Q84" s="18">
        <v>15</v>
      </c>
      <c r="R84" s="18">
        <v>24</v>
      </c>
      <c r="S84" s="18">
        <v>19</v>
      </c>
      <c r="T84" s="18">
        <v>12</v>
      </c>
      <c r="U84" s="18">
        <v>25</v>
      </c>
      <c r="V84" s="18" t="s">
        <v>48</v>
      </c>
      <c r="W84" s="18">
        <v>1</v>
      </c>
      <c r="X84" s="18">
        <v>3</v>
      </c>
      <c r="Z84" s="45" t="s">
        <v>234</v>
      </c>
      <c r="AA84" s="27"/>
      <c r="AF84" s="17">
        <v>1</v>
      </c>
      <c r="AY84" s="14"/>
    </row>
    <row r="85" spans="1:51" ht="15.75" customHeight="1" x14ac:dyDescent="0.3">
      <c r="A85" s="18">
        <v>5</v>
      </c>
      <c r="B85" s="58">
        <v>41855</v>
      </c>
      <c r="C85" s="18">
        <v>2014</v>
      </c>
      <c r="D85" s="18" t="s">
        <v>435</v>
      </c>
      <c r="E85" s="59">
        <v>0.59479166666666672</v>
      </c>
      <c r="F85" s="12" t="s">
        <v>162</v>
      </c>
      <c r="G85" s="18" t="s">
        <v>54</v>
      </c>
      <c r="H85" s="12" t="s">
        <v>44</v>
      </c>
      <c r="I85" s="18" t="s">
        <v>50</v>
      </c>
      <c r="J85" s="18" t="s">
        <v>46</v>
      </c>
      <c r="K85" s="18">
        <v>30</v>
      </c>
      <c r="L85" s="72">
        <v>58</v>
      </c>
      <c r="M85" s="18">
        <v>2</v>
      </c>
      <c r="N85" s="18">
        <v>2</v>
      </c>
      <c r="O85" s="18" t="s">
        <v>51</v>
      </c>
      <c r="P85" s="18" t="s">
        <v>47</v>
      </c>
      <c r="Q85" s="18">
        <v>15</v>
      </c>
      <c r="R85" s="18">
        <v>24</v>
      </c>
      <c r="S85" s="18">
        <v>19</v>
      </c>
      <c r="T85" s="18">
        <v>12</v>
      </c>
      <c r="U85" s="18">
        <v>25</v>
      </c>
      <c r="V85" s="18" t="s">
        <v>48</v>
      </c>
      <c r="W85" s="18">
        <v>1</v>
      </c>
      <c r="X85" s="18">
        <v>3</v>
      </c>
      <c r="Z85" s="45" t="s">
        <v>346</v>
      </c>
      <c r="AA85" s="27"/>
      <c r="AF85" s="17">
        <v>1</v>
      </c>
      <c r="AY85" s="14"/>
    </row>
    <row r="86" spans="1:51" ht="15.75" customHeight="1" x14ac:dyDescent="0.3">
      <c r="A86" s="18">
        <v>5</v>
      </c>
      <c r="B86" s="58">
        <v>41855</v>
      </c>
      <c r="C86" s="18">
        <v>2014</v>
      </c>
      <c r="D86" s="18" t="s">
        <v>435</v>
      </c>
      <c r="E86" s="59">
        <v>0.59479166666666672</v>
      </c>
      <c r="F86" s="12" t="s">
        <v>162</v>
      </c>
      <c r="G86" s="18" t="s">
        <v>54</v>
      </c>
      <c r="H86" s="12" t="s">
        <v>44</v>
      </c>
      <c r="I86" s="18" t="s">
        <v>50</v>
      </c>
      <c r="J86" s="18" t="s">
        <v>46</v>
      </c>
      <c r="K86" s="18">
        <v>30</v>
      </c>
      <c r="L86" s="72">
        <v>58</v>
      </c>
      <c r="M86" s="18">
        <v>2</v>
      </c>
      <c r="N86" s="18">
        <v>2</v>
      </c>
      <c r="O86" s="18" t="s">
        <v>51</v>
      </c>
      <c r="P86" s="18" t="s">
        <v>47</v>
      </c>
      <c r="Q86" s="18">
        <v>15</v>
      </c>
      <c r="R86" s="18">
        <v>24</v>
      </c>
      <c r="S86" s="18">
        <v>19</v>
      </c>
      <c r="T86" s="18">
        <v>12</v>
      </c>
      <c r="U86" s="18">
        <v>25</v>
      </c>
      <c r="V86" s="18" t="s">
        <v>48</v>
      </c>
      <c r="W86" s="18">
        <v>1</v>
      </c>
      <c r="X86" s="18">
        <v>3</v>
      </c>
      <c r="Z86" s="45" t="s">
        <v>10</v>
      </c>
      <c r="AA86" s="27" t="s">
        <v>49</v>
      </c>
      <c r="AJ86" s="17">
        <v>1</v>
      </c>
      <c r="AY86" s="14"/>
    </row>
    <row r="87" spans="1:51" ht="15.75" customHeight="1" x14ac:dyDescent="0.3">
      <c r="A87" s="18">
        <v>6</v>
      </c>
      <c r="B87" s="58">
        <v>41855</v>
      </c>
      <c r="C87" s="18">
        <v>2014</v>
      </c>
      <c r="D87" s="18" t="s">
        <v>435</v>
      </c>
      <c r="E87" s="59">
        <v>0.59479166666666672</v>
      </c>
      <c r="F87" s="12" t="s">
        <v>162</v>
      </c>
      <c r="G87" s="18" t="s">
        <v>54</v>
      </c>
      <c r="H87" s="12" t="s">
        <v>44</v>
      </c>
      <c r="I87" s="18" t="s">
        <v>50</v>
      </c>
      <c r="J87" s="18" t="s">
        <v>46</v>
      </c>
      <c r="K87" s="18">
        <v>30</v>
      </c>
      <c r="L87" s="72">
        <v>46</v>
      </c>
      <c r="M87" s="18">
        <v>2</v>
      </c>
      <c r="N87" s="18">
        <v>2</v>
      </c>
      <c r="O87" s="18" t="s">
        <v>51</v>
      </c>
      <c r="P87" s="18" t="s">
        <v>47</v>
      </c>
      <c r="Q87" s="18">
        <v>15</v>
      </c>
      <c r="R87" s="18">
        <v>24</v>
      </c>
      <c r="S87" s="18">
        <v>19</v>
      </c>
      <c r="T87" s="18">
        <v>12</v>
      </c>
      <c r="U87" s="18">
        <v>25</v>
      </c>
      <c r="V87" s="18" t="s">
        <v>48</v>
      </c>
      <c r="W87" s="18">
        <v>1</v>
      </c>
      <c r="X87" s="18">
        <v>3</v>
      </c>
      <c r="Z87" s="45"/>
      <c r="AA87" s="27"/>
      <c r="AY87" s="14"/>
    </row>
    <row r="88" spans="1:51" ht="15.75" customHeight="1" x14ac:dyDescent="0.3">
      <c r="A88" s="18">
        <v>7</v>
      </c>
      <c r="B88" s="58">
        <v>41855</v>
      </c>
      <c r="C88" s="18">
        <v>2014</v>
      </c>
      <c r="D88" s="18" t="s">
        <v>435</v>
      </c>
      <c r="E88" s="59">
        <v>0.59479166666666672</v>
      </c>
      <c r="F88" s="12" t="s">
        <v>162</v>
      </c>
      <c r="G88" s="18" t="s">
        <v>54</v>
      </c>
      <c r="H88" s="12" t="s">
        <v>44</v>
      </c>
      <c r="I88" s="18" t="s">
        <v>50</v>
      </c>
      <c r="J88" s="18" t="s">
        <v>46</v>
      </c>
      <c r="K88" s="18">
        <v>30</v>
      </c>
      <c r="L88" s="72">
        <v>46</v>
      </c>
      <c r="M88" s="18">
        <v>2</v>
      </c>
      <c r="N88" s="18">
        <v>2</v>
      </c>
      <c r="O88" s="18" t="s">
        <v>51</v>
      </c>
      <c r="P88" s="18" t="s">
        <v>47</v>
      </c>
      <c r="Q88" s="18">
        <v>15</v>
      </c>
      <c r="R88" s="18">
        <v>24</v>
      </c>
      <c r="S88" s="18">
        <v>19</v>
      </c>
      <c r="T88" s="18">
        <v>12</v>
      </c>
      <c r="U88" s="18">
        <v>25</v>
      </c>
      <c r="V88" s="18" t="s">
        <v>48</v>
      </c>
      <c r="W88" s="18">
        <v>1</v>
      </c>
      <c r="X88" s="18">
        <v>3</v>
      </c>
      <c r="Z88" s="45" t="s">
        <v>182</v>
      </c>
      <c r="AA88" s="27"/>
      <c r="AJ88" s="17">
        <v>1</v>
      </c>
      <c r="AY88" s="14"/>
    </row>
    <row r="89" spans="1:51" ht="15.75" customHeight="1" x14ac:dyDescent="0.3">
      <c r="A89" s="18">
        <v>7</v>
      </c>
      <c r="B89" s="58">
        <v>41855</v>
      </c>
      <c r="C89" s="18">
        <v>2014</v>
      </c>
      <c r="D89" s="18" t="s">
        <v>435</v>
      </c>
      <c r="E89" s="59">
        <v>0.59479166666666672</v>
      </c>
      <c r="F89" s="12" t="s">
        <v>162</v>
      </c>
      <c r="G89" s="18" t="s">
        <v>54</v>
      </c>
      <c r="H89" s="12" t="s">
        <v>44</v>
      </c>
      <c r="I89" s="18" t="s">
        <v>50</v>
      </c>
      <c r="J89" s="18" t="s">
        <v>46</v>
      </c>
      <c r="K89" s="18">
        <v>30</v>
      </c>
      <c r="L89" s="72">
        <v>65</v>
      </c>
      <c r="M89" s="18">
        <v>2</v>
      </c>
      <c r="N89" s="18">
        <v>2</v>
      </c>
      <c r="O89" s="18" t="s">
        <v>51</v>
      </c>
      <c r="P89" s="18" t="s">
        <v>47</v>
      </c>
      <c r="Q89" s="18">
        <v>15</v>
      </c>
      <c r="R89" s="18">
        <v>24</v>
      </c>
      <c r="S89" s="18">
        <v>19</v>
      </c>
      <c r="T89" s="18">
        <v>12</v>
      </c>
      <c r="U89" s="18">
        <v>25</v>
      </c>
      <c r="V89" s="18" t="s">
        <v>48</v>
      </c>
      <c r="W89" s="18">
        <v>1</v>
      </c>
      <c r="X89" s="18">
        <v>3</v>
      </c>
      <c r="Z89" s="45" t="s">
        <v>149</v>
      </c>
      <c r="AA89" s="27"/>
      <c r="AC89" s="17">
        <v>1</v>
      </c>
      <c r="AY89" s="14"/>
    </row>
    <row r="90" spans="1:51" ht="15.75" customHeight="1" x14ac:dyDescent="0.3">
      <c r="A90" s="18">
        <v>8</v>
      </c>
      <c r="B90" s="58">
        <v>41855</v>
      </c>
      <c r="C90" s="18">
        <v>2014</v>
      </c>
      <c r="D90" s="18" t="s">
        <v>435</v>
      </c>
      <c r="E90" s="59">
        <v>0.59479166666666672</v>
      </c>
      <c r="F90" s="12" t="s">
        <v>162</v>
      </c>
      <c r="G90" s="18" t="s">
        <v>54</v>
      </c>
      <c r="H90" s="12" t="s">
        <v>44</v>
      </c>
      <c r="I90" s="18" t="s">
        <v>50</v>
      </c>
      <c r="J90" s="18" t="s">
        <v>46</v>
      </c>
      <c r="K90" s="18">
        <v>30</v>
      </c>
      <c r="L90" s="72">
        <v>68</v>
      </c>
      <c r="M90" s="18">
        <v>2</v>
      </c>
      <c r="N90" s="18">
        <v>2</v>
      </c>
      <c r="O90" s="18" t="s">
        <v>51</v>
      </c>
      <c r="P90" s="18" t="s">
        <v>47</v>
      </c>
      <c r="Q90" s="18">
        <v>15</v>
      </c>
      <c r="R90" s="18">
        <v>24</v>
      </c>
      <c r="S90" s="18">
        <v>19</v>
      </c>
      <c r="T90" s="18">
        <v>12</v>
      </c>
      <c r="U90" s="18">
        <v>25</v>
      </c>
      <c r="V90" s="18" t="s">
        <v>48</v>
      </c>
      <c r="W90" s="18">
        <v>1</v>
      </c>
      <c r="X90" s="18">
        <v>3</v>
      </c>
      <c r="Z90" s="45" t="s">
        <v>10</v>
      </c>
      <c r="AA90" s="27" t="s">
        <v>52</v>
      </c>
      <c r="AI90" s="17">
        <v>1</v>
      </c>
      <c r="AY90" s="14"/>
    </row>
    <row r="91" spans="1:51" ht="15.75" customHeight="1" x14ac:dyDescent="0.3">
      <c r="A91" s="18">
        <v>1</v>
      </c>
      <c r="B91" s="58">
        <v>41855</v>
      </c>
      <c r="C91" s="18">
        <v>2014</v>
      </c>
      <c r="D91" s="18" t="s">
        <v>435</v>
      </c>
      <c r="E91" s="61">
        <v>0.67083333333333339</v>
      </c>
      <c r="F91" s="12" t="s">
        <v>162</v>
      </c>
      <c r="G91" s="18" t="s">
        <v>207</v>
      </c>
      <c r="H91" s="12" t="s">
        <v>44</v>
      </c>
      <c r="I91" s="18" t="s">
        <v>45</v>
      </c>
      <c r="J91" s="18" t="s">
        <v>46</v>
      </c>
      <c r="K91" s="18">
        <v>30</v>
      </c>
      <c r="L91" s="72">
        <v>50</v>
      </c>
      <c r="M91" s="18">
        <v>2</v>
      </c>
      <c r="N91" s="18">
        <v>0</v>
      </c>
      <c r="O91" s="18" t="s">
        <v>51</v>
      </c>
      <c r="P91" s="18" t="s">
        <v>47</v>
      </c>
      <c r="R91" s="18">
        <v>22</v>
      </c>
      <c r="V91" s="18" t="s">
        <v>48</v>
      </c>
      <c r="W91" s="18">
        <v>1</v>
      </c>
      <c r="X91" s="18">
        <v>1</v>
      </c>
      <c r="Y91" s="18">
        <v>20</v>
      </c>
      <c r="Z91" s="45"/>
      <c r="AA91" s="27" t="s">
        <v>52</v>
      </c>
      <c r="AI91" s="17">
        <v>1</v>
      </c>
      <c r="AY91" s="14"/>
    </row>
    <row r="92" spans="1:51" ht="15.75" customHeight="1" x14ac:dyDescent="0.3">
      <c r="A92" s="18">
        <v>2</v>
      </c>
      <c r="B92" s="58">
        <v>41855</v>
      </c>
      <c r="C92" s="18">
        <v>2014</v>
      </c>
      <c r="D92" s="18" t="s">
        <v>435</v>
      </c>
      <c r="E92" s="61">
        <v>0.6723958333333333</v>
      </c>
      <c r="F92" s="12" t="s">
        <v>162</v>
      </c>
      <c r="G92" s="18" t="s">
        <v>207</v>
      </c>
      <c r="H92" s="12" t="s">
        <v>44</v>
      </c>
      <c r="I92" s="18" t="s">
        <v>45</v>
      </c>
      <c r="J92" s="18" t="s">
        <v>46</v>
      </c>
      <c r="K92" s="18">
        <v>30</v>
      </c>
      <c r="L92" s="72">
        <v>53</v>
      </c>
      <c r="M92" s="18">
        <v>2</v>
      </c>
      <c r="N92" s="18">
        <v>0</v>
      </c>
      <c r="O92" s="18" t="s">
        <v>51</v>
      </c>
      <c r="P92" s="18" t="s">
        <v>47</v>
      </c>
      <c r="R92" s="18">
        <v>22</v>
      </c>
      <c r="V92" s="18" t="s">
        <v>48</v>
      </c>
      <c r="W92" s="18">
        <v>1</v>
      </c>
      <c r="X92" s="18">
        <v>1</v>
      </c>
      <c r="Y92" s="18">
        <v>20</v>
      </c>
      <c r="Z92" s="45"/>
      <c r="AA92" s="27" t="s">
        <v>52</v>
      </c>
      <c r="AI92" s="17">
        <v>1</v>
      </c>
      <c r="AY92" s="14"/>
    </row>
    <row r="93" spans="1:51" ht="15.75" customHeight="1" x14ac:dyDescent="0.3">
      <c r="A93" s="18">
        <v>3</v>
      </c>
      <c r="B93" s="58">
        <v>41855</v>
      </c>
      <c r="C93" s="18">
        <v>2014</v>
      </c>
      <c r="D93" s="18" t="s">
        <v>435</v>
      </c>
      <c r="E93" s="61">
        <v>0.67395833333333299</v>
      </c>
      <c r="F93" s="12" t="s">
        <v>162</v>
      </c>
      <c r="G93" s="18" t="s">
        <v>207</v>
      </c>
      <c r="H93" s="12" t="s">
        <v>44</v>
      </c>
      <c r="I93" s="18" t="s">
        <v>45</v>
      </c>
      <c r="J93" s="18" t="s">
        <v>46</v>
      </c>
      <c r="K93" s="18">
        <v>30</v>
      </c>
      <c r="L93" s="72">
        <v>58</v>
      </c>
      <c r="M93" s="18">
        <v>2</v>
      </c>
      <c r="N93" s="18">
        <v>0</v>
      </c>
      <c r="O93" s="18" t="s">
        <v>51</v>
      </c>
      <c r="P93" s="18" t="s">
        <v>47</v>
      </c>
      <c r="R93" s="18">
        <v>22</v>
      </c>
      <c r="V93" s="18" t="s">
        <v>48</v>
      </c>
      <c r="W93" s="18">
        <v>1</v>
      </c>
      <c r="X93" s="18">
        <v>1</v>
      </c>
      <c r="Y93" s="18">
        <v>20</v>
      </c>
      <c r="Z93" s="45" t="s">
        <v>201</v>
      </c>
      <c r="AA93" s="27"/>
      <c r="AI93" s="17">
        <v>1</v>
      </c>
      <c r="AM93" s="17">
        <v>1</v>
      </c>
      <c r="AY93" s="14"/>
    </row>
    <row r="94" spans="1:51" ht="15.75" customHeight="1" x14ac:dyDescent="0.3">
      <c r="A94" s="18">
        <v>4</v>
      </c>
      <c r="B94" s="58">
        <v>41855</v>
      </c>
      <c r="C94" s="18">
        <v>2014</v>
      </c>
      <c r="D94" s="18" t="s">
        <v>435</v>
      </c>
      <c r="E94" s="61">
        <v>0.67552083333333302</v>
      </c>
      <c r="F94" s="12" t="s">
        <v>162</v>
      </c>
      <c r="G94" s="18" t="s">
        <v>207</v>
      </c>
      <c r="H94" s="12" t="s">
        <v>44</v>
      </c>
      <c r="I94" s="18" t="s">
        <v>45</v>
      </c>
      <c r="J94" s="18" t="s">
        <v>46</v>
      </c>
      <c r="K94" s="18">
        <v>30</v>
      </c>
      <c r="L94" s="72">
        <v>55</v>
      </c>
      <c r="M94" s="18">
        <v>2</v>
      </c>
      <c r="N94" s="18">
        <v>0</v>
      </c>
      <c r="O94" s="18" t="s">
        <v>51</v>
      </c>
      <c r="P94" s="18" t="s">
        <v>47</v>
      </c>
      <c r="R94" s="18">
        <v>22</v>
      </c>
      <c r="V94" s="18" t="s">
        <v>48</v>
      </c>
      <c r="W94" s="18">
        <v>1</v>
      </c>
      <c r="X94" s="18">
        <v>1</v>
      </c>
      <c r="Y94" s="18">
        <v>20</v>
      </c>
      <c r="Z94" s="45"/>
      <c r="AA94" s="27"/>
      <c r="AY94" s="14"/>
    </row>
    <row r="95" spans="1:51" ht="15.75" customHeight="1" x14ac:dyDescent="0.3">
      <c r="A95" s="18">
        <v>5</v>
      </c>
      <c r="B95" s="58">
        <v>41855</v>
      </c>
      <c r="C95" s="18">
        <v>2014</v>
      </c>
      <c r="D95" s="18" t="s">
        <v>435</v>
      </c>
      <c r="E95" s="61">
        <v>0.67708333333333304</v>
      </c>
      <c r="F95" s="12" t="s">
        <v>162</v>
      </c>
      <c r="G95" s="18" t="s">
        <v>207</v>
      </c>
      <c r="H95" s="12" t="s">
        <v>44</v>
      </c>
      <c r="I95" s="18" t="s">
        <v>45</v>
      </c>
      <c r="J95" s="18" t="s">
        <v>46</v>
      </c>
      <c r="K95" s="18">
        <v>30</v>
      </c>
      <c r="L95" s="72">
        <v>52</v>
      </c>
      <c r="M95" s="18">
        <v>2</v>
      </c>
      <c r="N95" s="18">
        <v>0</v>
      </c>
      <c r="O95" s="18" t="s">
        <v>51</v>
      </c>
      <c r="P95" s="18" t="s">
        <v>47</v>
      </c>
      <c r="R95" s="18">
        <v>22</v>
      </c>
      <c r="V95" s="18" t="s">
        <v>48</v>
      </c>
      <c r="W95" s="18">
        <v>1</v>
      </c>
      <c r="X95" s="18">
        <v>1</v>
      </c>
      <c r="Y95" s="18">
        <v>20</v>
      </c>
      <c r="Z95" s="45" t="s">
        <v>10</v>
      </c>
      <c r="AA95" s="27"/>
      <c r="AJ95" s="17">
        <v>1</v>
      </c>
      <c r="AY95" s="14"/>
    </row>
    <row r="96" spans="1:51" ht="15.75" customHeight="1" x14ac:dyDescent="0.3">
      <c r="A96" s="18">
        <v>6</v>
      </c>
      <c r="B96" s="58">
        <v>41855</v>
      </c>
      <c r="C96" s="18">
        <v>2014</v>
      </c>
      <c r="D96" s="18" t="s">
        <v>435</v>
      </c>
      <c r="E96" s="61">
        <v>0.67864583333333295</v>
      </c>
      <c r="F96" s="12" t="s">
        <v>162</v>
      </c>
      <c r="G96" s="18" t="s">
        <v>207</v>
      </c>
      <c r="H96" s="12" t="s">
        <v>44</v>
      </c>
      <c r="I96" s="18" t="s">
        <v>45</v>
      </c>
      <c r="J96" s="18" t="s">
        <v>46</v>
      </c>
      <c r="K96" s="18">
        <v>30</v>
      </c>
      <c r="L96" s="72">
        <v>44</v>
      </c>
      <c r="M96" s="18">
        <v>2</v>
      </c>
      <c r="N96" s="18">
        <v>0</v>
      </c>
      <c r="O96" s="18" t="s">
        <v>51</v>
      </c>
      <c r="P96" s="18" t="s">
        <v>47</v>
      </c>
      <c r="R96" s="18">
        <v>22</v>
      </c>
      <c r="V96" s="18" t="s">
        <v>48</v>
      </c>
      <c r="W96" s="18">
        <v>1</v>
      </c>
      <c r="X96" s="18">
        <v>1</v>
      </c>
      <c r="Y96" s="18">
        <v>20</v>
      </c>
      <c r="Z96" s="45" t="s">
        <v>36</v>
      </c>
      <c r="AA96" s="27" t="s">
        <v>49</v>
      </c>
      <c r="AG96" s="17">
        <v>1</v>
      </c>
      <c r="AY96" s="14"/>
    </row>
    <row r="97" spans="1:51" ht="15.75" customHeight="1" x14ac:dyDescent="0.3">
      <c r="A97" s="18">
        <v>7</v>
      </c>
      <c r="B97" s="58">
        <v>41855</v>
      </c>
      <c r="C97" s="18">
        <v>2014</v>
      </c>
      <c r="D97" s="18" t="s">
        <v>435</v>
      </c>
      <c r="E97" s="61">
        <v>0.68020833333333297</v>
      </c>
      <c r="F97" s="12" t="s">
        <v>162</v>
      </c>
      <c r="G97" s="18" t="s">
        <v>207</v>
      </c>
      <c r="H97" s="12" t="s">
        <v>44</v>
      </c>
      <c r="I97" s="18" t="s">
        <v>45</v>
      </c>
      <c r="J97" s="18" t="s">
        <v>46</v>
      </c>
      <c r="K97" s="18">
        <v>30</v>
      </c>
      <c r="L97" s="72">
        <v>51</v>
      </c>
      <c r="M97" s="18">
        <v>2</v>
      </c>
      <c r="N97" s="18">
        <v>0</v>
      </c>
      <c r="O97" s="18" t="s">
        <v>51</v>
      </c>
      <c r="P97" s="18" t="s">
        <v>47</v>
      </c>
      <c r="R97" s="18">
        <v>22</v>
      </c>
      <c r="V97" s="18" t="s">
        <v>48</v>
      </c>
      <c r="W97" s="18">
        <v>1</v>
      </c>
      <c r="X97" s="18">
        <v>1</v>
      </c>
      <c r="Y97" s="18">
        <v>20</v>
      </c>
      <c r="Z97" s="45" t="s">
        <v>10</v>
      </c>
      <c r="AA97" s="27"/>
      <c r="AJ97" s="17">
        <v>1</v>
      </c>
      <c r="AY97" s="14"/>
    </row>
    <row r="98" spans="1:51" ht="15.75" customHeight="1" x14ac:dyDescent="0.3">
      <c r="A98" s="18">
        <v>8</v>
      </c>
      <c r="B98" s="58">
        <v>41855</v>
      </c>
      <c r="C98" s="18">
        <v>2014</v>
      </c>
      <c r="D98" s="18" t="s">
        <v>435</v>
      </c>
      <c r="E98" s="61">
        <v>0.68177083333333299</v>
      </c>
      <c r="F98" s="12" t="s">
        <v>162</v>
      </c>
      <c r="G98" s="18" t="s">
        <v>207</v>
      </c>
      <c r="H98" s="12" t="s">
        <v>44</v>
      </c>
      <c r="I98" s="18" t="s">
        <v>45</v>
      </c>
      <c r="J98" s="18" t="s">
        <v>46</v>
      </c>
      <c r="K98" s="18">
        <v>30</v>
      </c>
      <c r="L98" s="72">
        <v>51</v>
      </c>
      <c r="M98" s="18">
        <v>2</v>
      </c>
      <c r="N98" s="18">
        <v>0</v>
      </c>
      <c r="O98" s="18" t="s">
        <v>51</v>
      </c>
      <c r="P98" s="18" t="s">
        <v>47</v>
      </c>
      <c r="R98" s="18">
        <v>22</v>
      </c>
      <c r="V98" s="18" t="s">
        <v>48</v>
      </c>
      <c r="W98" s="18">
        <v>1</v>
      </c>
      <c r="X98" s="18">
        <v>1</v>
      </c>
      <c r="Y98" s="18">
        <v>20</v>
      </c>
      <c r="Z98" s="45" t="s">
        <v>346</v>
      </c>
      <c r="AA98" s="27"/>
      <c r="AF98" s="17">
        <v>1</v>
      </c>
      <c r="AY98" s="14"/>
    </row>
    <row r="99" spans="1:51" ht="15.75" customHeight="1" x14ac:dyDescent="0.3">
      <c r="A99" s="18">
        <v>8</v>
      </c>
      <c r="B99" s="58">
        <v>41855</v>
      </c>
      <c r="C99" s="18">
        <v>2014</v>
      </c>
      <c r="D99" s="18" t="s">
        <v>435</v>
      </c>
      <c r="E99" s="61">
        <v>0.68177083333333299</v>
      </c>
      <c r="F99" s="12" t="s">
        <v>162</v>
      </c>
      <c r="G99" s="18" t="s">
        <v>207</v>
      </c>
      <c r="H99" s="12" t="s">
        <v>44</v>
      </c>
      <c r="I99" s="18" t="s">
        <v>45</v>
      </c>
      <c r="J99" s="18" t="s">
        <v>46</v>
      </c>
      <c r="K99" s="18">
        <v>30</v>
      </c>
      <c r="L99" s="72">
        <v>51</v>
      </c>
      <c r="M99" s="18">
        <v>2</v>
      </c>
      <c r="N99" s="18">
        <v>0</v>
      </c>
      <c r="O99" s="18" t="s">
        <v>51</v>
      </c>
      <c r="P99" s="18" t="s">
        <v>47</v>
      </c>
      <c r="R99" s="18">
        <v>22</v>
      </c>
      <c r="V99" s="18" t="s">
        <v>48</v>
      </c>
      <c r="W99" s="18">
        <v>1</v>
      </c>
      <c r="X99" s="18">
        <v>1</v>
      </c>
      <c r="Y99" s="18">
        <v>20</v>
      </c>
      <c r="Z99" s="45" t="s">
        <v>36</v>
      </c>
      <c r="AA99" s="27" t="s">
        <v>49</v>
      </c>
      <c r="AG99" s="17">
        <v>1</v>
      </c>
      <c r="AY99" s="14"/>
    </row>
    <row r="100" spans="1:51" ht="15.75" customHeight="1" x14ac:dyDescent="0.3">
      <c r="A100" s="18">
        <v>9</v>
      </c>
      <c r="B100" s="58">
        <v>41855</v>
      </c>
      <c r="C100" s="18">
        <v>2014</v>
      </c>
      <c r="D100" s="18" t="s">
        <v>435</v>
      </c>
      <c r="E100" s="61">
        <v>0.68333333333333302</v>
      </c>
      <c r="F100" s="12" t="s">
        <v>162</v>
      </c>
      <c r="G100" s="18" t="s">
        <v>207</v>
      </c>
      <c r="H100" s="12" t="s">
        <v>44</v>
      </c>
      <c r="I100" s="18" t="s">
        <v>45</v>
      </c>
      <c r="J100" s="18" t="s">
        <v>46</v>
      </c>
      <c r="K100" s="18">
        <v>30</v>
      </c>
      <c r="L100" s="72">
        <v>52</v>
      </c>
      <c r="M100" s="18">
        <v>2</v>
      </c>
      <c r="N100" s="18">
        <v>0</v>
      </c>
      <c r="O100" s="18" t="s">
        <v>51</v>
      </c>
      <c r="P100" s="18" t="s">
        <v>47</v>
      </c>
      <c r="R100" s="18">
        <v>22</v>
      </c>
      <c r="V100" s="18" t="s">
        <v>48</v>
      </c>
      <c r="W100" s="18">
        <v>1</v>
      </c>
      <c r="X100" s="18">
        <v>1</v>
      </c>
      <c r="Y100" s="18">
        <v>20</v>
      </c>
      <c r="Z100" s="45"/>
      <c r="AA100" s="27"/>
      <c r="AY100" s="14"/>
    </row>
    <row r="101" spans="1:51" ht="15.75" customHeight="1" x14ac:dyDescent="0.3">
      <c r="A101" s="18">
        <v>10</v>
      </c>
      <c r="B101" s="58">
        <v>41855</v>
      </c>
      <c r="C101" s="18">
        <v>2014</v>
      </c>
      <c r="D101" s="18" t="s">
        <v>435</v>
      </c>
      <c r="E101" s="61">
        <v>0.68489583333333304</v>
      </c>
      <c r="F101" s="12" t="s">
        <v>162</v>
      </c>
      <c r="G101" s="18" t="s">
        <v>207</v>
      </c>
      <c r="H101" s="12" t="s">
        <v>44</v>
      </c>
      <c r="I101" s="18" t="s">
        <v>45</v>
      </c>
      <c r="J101" s="18" t="s">
        <v>46</v>
      </c>
      <c r="K101" s="18">
        <v>30</v>
      </c>
      <c r="L101" s="72">
        <v>53</v>
      </c>
      <c r="M101" s="18">
        <v>2</v>
      </c>
      <c r="N101" s="18">
        <v>0</v>
      </c>
      <c r="O101" s="18" t="s">
        <v>51</v>
      </c>
      <c r="P101" s="18" t="s">
        <v>47</v>
      </c>
      <c r="R101" s="18">
        <v>22</v>
      </c>
      <c r="V101" s="18" t="s">
        <v>48</v>
      </c>
      <c r="W101" s="18">
        <v>1</v>
      </c>
      <c r="X101" s="18">
        <v>1</v>
      </c>
      <c r="Y101" s="18">
        <v>20</v>
      </c>
      <c r="Z101" s="45"/>
      <c r="AA101" s="27"/>
      <c r="AY101" s="14"/>
    </row>
    <row r="102" spans="1:51" ht="15.75" customHeight="1" x14ac:dyDescent="0.3">
      <c r="A102" s="18">
        <v>1</v>
      </c>
      <c r="B102" s="58">
        <v>41856</v>
      </c>
      <c r="C102" s="18">
        <v>2014</v>
      </c>
      <c r="D102" s="18" t="s">
        <v>435</v>
      </c>
      <c r="E102" s="61">
        <v>0.61458333333333337</v>
      </c>
      <c r="F102" s="12" t="s">
        <v>15</v>
      </c>
      <c r="G102" s="18" t="s">
        <v>408</v>
      </c>
      <c r="H102" s="12" t="s">
        <v>44</v>
      </c>
      <c r="I102" s="18" t="s">
        <v>45</v>
      </c>
      <c r="J102" s="18" t="s">
        <v>46</v>
      </c>
      <c r="K102" s="18">
        <v>30</v>
      </c>
      <c r="L102" s="72">
        <v>69</v>
      </c>
      <c r="M102" s="18">
        <v>2</v>
      </c>
      <c r="N102" s="18">
        <v>1</v>
      </c>
      <c r="O102" s="18" t="s">
        <v>51</v>
      </c>
      <c r="P102" s="18" t="s">
        <v>47</v>
      </c>
      <c r="R102" s="18">
        <v>25</v>
      </c>
      <c r="V102" s="18" t="s">
        <v>48</v>
      </c>
      <c r="W102" s="18">
        <v>1</v>
      </c>
      <c r="X102" s="18">
        <v>1</v>
      </c>
      <c r="Y102" s="18">
        <v>20</v>
      </c>
      <c r="Z102" s="45" t="s">
        <v>345</v>
      </c>
      <c r="AA102" s="27"/>
      <c r="AP102" s="17">
        <v>20</v>
      </c>
      <c r="AQ102" s="17">
        <v>20</v>
      </c>
      <c r="AR102" s="17">
        <v>20</v>
      </c>
      <c r="AY102" s="14"/>
    </row>
    <row r="103" spans="1:51" ht="15.75" customHeight="1" x14ac:dyDescent="0.3">
      <c r="A103" s="18">
        <v>2</v>
      </c>
      <c r="B103" s="58">
        <v>41856</v>
      </c>
      <c r="C103" s="18">
        <v>2014</v>
      </c>
      <c r="D103" s="18" t="s">
        <v>435</v>
      </c>
      <c r="E103" s="61">
        <v>0.61614583333333328</v>
      </c>
      <c r="F103" s="12" t="s">
        <v>15</v>
      </c>
      <c r="G103" s="18" t="s">
        <v>408</v>
      </c>
      <c r="H103" s="12" t="s">
        <v>44</v>
      </c>
      <c r="I103" s="18" t="s">
        <v>45</v>
      </c>
      <c r="J103" s="18" t="s">
        <v>46</v>
      </c>
      <c r="K103" s="18">
        <v>30</v>
      </c>
      <c r="L103" s="72">
        <v>81</v>
      </c>
      <c r="M103" s="18">
        <v>2</v>
      </c>
      <c r="N103" s="18">
        <v>1</v>
      </c>
      <c r="O103" s="18" t="s">
        <v>51</v>
      </c>
      <c r="P103" s="18" t="s">
        <v>47</v>
      </c>
      <c r="R103" s="18">
        <v>25</v>
      </c>
      <c r="V103" s="18" t="s">
        <v>48</v>
      </c>
      <c r="W103" s="18">
        <v>1</v>
      </c>
      <c r="X103" s="18">
        <v>1</v>
      </c>
      <c r="Y103" s="18">
        <v>20</v>
      </c>
      <c r="Z103" s="45" t="s">
        <v>345</v>
      </c>
      <c r="AA103" s="27" t="s">
        <v>49</v>
      </c>
      <c r="AP103" s="17">
        <v>5</v>
      </c>
      <c r="AY103" s="14"/>
    </row>
    <row r="104" spans="1:51" ht="15.75" customHeight="1" x14ac:dyDescent="0.3">
      <c r="A104" s="18">
        <v>3</v>
      </c>
      <c r="B104" s="58">
        <v>41856</v>
      </c>
      <c r="C104" s="18">
        <v>2014</v>
      </c>
      <c r="D104" s="18" t="s">
        <v>435</v>
      </c>
      <c r="E104" s="61">
        <v>0.61770833333333297</v>
      </c>
      <c r="F104" s="12" t="s">
        <v>15</v>
      </c>
      <c r="G104" s="18" t="s">
        <v>408</v>
      </c>
      <c r="H104" s="12" t="s">
        <v>44</v>
      </c>
      <c r="I104" s="18" t="s">
        <v>45</v>
      </c>
      <c r="J104" s="18" t="s">
        <v>46</v>
      </c>
      <c r="K104" s="18">
        <v>30</v>
      </c>
      <c r="L104" s="72">
        <v>61</v>
      </c>
      <c r="M104" s="18">
        <v>2</v>
      </c>
      <c r="N104" s="18">
        <v>1</v>
      </c>
      <c r="O104" s="18" t="s">
        <v>51</v>
      </c>
      <c r="P104" s="18" t="s">
        <v>47</v>
      </c>
      <c r="R104" s="18">
        <v>25</v>
      </c>
      <c r="V104" s="18" t="s">
        <v>48</v>
      </c>
      <c r="W104" s="18">
        <v>1</v>
      </c>
      <c r="X104" s="18">
        <v>1</v>
      </c>
      <c r="Y104" s="18">
        <v>20</v>
      </c>
      <c r="Z104" s="45" t="s">
        <v>199</v>
      </c>
      <c r="AA104" s="27"/>
      <c r="AH104" s="17">
        <v>8</v>
      </c>
      <c r="AY104" s="14"/>
    </row>
    <row r="105" spans="1:51" ht="15.75" customHeight="1" x14ac:dyDescent="0.3">
      <c r="A105" s="18">
        <v>3</v>
      </c>
      <c r="B105" s="58">
        <v>41856</v>
      </c>
      <c r="C105" s="18">
        <v>2014</v>
      </c>
      <c r="D105" s="18" t="s">
        <v>435</v>
      </c>
      <c r="E105" s="61">
        <v>0.61770833333333297</v>
      </c>
      <c r="F105" s="12" t="s">
        <v>15</v>
      </c>
      <c r="G105" s="18" t="s">
        <v>408</v>
      </c>
      <c r="H105" s="12" t="s">
        <v>44</v>
      </c>
      <c r="I105" s="18" t="s">
        <v>45</v>
      </c>
      <c r="J105" s="18" t="s">
        <v>46</v>
      </c>
      <c r="K105" s="18">
        <v>30</v>
      </c>
      <c r="L105" s="72">
        <v>61</v>
      </c>
      <c r="M105" s="18">
        <v>2</v>
      </c>
      <c r="N105" s="18">
        <v>1</v>
      </c>
      <c r="O105" s="18" t="s">
        <v>51</v>
      </c>
      <c r="P105" s="18" t="s">
        <v>47</v>
      </c>
      <c r="R105" s="18">
        <v>25</v>
      </c>
      <c r="V105" s="18" t="s">
        <v>48</v>
      </c>
      <c r="W105" s="18">
        <v>1</v>
      </c>
      <c r="X105" s="18">
        <v>1</v>
      </c>
      <c r="Y105" s="18">
        <v>20</v>
      </c>
      <c r="Z105" s="45" t="s">
        <v>36</v>
      </c>
      <c r="AA105" s="27" t="s">
        <v>49</v>
      </c>
      <c r="AG105" s="17">
        <v>2</v>
      </c>
      <c r="AI105" s="17">
        <v>1</v>
      </c>
      <c r="AY105" s="14"/>
    </row>
    <row r="106" spans="1:51" ht="15.75" customHeight="1" x14ac:dyDescent="0.3">
      <c r="A106" s="18">
        <v>3</v>
      </c>
      <c r="B106" s="58">
        <v>41856</v>
      </c>
      <c r="C106" s="18">
        <v>2014</v>
      </c>
      <c r="D106" s="18" t="s">
        <v>435</v>
      </c>
      <c r="E106" s="61">
        <v>0.61770833333333297</v>
      </c>
      <c r="F106" s="12" t="s">
        <v>15</v>
      </c>
      <c r="G106" s="18" t="s">
        <v>408</v>
      </c>
      <c r="H106" s="12" t="s">
        <v>44</v>
      </c>
      <c r="I106" s="18" t="s">
        <v>45</v>
      </c>
      <c r="J106" s="18" t="s">
        <v>46</v>
      </c>
      <c r="K106" s="18">
        <v>30</v>
      </c>
      <c r="L106" s="72">
        <v>61</v>
      </c>
      <c r="M106" s="18">
        <v>2</v>
      </c>
      <c r="N106" s="18">
        <v>1</v>
      </c>
      <c r="O106" s="18" t="s">
        <v>51</v>
      </c>
      <c r="P106" s="18" t="s">
        <v>47</v>
      </c>
      <c r="R106" s="18">
        <v>25</v>
      </c>
      <c r="V106" s="18" t="s">
        <v>48</v>
      </c>
      <c r="W106" s="18">
        <v>1</v>
      </c>
      <c r="X106" s="18">
        <v>1</v>
      </c>
      <c r="Y106" s="18">
        <v>20</v>
      </c>
      <c r="Z106" s="45" t="s">
        <v>36</v>
      </c>
      <c r="AA106" s="27" t="s">
        <v>52</v>
      </c>
      <c r="AH106" s="17">
        <v>1</v>
      </c>
      <c r="AY106" s="14"/>
    </row>
    <row r="107" spans="1:51" ht="15.75" customHeight="1" x14ac:dyDescent="0.3">
      <c r="A107" s="18">
        <v>3</v>
      </c>
      <c r="B107" s="58">
        <v>41856</v>
      </c>
      <c r="C107" s="18">
        <v>2014</v>
      </c>
      <c r="D107" s="18" t="s">
        <v>435</v>
      </c>
      <c r="E107" s="61">
        <v>0.61770833333333297</v>
      </c>
      <c r="F107" s="12" t="s">
        <v>15</v>
      </c>
      <c r="G107" s="18" t="s">
        <v>408</v>
      </c>
      <c r="H107" s="12" t="s">
        <v>44</v>
      </c>
      <c r="I107" s="18" t="s">
        <v>45</v>
      </c>
      <c r="J107" s="18" t="s">
        <v>46</v>
      </c>
      <c r="K107" s="18">
        <v>30</v>
      </c>
      <c r="L107" s="72">
        <v>61</v>
      </c>
      <c r="M107" s="18">
        <v>2</v>
      </c>
      <c r="N107" s="18">
        <v>1</v>
      </c>
      <c r="O107" s="18" t="s">
        <v>51</v>
      </c>
      <c r="P107" s="18" t="s">
        <v>47</v>
      </c>
      <c r="R107" s="18">
        <v>25</v>
      </c>
      <c r="V107" s="18" t="s">
        <v>48</v>
      </c>
      <c r="W107" s="18">
        <v>1</v>
      </c>
      <c r="X107" s="18">
        <v>1</v>
      </c>
      <c r="Y107" s="18">
        <v>20</v>
      </c>
      <c r="Z107" s="45" t="s">
        <v>57</v>
      </c>
      <c r="AA107" s="27"/>
      <c r="AE107" s="17">
        <v>1</v>
      </c>
      <c r="AF107" s="17">
        <v>1</v>
      </c>
      <c r="AY107" s="14"/>
    </row>
    <row r="108" spans="1:51" ht="15.75" customHeight="1" x14ac:dyDescent="0.3">
      <c r="A108" s="18">
        <v>3</v>
      </c>
      <c r="B108" s="58">
        <v>41856</v>
      </c>
      <c r="C108" s="18">
        <v>2014</v>
      </c>
      <c r="D108" s="18" t="s">
        <v>435</v>
      </c>
      <c r="E108" s="61">
        <v>0.61770833333333297</v>
      </c>
      <c r="F108" s="12" t="s">
        <v>15</v>
      </c>
      <c r="G108" s="18" t="s">
        <v>408</v>
      </c>
      <c r="H108" s="12" t="s">
        <v>44</v>
      </c>
      <c r="I108" s="18" t="s">
        <v>45</v>
      </c>
      <c r="J108" s="18" t="s">
        <v>46</v>
      </c>
      <c r="K108" s="18">
        <v>30</v>
      </c>
      <c r="L108" s="72">
        <v>61</v>
      </c>
      <c r="M108" s="18">
        <v>2</v>
      </c>
      <c r="N108" s="18">
        <v>1</v>
      </c>
      <c r="O108" s="18" t="s">
        <v>51</v>
      </c>
      <c r="P108" s="18" t="s">
        <v>47</v>
      </c>
      <c r="R108" s="18">
        <v>25</v>
      </c>
      <c r="V108" s="18" t="s">
        <v>48</v>
      </c>
      <c r="W108" s="18">
        <v>1</v>
      </c>
      <c r="X108" s="18">
        <v>1</v>
      </c>
      <c r="Y108" s="18">
        <v>20</v>
      </c>
      <c r="Z108" s="45" t="s">
        <v>200</v>
      </c>
      <c r="AA108" s="27"/>
      <c r="AG108" s="17">
        <v>2</v>
      </c>
      <c r="AY108" s="14"/>
    </row>
    <row r="109" spans="1:51" ht="15.75" customHeight="1" x14ac:dyDescent="0.3">
      <c r="A109" s="18">
        <v>4</v>
      </c>
      <c r="B109" s="58">
        <v>41856</v>
      </c>
      <c r="C109" s="18">
        <v>2014</v>
      </c>
      <c r="D109" s="18" t="s">
        <v>435</v>
      </c>
      <c r="E109" s="61">
        <v>0.61927083333333299</v>
      </c>
      <c r="F109" s="12" t="s">
        <v>15</v>
      </c>
      <c r="G109" s="18" t="s">
        <v>408</v>
      </c>
      <c r="H109" s="12" t="s">
        <v>44</v>
      </c>
      <c r="I109" s="18" t="s">
        <v>45</v>
      </c>
      <c r="J109" s="18" t="s">
        <v>46</v>
      </c>
      <c r="K109" s="18">
        <v>30</v>
      </c>
      <c r="L109" s="72">
        <v>66</v>
      </c>
      <c r="M109" s="18">
        <v>2</v>
      </c>
      <c r="N109" s="18">
        <v>1</v>
      </c>
      <c r="O109" s="18" t="s">
        <v>51</v>
      </c>
      <c r="P109" s="18" t="s">
        <v>47</v>
      </c>
      <c r="R109" s="18">
        <v>25</v>
      </c>
      <c r="V109" s="18" t="s">
        <v>48</v>
      </c>
      <c r="W109" s="18">
        <v>1</v>
      </c>
      <c r="X109" s="18">
        <v>1</v>
      </c>
      <c r="Y109" s="18">
        <v>20</v>
      </c>
      <c r="Z109" s="45" t="s">
        <v>199</v>
      </c>
      <c r="AA109" s="27"/>
      <c r="AG109" s="17">
        <v>7</v>
      </c>
      <c r="AY109" s="14"/>
    </row>
    <row r="110" spans="1:51" ht="15.75" customHeight="1" x14ac:dyDescent="0.3">
      <c r="A110" s="18">
        <v>4</v>
      </c>
      <c r="B110" s="58">
        <v>41856</v>
      </c>
      <c r="C110" s="18">
        <v>2014</v>
      </c>
      <c r="D110" s="18" t="s">
        <v>435</v>
      </c>
      <c r="E110" s="61">
        <v>0.61927083333333299</v>
      </c>
      <c r="F110" s="12" t="s">
        <v>15</v>
      </c>
      <c r="G110" s="18" t="s">
        <v>408</v>
      </c>
      <c r="H110" s="12" t="s">
        <v>44</v>
      </c>
      <c r="I110" s="18" t="s">
        <v>45</v>
      </c>
      <c r="J110" s="18" t="s">
        <v>46</v>
      </c>
      <c r="K110" s="18">
        <v>30</v>
      </c>
      <c r="L110" s="72">
        <v>66</v>
      </c>
      <c r="M110" s="18">
        <v>2</v>
      </c>
      <c r="N110" s="18">
        <v>1</v>
      </c>
      <c r="O110" s="18" t="s">
        <v>51</v>
      </c>
      <c r="P110" s="18" t="s">
        <v>47</v>
      </c>
      <c r="R110" s="18">
        <v>25</v>
      </c>
      <c r="V110" s="18" t="s">
        <v>48</v>
      </c>
      <c r="W110" s="18">
        <v>1</v>
      </c>
      <c r="X110" s="18">
        <v>1</v>
      </c>
      <c r="Y110" s="18">
        <v>20</v>
      </c>
      <c r="Z110" s="45" t="s">
        <v>57</v>
      </c>
      <c r="AA110" s="27"/>
      <c r="AE110" s="17">
        <v>4</v>
      </c>
      <c r="AF110" s="17">
        <v>1</v>
      </c>
      <c r="AY110" s="14"/>
    </row>
    <row r="111" spans="1:51" ht="15.75" customHeight="1" x14ac:dyDescent="0.3">
      <c r="A111" s="18">
        <v>4</v>
      </c>
      <c r="B111" s="58">
        <v>41856</v>
      </c>
      <c r="C111" s="18">
        <v>2014</v>
      </c>
      <c r="D111" s="18" t="s">
        <v>435</v>
      </c>
      <c r="E111" s="61">
        <v>0.61927083333333299</v>
      </c>
      <c r="F111" s="12" t="s">
        <v>15</v>
      </c>
      <c r="G111" s="18" t="s">
        <v>408</v>
      </c>
      <c r="H111" s="12" t="s">
        <v>44</v>
      </c>
      <c r="I111" s="18" t="s">
        <v>45</v>
      </c>
      <c r="J111" s="18" t="s">
        <v>46</v>
      </c>
      <c r="K111" s="18">
        <v>30</v>
      </c>
      <c r="L111" s="72">
        <v>66</v>
      </c>
      <c r="M111" s="18">
        <v>2</v>
      </c>
      <c r="N111" s="18">
        <v>1</v>
      </c>
      <c r="O111" s="18" t="s">
        <v>51</v>
      </c>
      <c r="P111" s="18" t="s">
        <v>47</v>
      </c>
      <c r="R111" s="18">
        <v>25</v>
      </c>
      <c r="V111" s="18" t="s">
        <v>48</v>
      </c>
      <c r="W111" s="18">
        <v>1</v>
      </c>
      <c r="X111" s="18">
        <v>1</v>
      </c>
      <c r="Y111" s="18">
        <v>20</v>
      </c>
      <c r="Z111" s="45" t="s">
        <v>149</v>
      </c>
      <c r="AA111" s="27"/>
      <c r="AF111" s="17">
        <v>4</v>
      </c>
      <c r="AG111" s="17">
        <v>2</v>
      </c>
      <c r="AY111" s="14"/>
    </row>
    <row r="112" spans="1:51" ht="15.75" customHeight="1" x14ac:dyDescent="0.3">
      <c r="A112" s="18">
        <v>5</v>
      </c>
      <c r="B112" s="58">
        <v>41856</v>
      </c>
      <c r="C112" s="18">
        <v>2014</v>
      </c>
      <c r="D112" s="18" t="s">
        <v>435</v>
      </c>
      <c r="E112" s="61">
        <v>0.62083333333333302</v>
      </c>
      <c r="F112" s="12" t="s">
        <v>15</v>
      </c>
      <c r="G112" s="18" t="s">
        <v>408</v>
      </c>
      <c r="H112" s="12" t="s">
        <v>44</v>
      </c>
      <c r="I112" s="18" t="s">
        <v>45</v>
      </c>
      <c r="J112" s="18" t="s">
        <v>46</v>
      </c>
      <c r="K112" s="18">
        <v>30</v>
      </c>
      <c r="L112" s="72">
        <v>64</v>
      </c>
      <c r="M112" s="18">
        <v>2</v>
      </c>
      <c r="N112" s="18">
        <v>1</v>
      </c>
      <c r="O112" s="18" t="s">
        <v>51</v>
      </c>
      <c r="P112" s="18" t="s">
        <v>47</v>
      </c>
      <c r="R112" s="18">
        <v>25</v>
      </c>
      <c r="V112" s="18" t="s">
        <v>48</v>
      </c>
      <c r="W112" s="18">
        <v>1</v>
      </c>
      <c r="X112" s="18">
        <v>1</v>
      </c>
      <c r="Y112" s="18">
        <v>20</v>
      </c>
      <c r="Z112" s="45" t="s">
        <v>57</v>
      </c>
      <c r="AA112" s="27"/>
      <c r="AD112" s="17">
        <v>1</v>
      </c>
      <c r="AE112" s="17">
        <v>1</v>
      </c>
      <c r="AY112" s="14"/>
    </row>
    <row r="113" spans="1:51" ht="15.75" customHeight="1" x14ac:dyDescent="0.3">
      <c r="A113" s="18">
        <v>5</v>
      </c>
      <c r="B113" s="58">
        <v>41856</v>
      </c>
      <c r="C113" s="18">
        <v>2014</v>
      </c>
      <c r="D113" s="18" t="s">
        <v>435</v>
      </c>
      <c r="E113" s="61">
        <v>0.62083333333333302</v>
      </c>
      <c r="F113" s="12" t="s">
        <v>15</v>
      </c>
      <c r="G113" s="18" t="s">
        <v>408</v>
      </c>
      <c r="H113" s="12" t="s">
        <v>44</v>
      </c>
      <c r="I113" s="18" t="s">
        <v>45</v>
      </c>
      <c r="J113" s="18" t="s">
        <v>46</v>
      </c>
      <c r="K113" s="18">
        <v>30</v>
      </c>
      <c r="L113" s="72">
        <v>64</v>
      </c>
      <c r="M113" s="18">
        <v>2</v>
      </c>
      <c r="N113" s="18">
        <v>1</v>
      </c>
      <c r="O113" s="18" t="s">
        <v>51</v>
      </c>
      <c r="P113" s="18" t="s">
        <v>47</v>
      </c>
      <c r="R113" s="18">
        <v>25</v>
      </c>
      <c r="V113" s="18" t="s">
        <v>48</v>
      </c>
      <c r="W113" s="18">
        <v>1</v>
      </c>
      <c r="X113" s="18">
        <v>1</v>
      </c>
      <c r="Y113" s="18">
        <v>20</v>
      </c>
      <c r="Z113" s="45" t="s">
        <v>234</v>
      </c>
      <c r="AA113" s="27"/>
      <c r="AE113" s="17">
        <v>2</v>
      </c>
      <c r="AY113" s="14"/>
    </row>
    <row r="114" spans="1:51" ht="15.75" customHeight="1" x14ac:dyDescent="0.3">
      <c r="A114" s="18">
        <v>5</v>
      </c>
      <c r="B114" s="58">
        <v>41856</v>
      </c>
      <c r="C114" s="18">
        <v>2014</v>
      </c>
      <c r="D114" s="18" t="s">
        <v>435</v>
      </c>
      <c r="E114" s="61">
        <v>0.62083333333333302</v>
      </c>
      <c r="F114" s="12" t="s">
        <v>15</v>
      </c>
      <c r="G114" s="18" t="s">
        <v>408</v>
      </c>
      <c r="H114" s="12" t="s">
        <v>44</v>
      </c>
      <c r="I114" s="18" t="s">
        <v>45</v>
      </c>
      <c r="J114" s="18" t="s">
        <v>46</v>
      </c>
      <c r="K114" s="18">
        <v>30</v>
      </c>
      <c r="L114" s="72">
        <v>64</v>
      </c>
      <c r="M114" s="18">
        <v>2</v>
      </c>
      <c r="N114" s="18">
        <v>1</v>
      </c>
      <c r="O114" s="18" t="s">
        <v>51</v>
      </c>
      <c r="P114" s="18" t="s">
        <v>47</v>
      </c>
      <c r="R114" s="18">
        <v>25</v>
      </c>
      <c r="V114" s="18" t="s">
        <v>48</v>
      </c>
      <c r="W114" s="18">
        <v>1</v>
      </c>
      <c r="X114" s="18">
        <v>1</v>
      </c>
      <c r="Y114" s="18">
        <v>20</v>
      </c>
      <c r="Z114" s="45" t="s">
        <v>345</v>
      </c>
      <c r="AA114" s="27" t="s">
        <v>49</v>
      </c>
      <c r="AP114" s="17">
        <v>1</v>
      </c>
      <c r="AY114" s="14"/>
    </row>
    <row r="115" spans="1:51" ht="15.75" customHeight="1" x14ac:dyDescent="0.3">
      <c r="A115" s="18">
        <v>5</v>
      </c>
      <c r="B115" s="58">
        <v>41856</v>
      </c>
      <c r="C115" s="18">
        <v>2014</v>
      </c>
      <c r="D115" s="18" t="s">
        <v>435</v>
      </c>
      <c r="E115" s="61">
        <v>0.62083333333333302</v>
      </c>
      <c r="F115" s="12" t="s">
        <v>15</v>
      </c>
      <c r="G115" s="18" t="s">
        <v>408</v>
      </c>
      <c r="H115" s="12" t="s">
        <v>44</v>
      </c>
      <c r="I115" s="18" t="s">
        <v>45</v>
      </c>
      <c r="J115" s="18" t="s">
        <v>46</v>
      </c>
      <c r="K115" s="18">
        <v>30</v>
      </c>
      <c r="L115" s="72">
        <v>64</v>
      </c>
      <c r="M115" s="18">
        <v>2</v>
      </c>
      <c r="N115" s="18">
        <v>1</v>
      </c>
      <c r="O115" s="18" t="s">
        <v>51</v>
      </c>
      <c r="P115" s="18" t="s">
        <v>47</v>
      </c>
      <c r="R115" s="18">
        <v>25</v>
      </c>
      <c r="V115" s="18" t="s">
        <v>48</v>
      </c>
      <c r="W115" s="18">
        <v>1</v>
      </c>
      <c r="X115" s="18">
        <v>1</v>
      </c>
      <c r="Y115" s="18">
        <v>20</v>
      </c>
      <c r="Z115" s="45" t="s">
        <v>183</v>
      </c>
      <c r="AA115" s="27" t="s">
        <v>49</v>
      </c>
      <c r="AP115" s="17">
        <v>3</v>
      </c>
      <c r="AY115" s="14"/>
    </row>
    <row r="116" spans="1:51" ht="15.75" customHeight="1" x14ac:dyDescent="0.3">
      <c r="A116" s="18">
        <v>6</v>
      </c>
      <c r="B116" s="58">
        <v>41856</v>
      </c>
      <c r="C116" s="18">
        <v>2014</v>
      </c>
      <c r="D116" s="18" t="s">
        <v>435</v>
      </c>
      <c r="E116" s="61">
        <v>0.62239583333333304</v>
      </c>
      <c r="F116" s="12" t="s">
        <v>15</v>
      </c>
      <c r="G116" s="18" t="s">
        <v>408</v>
      </c>
      <c r="H116" s="12" t="s">
        <v>44</v>
      </c>
      <c r="I116" s="18" t="s">
        <v>45</v>
      </c>
      <c r="J116" s="18" t="s">
        <v>46</v>
      </c>
      <c r="K116" s="18">
        <v>30</v>
      </c>
      <c r="L116" s="72">
        <v>57</v>
      </c>
      <c r="M116" s="18">
        <v>2</v>
      </c>
      <c r="N116" s="18">
        <v>1</v>
      </c>
      <c r="O116" s="18" t="s">
        <v>51</v>
      </c>
      <c r="P116" s="18" t="s">
        <v>47</v>
      </c>
      <c r="R116" s="18">
        <v>25</v>
      </c>
      <c r="V116" s="18" t="s">
        <v>48</v>
      </c>
      <c r="W116" s="18">
        <v>1</v>
      </c>
      <c r="X116" s="18">
        <v>1</v>
      </c>
      <c r="Y116" s="18">
        <v>20</v>
      </c>
      <c r="Z116" s="45" t="s">
        <v>346</v>
      </c>
      <c r="AA116" s="27"/>
      <c r="AE116" s="17">
        <v>2</v>
      </c>
      <c r="AY116" s="14"/>
    </row>
    <row r="117" spans="1:51" ht="15.75" customHeight="1" x14ac:dyDescent="0.3">
      <c r="A117" s="18">
        <v>6</v>
      </c>
      <c r="B117" s="58">
        <v>41856</v>
      </c>
      <c r="C117" s="18">
        <v>2014</v>
      </c>
      <c r="D117" s="18" t="s">
        <v>435</v>
      </c>
      <c r="E117" s="61">
        <v>0.62239583333333304</v>
      </c>
      <c r="F117" s="12" t="s">
        <v>15</v>
      </c>
      <c r="G117" s="18" t="s">
        <v>408</v>
      </c>
      <c r="H117" s="12" t="s">
        <v>44</v>
      </c>
      <c r="I117" s="18" t="s">
        <v>45</v>
      </c>
      <c r="J117" s="18" t="s">
        <v>46</v>
      </c>
      <c r="K117" s="18">
        <v>30</v>
      </c>
      <c r="L117" s="72">
        <v>57</v>
      </c>
      <c r="M117" s="18">
        <v>2</v>
      </c>
      <c r="N117" s="18">
        <v>1</v>
      </c>
      <c r="O117" s="18" t="s">
        <v>51</v>
      </c>
      <c r="P117" s="18" t="s">
        <v>47</v>
      </c>
      <c r="R117" s="18">
        <v>25</v>
      </c>
      <c r="V117" s="18" t="s">
        <v>48</v>
      </c>
      <c r="W117" s="18">
        <v>1</v>
      </c>
      <c r="X117" s="18">
        <v>1</v>
      </c>
      <c r="Y117" s="18">
        <v>20</v>
      </c>
      <c r="Z117" s="45" t="s">
        <v>57</v>
      </c>
      <c r="AA117" s="27"/>
      <c r="AF117" s="17">
        <v>1</v>
      </c>
      <c r="AY117" s="14"/>
    </row>
    <row r="118" spans="1:51" ht="15.75" customHeight="1" x14ac:dyDescent="0.3">
      <c r="A118" s="18">
        <v>6</v>
      </c>
      <c r="B118" s="58">
        <v>41856</v>
      </c>
      <c r="C118" s="18">
        <v>2014</v>
      </c>
      <c r="D118" s="18" t="s">
        <v>435</v>
      </c>
      <c r="E118" s="61">
        <v>0.62239583333333304</v>
      </c>
      <c r="F118" s="12" t="s">
        <v>15</v>
      </c>
      <c r="G118" s="18" t="s">
        <v>408</v>
      </c>
      <c r="H118" s="12" t="s">
        <v>44</v>
      </c>
      <c r="I118" s="18" t="s">
        <v>45</v>
      </c>
      <c r="J118" s="18" t="s">
        <v>46</v>
      </c>
      <c r="K118" s="18">
        <v>30</v>
      </c>
      <c r="L118" s="72">
        <v>57</v>
      </c>
      <c r="M118" s="18">
        <v>2</v>
      </c>
      <c r="N118" s="18">
        <v>1</v>
      </c>
      <c r="O118" s="18" t="s">
        <v>51</v>
      </c>
      <c r="P118" s="18" t="s">
        <v>47</v>
      </c>
      <c r="R118" s="18">
        <v>25</v>
      </c>
      <c r="V118" s="18" t="s">
        <v>48</v>
      </c>
      <c r="W118" s="18">
        <v>1</v>
      </c>
      <c r="X118" s="18">
        <v>1</v>
      </c>
      <c r="Y118" s="18">
        <v>20</v>
      </c>
      <c r="Z118" s="45" t="s">
        <v>183</v>
      </c>
      <c r="AA118" s="27" t="s">
        <v>52</v>
      </c>
      <c r="AR118" s="17">
        <v>1</v>
      </c>
      <c r="AY118" s="14"/>
    </row>
    <row r="119" spans="1:51" ht="15.75" customHeight="1" x14ac:dyDescent="0.3">
      <c r="A119" s="18">
        <v>6</v>
      </c>
      <c r="B119" s="58">
        <v>41856</v>
      </c>
      <c r="C119" s="18">
        <v>2014</v>
      </c>
      <c r="D119" s="18" t="s">
        <v>435</v>
      </c>
      <c r="E119" s="61">
        <v>0.62239583333333304</v>
      </c>
      <c r="F119" s="12" t="s">
        <v>15</v>
      </c>
      <c r="G119" s="18" t="s">
        <v>408</v>
      </c>
      <c r="H119" s="12" t="s">
        <v>44</v>
      </c>
      <c r="I119" s="18" t="s">
        <v>45</v>
      </c>
      <c r="J119" s="18" t="s">
        <v>46</v>
      </c>
      <c r="K119" s="18">
        <v>30</v>
      </c>
      <c r="L119" s="72">
        <v>57</v>
      </c>
      <c r="M119" s="18">
        <v>2</v>
      </c>
      <c r="N119" s="18">
        <v>1</v>
      </c>
      <c r="O119" s="18" t="s">
        <v>51</v>
      </c>
      <c r="P119" s="18" t="s">
        <v>47</v>
      </c>
      <c r="R119" s="18">
        <v>25</v>
      </c>
      <c r="V119" s="18" t="s">
        <v>48</v>
      </c>
      <c r="W119" s="18">
        <v>1</v>
      </c>
      <c r="X119" s="18">
        <v>1</v>
      </c>
      <c r="Y119" s="18">
        <v>20</v>
      </c>
      <c r="Z119" s="45" t="s">
        <v>345</v>
      </c>
      <c r="AA119" s="27" t="s">
        <v>49</v>
      </c>
      <c r="AO119" s="17">
        <v>1</v>
      </c>
      <c r="AP119" s="17">
        <v>1</v>
      </c>
      <c r="AY119" s="14"/>
    </row>
    <row r="120" spans="1:51" ht="15.75" customHeight="1" x14ac:dyDescent="0.3">
      <c r="A120" s="18">
        <v>7</v>
      </c>
      <c r="B120" s="58">
        <v>41856</v>
      </c>
      <c r="C120" s="18">
        <v>2014</v>
      </c>
      <c r="D120" s="18" t="s">
        <v>435</v>
      </c>
      <c r="E120" s="61">
        <v>0.62395833333333295</v>
      </c>
      <c r="F120" s="12" t="s">
        <v>15</v>
      </c>
      <c r="G120" s="18" t="s">
        <v>408</v>
      </c>
      <c r="H120" s="12" t="s">
        <v>44</v>
      </c>
      <c r="I120" s="18" t="s">
        <v>45</v>
      </c>
      <c r="J120" s="18" t="s">
        <v>46</v>
      </c>
      <c r="K120" s="18">
        <v>30</v>
      </c>
      <c r="L120" s="72">
        <v>66</v>
      </c>
      <c r="M120" s="18">
        <v>2</v>
      </c>
      <c r="N120" s="18">
        <v>1</v>
      </c>
      <c r="O120" s="18" t="s">
        <v>51</v>
      </c>
      <c r="P120" s="18" t="s">
        <v>47</v>
      </c>
      <c r="R120" s="18">
        <v>25</v>
      </c>
      <c r="V120" s="18" t="s">
        <v>48</v>
      </c>
      <c r="W120" s="18">
        <v>1</v>
      </c>
      <c r="X120" s="18">
        <v>1</v>
      </c>
      <c r="Y120" s="18">
        <v>20</v>
      </c>
      <c r="Z120" s="45" t="s">
        <v>200</v>
      </c>
      <c r="AA120" s="27"/>
      <c r="AG120" s="17">
        <v>1</v>
      </c>
      <c r="AY120" s="14"/>
    </row>
    <row r="121" spans="1:51" ht="15.75" customHeight="1" x14ac:dyDescent="0.3">
      <c r="A121" s="18">
        <v>7</v>
      </c>
      <c r="B121" s="58">
        <v>41856</v>
      </c>
      <c r="C121" s="18">
        <v>2014</v>
      </c>
      <c r="D121" s="18" t="s">
        <v>435</v>
      </c>
      <c r="E121" s="61">
        <v>0.62395833333333295</v>
      </c>
      <c r="F121" s="12" t="s">
        <v>15</v>
      </c>
      <c r="G121" s="18" t="s">
        <v>408</v>
      </c>
      <c r="H121" s="12" t="s">
        <v>44</v>
      </c>
      <c r="I121" s="18" t="s">
        <v>45</v>
      </c>
      <c r="J121" s="18" t="s">
        <v>46</v>
      </c>
      <c r="K121" s="18">
        <v>30</v>
      </c>
      <c r="L121" s="72">
        <v>66</v>
      </c>
      <c r="M121" s="18">
        <v>2</v>
      </c>
      <c r="N121" s="18">
        <v>1</v>
      </c>
      <c r="O121" s="18" t="s">
        <v>51</v>
      </c>
      <c r="P121" s="18" t="s">
        <v>47</v>
      </c>
      <c r="R121" s="18">
        <v>25</v>
      </c>
      <c r="V121" s="18" t="s">
        <v>48</v>
      </c>
      <c r="W121" s="18">
        <v>1</v>
      </c>
      <c r="X121" s="18">
        <v>1</v>
      </c>
      <c r="Y121" s="18">
        <v>20</v>
      </c>
      <c r="Z121" s="45" t="s">
        <v>358</v>
      </c>
      <c r="AA121" s="27"/>
      <c r="AG121" s="17">
        <v>1</v>
      </c>
      <c r="AY121" s="14"/>
    </row>
    <row r="122" spans="1:51" ht="15.75" customHeight="1" x14ac:dyDescent="0.3">
      <c r="A122" s="18">
        <v>7</v>
      </c>
      <c r="B122" s="58">
        <v>41856</v>
      </c>
      <c r="C122" s="18">
        <v>2014</v>
      </c>
      <c r="D122" s="18" t="s">
        <v>435</v>
      </c>
      <c r="E122" s="61">
        <v>0.62395833333333295</v>
      </c>
      <c r="F122" s="12" t="s">
        <v>15</v>
      </c>
      <c r="G122" s="18" t="s">
        <v>408</v>
      </c>
      <c r="H122" s="12" t="s">
        <v>44</v>
      </c>
      <c r="I122" s="18" t="s">
        <v>45</v>
      </c>
      <c r="J122" s="18" t="s">
        <v>46</v>
      </c>
      <c r="K122" s="18">
        <v>30</v>
      </c>
      <c r="L122" s="72">
        <v>66</v>
      </c>
      <c r="M122" s="18">
        <v>2</v>
      </c>
      <c r="N122" s="18">
        <v>1</v>
      </c>
      <c r="O122" s="18" t="s">
        <v>51</v>
      </c>
      <c r="P122" s="18" t="s">
        <v>47</v>
      </c>
      <c r="R122" s="18">
        <v>25</v>
      </c>
      <c r="V122" s="18" t="s">
        <v>48</v>
      </c>
      <c r="W122" s="18">
        <v>1</v>
      </c>
      <c r="X122" s="18">
        <v>1</v>
      </c>
      <c r="Y122" s="18">
        <v>20</v>
      </c>
      <c r="Z122" s="45" t="s">
        <v>149</v>
      </c>
      <c r="AA122" s="27"/>
      <c r="AF122" s="17">
        <v>2</v>
      </c>
      <c r="AY122" s="14"/>
    </row>
    <row r="123" spans="1:51" ht="15.75" customHeight="1" x14ac:dyDescent="0.3">
      <c r="A123" s="18">
        <v>7</v>
      </c>
      <c r="B123" s="58">
        <v>41856</v>
      </c>
      <c r="C123" s="18">
        <v>2014</v>
      </c>
      <c r="D123" s="18" t="s">
        <v>435</v>
      </c>
      <c r="E123" s="61">
        <v>0.62395833333333295</v>
      </c>
      <c r="F123" s="12" t="s">
        <v>15</v>
      </c>
      <c r="G123" s="18" t="s">
        <v>408</v>
      </c>
      <c r="H123" s="12" t="s">
        <v>44</v>
      </c>
      <c r="I123" s="18" t="s">
        <v>45</v>
      </c>
      <c r="J123" s="18" t="s">
        <v>46</v>
      </c>
      <c r="K123" s="18">
        <v>30</v>
      </c>
      <c r="L123" s="72">
        <v>66</v>
      </c>
      <c r="M123" s="18">
        <v>2</v>
      </c>
      <c r="N123" s="18">
        <v>1</v>
      </c>
      <c r="O123" s="18" t="s">
        <v>51</v>
      </c>
      <c r="P123" s="18" t="s">
        <v>47</v>
      </c>
      <c r="R123" s="18">
        <v>25</v>
      </c>
      <c r="V123" s="18" t="s">
        <v>48</v>
      </c>
      <c r="W123" s="18">
        <v>1</v>
      </c>
      <c r="X123" s="18">
        <v>1</v>
      </c>
      <c r="Y123" s="18">
        <v>20</v>
      </c>
      <c r="Z123" s="45" t="s">
        <v>57</v>
      </c>
      <c r="AA123" s="27"/>
      <c r="AE123" s="17">
        <v>3</v>
      </c>
      <c r="AY123" s="14"/>
    </row>
    <row r="124" spans="1:51" ht="15.75" customHeight="1" x14ac:dyDescent="0.3">
      <c r="A124" s="18">
        <v>7</v>
      </c>
      <c r="B124" s="58">
        <v>41856</v>
      </c>
      <c r="C124" s="18">
        <v>2014</v>
      </c>
      <c r="D124" s="18" t="s">
        <v>435</v>
      </c>
      <c r="E124" s="61">
        <v>0.62395833333333295</v>
      </c>
      <c r="F124" s="12" t="s">
        <v>15</v>
      </c>
      <c r="G124" s="18" t="s">
        <v>408</v>
      </c>
      <c r="H124" s="12" t="s">
        <v>44</v>
      </c>
      <c r="I124" s="18" t="s">
        <v>45</v>
      </c>
      <c r="J124" s="18" t="s">
        <v>46</v>
      </c>
      <c r="K124" s="18">
        <v>30</v>
      </c>
      <c r="L124" s="72">
        <v>66</v>
      </c>
      <c r="M124" s="18">
        <v>2</v>
      </c>
      <c r="N124" s="18">
        <v>1</v>
      </c>
      <c r="O124" s="18" t="s">
        <v>51</v>
      </c>
      <c r="P124" s="18" t="s">
        <v>47</v>
      </c>
      <c r="R124" s="18">
        <v>25</v>
      </c>
      <c r="V124" s="18" t="s">
        <v>48</v>
      </c>
      <c r="W124" s="18">
        <v>1</v>
      </c>
      <c r="X124" s="18">
        <v>1</v>
      </c>
      <c r="Y124" s="18">
        <v>20</v>
      </c>
      <c r="Z124" s="45" t="s">
        <v>199</v>
      </c>
      <c r="AA124" s="27"/>
      <c r="AF124" s="17">
        <v>3</v>
      </c>
      <c r="AY124" s="14"/>
    </row>
    <row r="125" spans="1:51" ht="15.75" customHeight="1" x14ac:dyDescent="0.3">
      <c r="A125" s="18">
        <v>7</v>
      </c>
      <c r="B125" s="58">
        <v>41856</v>
      </c>
      <c r="C125" s="18">
        <v>2014</v>
      </c>
      <c r="D125" s="18" t="s">
        <v>435</v>
      </c>
      <c r="E125" s="61">
        <v>0.62395833333333295</v>
      </c>
      <c r="F125" s="12" t="s">
        <v>15</v>
      </c>
      <c r="G125" s="18" t="s">
        <v>408</v>
      </c>
      <c r="H125" s="12" t="s">
        <v>44</v>
      </c>
      <c r="I125" s="18" t="s">
        <v>45</v>
      </c>
      <c r="J125" s="18" t="s">
        <v>46</v>
      </c>
      <c r="K125" s="18">
        <v>30</v>
      </c>
      <c r="L125" s="72">
        <v>66</v>
      </c>
      <c r="M125" s="18">
        <v>2</v>
      </c>
      <c r="N125" s="18">
        <v>1</v>
      </c>
      <c r="O125" s="18" t="s">
        <v>51</v>
      </c>
      <c r="P125" s="18" t="s">
        <v>47</v>
      </c>
      <c r="R125" s="18">
        <v>25</v>
      </c>
      <c r="V125" s="18" t="s">
        <v>48</v>
      </c>
      <c r="W125" s="18">
        <v>1</v>
      </c>
      <c r="X125" s="18">
        <v>1</v>
      </c>
      <c r="Y125" s="18">
        <v>20</v>
      </c>
      <c r="Z125" s="45" t="s">
        <v>346</v>
      </c>
      <c r="AA125" s="27"/>
      <c r="AE125" s="17">
        <v>1</v>
      </c>
      <c r="AY125" s="14"/>
    </row>
    <row r="126" spans="1:51" ht="15.75" customHeight="1" x14ac:dyDescent="0.3">
      <c r="A126" s="18">
        <v>7</v>
      </c>
      <c r="B126" s="58">
        <v>41856</v>
      </c>
      <c r="C126" s="18">
        <v>2014</v>
      </c>
      <c r="D126" s="18" t="s">
        <v>435</v>
      </c>
      <c r="E126" s="61">
        <v>0.62395833333333295</v>
      </c>
      <c r="F126" s="12" t="s">
        <v>15</v>
      </c>
      <c r="G126" s="18" t="s">
        <v>408</v>
      </c>
      <c r="H126" s="12" t="s">
        <v>44</v>
      </c>
      <c r="I126" s="18" t="s">
        <v>45</v>
      </c>
      <c r="J126" s="18" t="s">
        <v>46</v>
      </c>
      <c r="K126" s="18">
        <v>30</v>
      </c>
      <c r="L126" s="72">
        <v>66</v>
      </c>
      <c r="M126" s="18">
        <v>2</v>
      </c>
      <c r="N126" s="18">
        <v>1</v>
      </c>
      <c r="O126" s="18" t="s">
        <v>51</v>
      </c>
      <c r="P126" s="18" t="s">
        <v>47</v>
      </c>
      <c r="R126" s="18">
        <v>25</v>
      </c>
      <c r="V126" s="18" t="s">
        <v>48</v>
      </c>
      <c r="W126" s="18">
        <v>1</v>
      </c>
      <c r="X126" s="18">
        <v>1</v>
      </c>
      <c r="Y126" s="18">
        <v>20</v>
      </c>
      <c r="Z126" s="45" t="s">
        <v>345</v>
      </c>
      <c r="AA126" s="27" t="s">
        <v>52</v>
      </c>
      <c r="AP126" s="17">
        <v>2</v>
      </c>
      <c r="AY126" s="14"/>
    </row>
    <row r="127" spans="1:51" x14ac:dyDescent="0.3">
      <c r="A127" s="18">
        <v>8</v>
      </c>
      <c r="B127" s="58">
        <v>41856</v>
      </c>
      <c r="C127" s="18">
        <v>2014</v>
      </c>
      <c r="D127" s="18" t="s">
        <v>435</v>
      </c>
      <c r="E127" s="61">
        <v>0.62552083333333297</v>
      </c>
      <c r="F127" s="12" t="s">
        <v>15</v>
      </c>
      <c r="G127" s="18" t="s">
        <v>408</v>
      </c>
      <c r="H127" s="12" t="s">
        <v>44</v>
      </c>
      <c r="I127" s="18" t="s">
        <v>45</v>
      </c>
      <c r="J127" s="18" t="s">
        <v>46</v>
      </c>
      <c r="K127" s="18">
        <v>30</v>
      </c>
      <c r="L127" s="72">
        <v>74</v>
      </c>
      <c r="M127" s="18">
        <v>2</v>
      </c>
      <c r="N127" s="18">
        <v>1</v>
      </c>
      <c r="O127" s="18" t="s">
        <v>51</v>
      </c>
      <c r="P127" s="18" t="s">
        <v>47</v>
      </c>
      <c r="R127" s="18">
        <v>25</v>
      </c>
      <c r="V127" s="18" t="s">
        <v>48</v>
      </c>
      <c r="W127" s="18">
        <v>1</v>
      </c>
      <c r="X127" s="18">
        <v>1</v>
      </c>
      <c r="Y127" s="18">
        <v>20</v>
      </c>
      <c r="Z127" s="45" t="s">
        <v>149</v>
      </c>
      <c r="AA127" s="27"/>
      <c r="AE127" s="17">
        <v>1</v>
      </c>
      <c r="AF127" s="17">
        <v>1</v>
      </c>
      <c r="AY127" s="14">
        <f t="shared" ref="AY127:AY149" si="0">SUM(AB127:AX127)</f>
        <v>2</v>
      </c>
    </row>
    <row r="128" spans="1:51" x14ac:dyDescent="0.3">
      <c r="A128" s="18">
        <v>8</v>
      </c>
      <c r="B128" s="58">
        <v>41856</v>
      </c>
      <c r="C128" s="18">
        <v>2014</v>
      </c>
      <c r="D128" s="18" t="s">
        <v>435</v>
      </c>
      <c r="E128" s="61">
        <v>0.62552083333333297</v>
      </c>
      <c r="F128" s="12" t="s">
        <v>15</v>
      </c>
      <c r="G128" s="18" t="s">
        <v>408</v>
      </c>
      <c r="H128" s="12" t="s">
        <v>44</v>
      </c>
      <c r="I128" s="18" t="s">
        <v>45</v>
      </c>
      <c r="J128" s="18" t="s">
        <v>46</v>
      </c>
      <c r="K128" s="18">
        <v>30</v>
      </c>
      <c r="L128" s="72">
        <v>74</v>
      </c>
      <c r="M128" s="18">
        <v>2</v>
      </c>
      <c r="N128" s="18">
        <v>1</v>
      </c>
      <c r="O128" s="18" t="s">
        <v>51</v>
      </c>
      <c r="P128" s="18" t="s">
        <v>47</v>
      </c>
      <c r="R128" s="18">
        <v>25</v>
      </c>
      <c r="V128" s="18" t="s">
        <v>48</v>
      </c>
      <c r="W128" s="18">
        <v>1</v>
      </c>
      <c r="X128" s="18">
        <v>1</v>
      </c>
      <c r="Y128" s="18">
        <v>20</v>
      </c>
      <c r="Z128" s="45" t="s">
        <v>346</v>
      </c>
      <c r="AA128" s="27"/>
      <c r="AH128" s="17">
        <v>1</v>
      </c>
      <c r="AY128" s="14">
        <f t="shared" ref="AY128:AY129" si="1">SUM(AB128:AX128)</f>
        <v>1</v>
      </c>
    </row>
    <row r="129" spans="1:51" x14ac:dyDescent="0.3">
      <c r="A129" s="18">
        <v>8</v>
      </c>
      <c r="B129" s="58">
        <v>41856</v>
      </c>
      <c r="C129" s="18">
        <v>2014</v>
      </c>
      <c r="D129" s="18" t="s">
        <v>435</v>
      </c>
      <c r="E129" s="61">
        <v>0.62552083333333297</v>
      </c>
      <c r="F129" s="12" t="s">
        <v>15</v>
      </c>
      <c r="G129" s="18" t="s">
        <v>408</v>
      </c>
      <c r="H129" s="12" t="s">
        <v>44</v>
      </c>
      <c r="I129" s="18" t="s">
        <v>45</v>
      </c>
      <c r="J129" s="18" t="s">
        <v>46</v>
      </c>
      <c r="K129" s="18">
        <v>30</v>
      </c>
      <c r="L129" s="72">
        <v>74</v>
      </c>
      <c r="M129" s="18">
        <v>2</v>
      </c>
      <c r="N129" s="18">
        <v>1</v>
      </c>
      <c r="O129" s="18" t="s">
        <v>51</v>
      </c>
      <c r="P129" s="18" t="s">
        <v>47</v>
      </c>
      <c r="R129" s="18">
        <v>25</v>
      </c>
      <c r="V129" s="18" t="s">
        <v>48</v>
      </c>
      <c r="W129" s="18">
        <v>1</v>
      </c>
      <c r="X129" s="18">
        <v>1</v>
      </c>
      <c r="Y129" s="18">
        <v>20</v>
      </c>
      <c r="Z129" s="45" t="s">
        <v>36</v>
      </c>
      <c r="AA129" s="27" t="s">
        <v>52</v>
      </c>
      <c r="AG129" s="17">
        <v>1</v>
      </c>
      <c r="AY129" s="14">
        <f t="shared" si="1"/>
        <v>1</v>
      </c>
    </row>
    <row r="130" spans="1:51" x14ac:dyDescent="0.3">
      <c r="A130" s="18">
        <v>8</v>
      </c>
      <c r="B130" s="58">
        <v>41856</v>
      </c>
      <c r="C130" s="18">
        <v>2014</v>
      </c>
      <c r="D130" s="18" t="s">
        <v>435</v>
      </c>
      <c r="E130" s="61">
        <v>0.62552083333333297</v>
      </c>
      <c r="F130" s="12" t="s">
        <v>15</v>
      </c>
      <c r="G130" s="18" t="s">
        <v>408</v>
      </c>
      <c r="H130" s="12" t="s">
        <v>44</v>
      </c>
      <c r="I130" s="18" t="s">
        <v>45</v>
      </c>
      <c r="J130" s="18" t="s">
        <v>46</v>
      </c>
      <c r="K130" s="18">
        <v>30</v>
      </c>
      <c r="L130" s="72">
        <v>74</v>
      </c>
      <c r="M130" s="18">
        <v>2</v>
      </c>
      <c r="N130" s="18">
        <v>1</v>
      </c>
      <c r="O130" s="18" t="s">
        <v>51</v>
      </c>
      <c r="P130" s="18" t="s">
        <v>47</v>
      </c>
      <c r="R130" s="18">
        <v>25</v>
      </c>
      <c r="V130" s="18" t="s">
        <v>48</v>
      </c>
      <c r="W130" s="18">
        <v>1</v>
      </c>
      <c r="X130" s="18">
        <v>1</v>
      </c>
      <c r="Y130" s="18">
        <v>20</v>
      </c>
      <c r="Z130" s="45" t="s">
        <v>183</v>
      </c>
      <c r="AA130" s="27" t="s">
        <v>52</v>
      </c>
      <c r="AR130" s="17">
        <v>1</v>
      </c>
      <c r="AY130" s="14">
        <f t="shared" ref="AY130" si="2">SUM(AB130:AX130)</f>
        <v>1</v>
      </c>
    </row>
    <row r="131" spans="1:51" x14ac:dyDescent="0.3">
      <c r="A131" s="18">
        <v>9</v>
      </c>
      <c r="B131" s="58">
        <v>41856</v>
      </c>
      <c r="C131" s="18">
        <v>2014</v>
      </c>
      <c r="D131" s="18" t="s">
        <v>435</v>
      </c>
      <c r="E131" s="61">
        <v>0.62708333333333299</v>
      </c>
      <c r="F131" s="12" t="s">
        <v>15</v>
      </c>
      <c r="G131" s="18" t="s">
        <v>408</v>
      </c>
      <c r="H131" s="12" t="s">
        <v>44</v>
      </c>
      <c r="I131" s="18" t="s">
        <v>45</v>
      </c>
      <c r="J131" s="18" t="s">
        <v>46</v>
      </c>
      <c r="K131" s="18">
        <v>30</v>
      </c>
      <c r="L131" s="72">
        <v>67</v>
      </c>
      <c r="M131" s="18">
        <v>2</v>
      </c>
      <c r="N131" s="18">
        <v>1</v>
      </c>
      <c r="O131" s="18" t="s">
        <v>51</v>
      </c>
      <c r="P131" s="18" t="s">
        <v>47</v>
      </c>
      <c r="R131" s="18">
        <v>25</v>
      </c>
      <c r="V131" s="18" t="s">
        <v>48</v>
      </c>
      <c r="W131" s="18">
        <v>1</v>
      </c>
      <c r="X131" s="18">
        <v>1</v>
      </c>
      <c r="Y131" s="18">
        <v>20</v>
      </c>
      <c r="Z131" s="45" t="s">
        <v>183</v>
      </c>
      <c r="AA131" s="27" t="s">
        <v>52</v>
      </c>
      <c r="AR131" s="17">
        <v>1</v>
      </c>
      <c r="AY131" s="14">
        <f t="shared" si="0"/>
        <v>1</v>
      </c>
    </row>
    <row r="132" spans="1:51" x14ac:dyDescent="0.3">
      <c r="A132" s="18">
        <v>9</v>
      </c>
      <c r="B132" s="58">
        <v>41856</v>
      </c>
      <c r="C132" s="18">
        <v>2014</v>
      </c>
      <c r="D132" s="18" t="s">
        <v>435</v>
      </c>
      <c r="E132" s="61">
        <v>0.62708333333333299</v>
      </c>
      <c r="F132" s="12" t="s">
        <v>15</v>
      </c>
      <c r="G132" s="18" t="s">
        <v>408</v>
      </c>
      <c r="H132" s="12" t="s">
        <v>44</v>
      </c>
      <c r="I132" s="18" t="s">
        <v>45</v>
      </c>
      <c r="J132" s="18" t="s">
        <v>46</v>
      </c>
      <c r="K132" s="18">
        <v>30</v>
      </c>
      <c r="L132" s="72">
        <v>67</v>
      </c>
      <c r="M132" s="18">
        <v>2</v>
      </c>
      <c r="N132" s="18">
        <v>1</v>
      </c>
      <c r="O132" s="18" t="s">
        <v>51</v>
      </c>
      <c r="P132" s="18" t="s">
        <v>47</v>
      </c>
      <c r="R132" s="18">
        <v>25</v>
      </c>
      <c r="V132" s="18" t="s">
        <v>48</v>
      </c>
      <c r="W132" s="18">
        <v>1</v>
      </c>
      <c r="X132" s="18">
        <v>1</v>
      </c>
      <c r="Y132" s="18">
        <v>20</v>
      </c>
      <c r="Z132" s="45" t="s">
        <v>346</v>
      </c>
      <c r="AA132" s="27"/>
      <c r="AF132" s="17">
        <v>3</v>
      </c>
      <c r="AY132" s="14">
        <f t="shared" ref="AY132" si="3">SUM(AB132:AX132)</f>
        <v>3</v>
      </c>
    </row>
    <row r="133" spans="1:51" x14ac:dyDescent="0.3">
      <c r="A133" s="18">
        <v>9</v>
      </c>
      <c r="B133" s="58">
        <v>41856</v>
      </c>
      <c r="C133" s="18">
        <v>2014</v>
      </c>
      <c r="D133" s="18" t="s">
        <v>435</v>
      </c>
      <c r="E133" s="61">
        <v>0.62708333333333299</v>
      </c>
      <c r="F133" s="12" t="s">
        <v>15</v>
      </c>
      <c r="G133" s="18" t="s">
        <v>408</v>
      </c>
      <c r="H133" s="12" t="s">
        <v>44</v>
      </c>
      <c r="I133" s="18" t="s">
        <v>45</v>
      </c>
      <c r="J133" s="18" t="s">
        <v>46</v>
      </c>
      <c r="K133" s="18">
        <v>30</v>
      </c>
      <c r="L133" s="72">
        <v>67</v>
      </c>
      <c r="M133" s="18">
        <v>2</v>
      </c>
      <c r="N133" s="18">
        <v>1</v>
      </c>
      <c r="O133" s="18" t="s">
        <v>51</v>
      </c>
      <c r="P133" s="18" t="s">
        <v>47</v>
      </c>
      <c r="R133" s="18">
        <v>25</v>
      </c>
      <c r="V133" s="18" t="s">
        <v>48</v>
      </c>
      <c r="W133" s="18">
        <v>1</v>
      </c>
      <c r="X133" s="18">
        <v>1</v>
      </c>
      <c r="Y133" s="18">
        <v>20</v>
      </c>
      <c r="Z133" s="45" t="s">
        <v>345</v>
      </c>
      <c r="AA133" s="27" t="s">
        <v>49</v>
      </c>
      <c r="AP133" s="17">
        <v>3</v>
      </c>
      <c r="AY133" s="14">
        <f t="shared" ref="AY133" si="4">SUM(AB133:AX133)</f>
        <v>3</v>
      </c>
    </row>
    <row r="134" spans="1:51" x14ac:dyDescent="0.3">
      <c r="A134" s="18">
        <v>9</v>
      </c>
      <c r="B134" s="58">
        <v>41856</v>
      </c>
      <c r="C134" s="18">
        <v>2014</v>
      </c>
      <c r="D134" s="18" t="s">
        <v>435</v>
      </c>
      <c r="E134" s="61">
        <v>0.62708333333333299</v>
      </c>
      <c r="F134" s="12" t="s">
        <v>15</v>
      </c>
      <c r="G134" s="18" t="s">
        <v>408</v>
      </c>
      <c r="H134" s="12" t="s">
        <v>44</v>
      </c>
      <c r="I134" s="18" t="s">
        <v>45</v>
      </c>
      <c r="J134" s="18" t="s">
        <v>46</v>
      </c>
      <c r="K134" s="18">
        <v>30</v>
      </c>
      <c r="L134" s="72">
        <v>67</v>
      </c>
      <c r="M134" s="18">
        <v>2</v>
      </c>
      <c r="N134" s="18">
        <v>1</v>
      </c>
      <c r="O134" s="18" t="s">
        <v>51</v>
      </c>
      <c r="P134" s="18" t="s">
        <v>47</v>
      </c>
      <c r="R134" s="18">
        <v>25</v>
      </c>
      <c r="V134" s="18" t="s">
        <v>48</v>
      </c>
      <c r="W134" s="18">
        <v>1</v>
      </c>
      <c r="X134" s="18">
        <v>1</v>
      </c>
      <c r="Y134" s="18">
        <v>20</v>
      </c>
      <c r="Z134" s="45" t="s">
        <v>57</v>
      </c>
      <c r="AA134" s="27"/>
      <c r="AC134" s="17">
        <v>1</v>
      </c>
      <c r="AY134" s="14">
        <f t="shared" ref="AY134" si="5">SUM(AB134:AX134)</f>
        <v>1</v>
      </c>
    </row>
    <row r="135" spans="1:51" x14ac:dyDescent="0.3">
      <c r="A135" s="18">
        <v>9</v>
      </c>
      <c r="B135" s="58">
        <v>41856</v>
      </c>
      <c r="C135" s="18">
        <v>2014</v>
      </c>
      <c r="D135" s="18" t="s">
        <v>435</v>
      </c>
      <c r="E135" s="61">
        <v>0.62708333333333299</v>
      </c>
      <c r="F135" s="12" t="s">
        <v>15</v>
      </c>
      <c r="G135" s="18" t="s">
        <v>408</v>
      </c>
      <c r="H135" s="12" t="s">
        <v>44</v>
      </c>
      <c r="I135" s="18" t="s">
        <v>45</v>
      </c>
      <c r="J135" s="18" t="s">
        <v>46</v>
      </c>
      <c r="K135" s="18">
        <v>30</v>
      </c>
      <c r="L135" s="72">
        <v>67</v>
      </c>
      <c r="M135" s="18">
        <v>2</v>
      </c>
      <c r="N135" s="18">
        <v>1</v>
      </c>
      <c r="O135" s="18" t="s">
        <v>51</v>
      </c>
      <c r="P135" s="18" t="s">
        <v>47</v>
      </c>
      <c r="R135" s="18">
        <v>25</v>
      </c>
      <c r="V135" s="18" t="s">
        <v>48</v>
      </c>
      <c r="W135" s="18">
        <v>1</v>
      </c>
      <c r="X135" s="18">
        <v>1</v>
      </c>
      <c r="Y135" s="18">
        <v>20</v>
      </c>
      <c r="Z135" s="45" t="s">
        <v>345</v>
      </c>
      <c r="AA135" s="27" t="s">
        <v>49</v>
      </c>
      <c r="AP135" s="17">
        <v>3</v>
      </c>
      <c r="AY135" s="14">
        <f t="shared" ref="AY135" si="6">SUM(AB135:AX135)</f>
        <v>3</v>
      </c>
    </row>
    <row r="136" spans="1:51" x14ac:dyDescent="0.3">
      <c r="A136" s="18">
        <v>10</v>
      </c>
      <c r="B136" s="58">
        <v>41856</v>
      </c>
      <c r="C136" s="18">
        <v>2014</v>
      </c>
      <c r="D136" s="18" t="s">
        <v>435</v>
      </c>
      <c r="E136" s="61">
        <v>0.62864583333333302</v>
      </c>
      <c r="F136" s="12" t="s">
        <v>15</v>
      </c>
      <c r="G136" s="18" t="s">
        <v>408</v>
      </c>
      <c r="H136" s="12" t="s">
        <v>44</v>
      </c>
      <c r="I136" s="18" t="s">
        <v>45</v>
      </c>
      <c r="J136" s="18" t="s">
        <v>46</v>
      </c>
      <c r="K136" s="18">
        <v>30</v>
      </c>
      <c r="L136" s="72">
        <v>76</v>
      </c>
      <c r="M136" s="18">
        <v>2</v>
      </c>
      <c r="N136" s="18">
        <v>1</v>
      </c>
      <c r="O136" s="18" t="s">
        <v>51</v>
      </c>
      <c r="P136" s="18" t="s">
        <v>47</v>
      </c>
      <c r="R136" s="18">
        <v>25</v>
      </c>
      <c r="V136" s="18" t="s">
        <v>48</v>
      </c>
      <c r="W136" s="18">
        <v>1</v>
      </c>
      <c r="X136" s="18">
        <v>1</v>
      </c>
      <c r="Y136" s="18">
        <v>20</v>
      </c>
      <c r="Z136" s="45" t="s">
        <v>345</v>
      </c>
      <c r="AA136" s="27" t="s">
        <v>49</v>
      </c>
      <c r="AN136" s="17">
        <v>1</v>
      </c>
      <c r="AY136" s="14">
        <f t="shared" si="0"/>
        <v>1</v>
      </c>
    </row>
    <row r="137" spans="1:51" x14ac:dyDescent="0.3">
      <c r="A137" s="18">
        <v>10</v>
      </c>
      <c r="B137" s="58">
        <v>41856</v>
      </c>
      <c r="C137" s="18">
        <v>2014</v>
      </c>
      <c r="D137" s="18" t="s">
        <v>435</v>
      </c>
      <c r="E137" s="61">
        <v>0.62864583333333302</v>
      </c>
      <c r="F137" s="12" t="s">
        <v>15</v>
      </c>
      <c r="G137" s="18" t="s">
        <v>408</v>
      </c>
      <c r="H137" s="12" t="s">
        <v>44</v>
      </c>
      <c r="I137" s="18" t="s">
        <v>45</v>
      </c>
      <c r="J137" s="18" t="s">
        <v>46</v>
      </c>
      <c r="K137" s="18">
        <v>30</v>
      </c>
      <c r="L137" s="72">
        <v>76</v>
      </c>
      <c r="M137" s="18">
        <v>2</v>
      </c>
      <c r="N137" s="18">
        <v>1</v>
      </c>
      <c r="O137" s="18" t="s">
        <v>51</v>
      </c>
      <c r="P137" s="18" t="s">
        <v>47</v>
      </c>
      <c r="R137" s="18">
        <v>25</v>
      </c>
      <c r="V137" s="18" t="s">
        <v>48</v>
      </c>
      <c r="W137" s="18">
        <v>1</v>
      </c>
      <c r="X137" s="18">
        <v>1</v>
      </c>
      <c r="Y137" s="18">
        <v>20</v>
      </c>
      <c r="Z137" s="45" t="s">
        <v>57</v>
      </c>
      <c r="AA137" s="27"/>
      <c r="AE137" s="17">
        <v>1</v>
      </c>
      <c r="AF137" s="17">
        <v>1</v>
      </c>
      <c r="AY137" s="14">
        <f t="shared" ref="AY137" si="7">SUM(AB137:AX137)</f>
        <v>2</v>
      </c>
    </row>
    <row r="138" spans="1:51" x14ac:dyDescent="0.3">
      <c r="A138" s="18">
        <v>10</v>
      </c>
      <c r="B138" s="58">
        <v>41856</v>
      </c>
      <c r="C138" s="18">
        <v>2014</v>
      </c>
      <c r="D138" s="18" t="s">
        <v>435</v>
      </c>
      <c r="E138" s="61">
        <v>0.62864583333333302</v>
      </c>
      <c r="F138" s="12" t="s">
        <v>15</v>
      </c>
      <c r="G138" s="18" t="s">
        <v>408</v>
      </c>
      <c r="H138" s="12" t="s">
        <v>44</v>
      </c>
      <c r="I138" s="18" t="s">
        <v>45</v>
      </c>
      <c r="J138" s="18" t="s">
        <v>46</v>
      </c>
      <c r="K138" s="18">
        <v>30</v>
      </c>
      <c r="L138" s="72">
        <v>76</v>
      </c>
      <c r="M138" s="18">
        <v>2</v>
      </c>
      <c r="N138" s="18">
        <v>1</v>
      </c>
      <c r="O138" s="18" t="s">
        <v>51</v>
      </c>
      <c r="P138" s="18" t="s">
        <v>47</v>
      </c>
      <c r="R138" s="18">
        <v>25</v>
      </c>
      <c r="V138" s="18" t="s">
        <v>48</v>
      </c>
      <c r="W138" s="18">
        <v>1</v>
      </c>
      <c r="X138" s="18">
        <v>1</v>
      </c>
      <c r="Y138" s="18">
        <v>20</v>
      </c>
      <c r="Z138" s="45" t="s">
        <v>346</v>
      </c>
      <c r="AA138" s="27"/>
      <c r="AE138" s="17">
        <v>1</v>
      </c>
      <c r="AY138" s="14">
        <f t="shared" ref="AY138" si="8">SUM(AB138:AX138)</f>
        <v>1</v>
      </c>
    </row>
    <row r="139" spans="1:51" x14ac:dyDescent="0.3">
      <c r="A139" s="18">
        <v>11</v>
      </c>
      <c r="B139" s="58">
        <v>41856</v>
      </c>
      <c r="C139" s="18">
        <v>2014</v>
      </c>
      <c r="D139" s="18" t="s">
        <v>435</v>
      </c>
      <c r="E139" s="61">
        <v>0.63020833333333304</v>
      </c>
      <c r="F139" s="12" t="s">
        <v>15</v>
      </c>
      <c r="G139" s="18" t="s">
        <v>408</v>
      </c>
      <c r="H139" s="12" t="s">
        <v>44</v>
      </c>
      <c r="I139" s="18" t="s">
        <v>45</v>
      </c>
      <c r="J139" s="18" t="s">
        <v>46</v>
      </c>
      <c r="K139" s="18">
        <v>30</v>
      </c>
      <c r="L139" s="72">
        <v>68</v>
      </c>
      <c r="M139" s="18">
        <v>2</v>
      </c>
      <c r="N139" s="18">
        <v>1</v>
      </c>
      <c r="O139" s="18" t="s">
        <v>51</v>
      </c>
      <c r="P139" s="18" t="s">
        <v>47</v>
      </c>
      <c r="R139" s="18">
        <v>25</v>
      </c>
      <c r="V139" s="18" t="s">
        <v>48</v>
      </c>
      <c r="W139" s="18">
        <v>1</v>
      </c>
      <c r="X139" s="18">
        <v>1</v>
      </c>
      <c r="Y139" s="18">
        <v>20</v>
      </c>
      <c r="Z139" s="45" t="s">
        <v>346</v>
      </c>
      <c r="AA139" s="27"/>
      <c r="AF139" s="17">
        <v>1</v>
      </c>
      <c r="AY139" s="14">
        <f t="shared" si="0"/>
        <v>1</v>
      </c>
    </row>
    <row r="140" spans="1:51" x14ac:dyDescent="0.3">
      <c r="A140" s="18">
        <v>11</v>
      </c>
      <c r="B140" s="58">
        <v>41856</v>
      </c>
      <c r="C140" s="18">
        <v>2014</v>
      </c>
      <c r="D140" s="18" t="s">
        <v>435</v>
      </c>
      <c r="E140" s="61">
        <v>0.63020833333333304</v>
      </c>
      <c r="F140" s="12" t="s">
        <v>15</v>
      </c>
      <c r="G140" s="18" t="s">
        <v>408</v>
      </c>
      <c r="H140" s="12" t="s">
        <v>44</v>
      </c>
      <c r="I140" s="18" t="s">
        <v>45</v>
      </c>
      <c r="J140" s="18" t="s">
        <v>46</v>
      </c>
      <c r="K140" s="18">
        <v>30</v>
      </c>
      <c r="L140" s="72">
        <v>68</v>
      </c>
      <c r="M140" s="18">
        <v>2</v>
      </c>
      <c r="N140" s="18">
        <v>1</v>
      </c>
      <c r="O140" s="18" t="s">
        <v>51</v>
      </c>
      <c r="P140" s="18" t="s">
        <v>47</v>
      </c>
      <c r="R140" s="18">
        <v>25</v>
      </c>
      <c r="V140" s="18" t="s">
        <v>48</v>
      </c>
      <c r="W140" s="18">
        <v>1</v>
      </c>
      <c r="X140" s="18">
        <v>1</v>
      </c>
      <c r="Y140" s="18">
        <v>20</v>
      </c>
      <c r="Z140" s="45" t="s">
        <v>57</v>
      </c>
      <c r="AA140" s="27"/>
      <c r="AE140" s="17">
        <v>1</v>
      </c>
      <c r="AY140" s="14">
        <f t="shared" ref="AY140:AY141" si="9">SUM(AB140:AX140)</f>
        <v>1</v>
      </c>
    </row>
    <row r="141" spans="1:51" x14ac:dyDescent="0.3">
      <c r="A141" s="18">
        <v>11</v>
      </c>
      <c r="B141" s="58">
        <v>41856</v>
      </c>
      <c r="C141" s="18">
        <v>2014</v>
      </c>
      <c r="D141" s="18" t="s">
        <v>435</v>
      </c>
      <c r="E141" s="61">
        <v>0.63020833333333304</v>
      </c>
      <c r="F141" s="12" t="s">
        <v>15</v>
      </c>
      <c r="G141" s="18" t="s">
        <v>408</v>
      </c>
      <c r="H141" s="12" t="s">
        <v>44</v>
      </c>
      <c r="I141" s="18" t="s">
        <v>45</v>
      </c>
      <c r="J141" s="18" t="s">
        <v>46</v>
      </c>
      <c r="K141" s="18">
        <v>30</v>
      </c>
      <c r="L141" s="72">
        <v>68</v>
      </c>
      <c r="M141" s="18">
        <v>2</v>
      </c>
      <c r="N141" s="18">
        <v>1</v>
      </c>
      <c r="O141" s="18" t="s">
        <v>51</v>
      </c>
      <c r="P141" s="18" t="s">
        <v>47</v>
      </c>
      <c r="R141" s="18">
        <v>25</v>
      </c>
      <c r="V141" s="18" t="s">
        <v>48</v>
      </c>
      <c r="W141" s="18">
        <v>1</v>
      </c>
      <c r="X141" s="18">
        <v>1</v>
      </c>
      <c r="Y141" s="18">
        <v>20</v>
      </c>
      <c r="Z141" s="45" t="s">
        <v>345</v>
      </c>
      <c r="AA141" s="27" t="s">
        <v>49</v>
      </c>
      <c r="AP141" s="17">
        <v>1</v>
      </c>
      <c r="AY141" s="14">
        <f t="shared" si="9"/>
        <v>1</v>
      </c>
    </row>
    <row r="142" spans="1:51" x14ac:dyDescent="0.3">
      <c r="A142" s="18">
        <v>11</v>
      </c>
      <c r="B142" s="58">
        <v>41856</v>
      </c>
      <c r="C142" s="18">
        <v>2014</v>
      </c>
      <c r="D142" s="18" t="s">
        <v>435</v>
      </c>
      <c r="E142" s="61">
        <v>0.63020833333333304</v>
      </c>
      <c r="F142" s="12" t="s">
        <v>15</v>
      </c>
      <c r="G142" s="18" t="s">
        <v>408</v>
      </c>
      <c r="H142" s="12" t="s">
        <v>44</v>
      </c>
      <c r="I142" s="18" t="s">
        <v>45</v>
      </c>
      <c r="J142" s="18" t="s">
        <v>46</v>
      </c>
      <c r="K142" s="18">
        <v>30</v>
      </c>
      <c r="L142" s="72">
        <v>68</v>
      </c>
      <c r="M142" s="18">
        <v>2</v>
      </c>
      <c r="N142" s="18">
        <v>1</v>
      </c>
      <c r="O142" s="18" t="s">
        <v>51</v>
      </c>
      <c r="P142" s="18" t="s">
        <v>47</v>
      </c>
      <c r="R142" s="18">
        <v>25</v>
      </c>
      <c r="V142" s="18" t="s">
        <v>48</v>
      </c>
      <c r="W142" s="18">
        <v>1</v>
      </c>
      <c r="X142" s="18">
        <v>1</v>
      </c>
      <c r="Y142" s="18">
        <v>20</v>
      </c>
      <c r="Z142" s="45" t="s">
        <v>345</v>
      </c>
      <c r="AA142" s="27" t="s">
        <v>52</v>
      </c>
      <c r="AO142" s="17">
        <v>5</v>
      </c>
      <c r="AY142" s="14">
        <f t="shared" ref="AY142:AY143" si="10">SUM(AB142:AX142)</f>
        <v>5</v>
      </c>
    </row>
    <row r="143" spans="1:51" x14ac:dyDescent="0.3">
      <c r="A143" s="18">
        <v>11</v>
      </c>
      <c r="B143" s="58">
        <v>41856</v>
      </c>
      <c r="C143" s="18">
        <v>2014</v>
      </c>
      <c r="D143" s="18" t="s">
        <v>435</v>
      </c>
      <c r="E143" s="61">
        <v>0.63020833333333304</v>
      </c>
      <c r="F143" s="12" t="s">
        <v>15</v>
      </c>
      <c r="G143" s="18" t="s">
        <v>408</v>
      </c>
      <c r="H143" s="12" t="s">
        <v>44</v>
      </c>
      <c r="I143" s="18" t="s">
        <v>45</v>
      </c>
      <c r="J143" s="18" t="s">
        <v>46</v>
      </c>
      <c r="K143" s="18">
        <v>30</v>
      </c>
      <c r="L143" s="72">
        <v>68</v>
      </c>
      <c r="M143" s="18">
        <v>2</v>
      </c>
      <c r="N143" s="18">
        <v>1</v>
      </c>
      <c r="O143" s="18" t="s">
        <v>51</v>
      </c>
      <c r="P143" s="18" t="s">
        <v>47</v>
      </c>
      <c r="R143" s="18">
        <v>25</v>
      </c>
      <c r="V143" s="18" t="s">
        <v>48</v>
      </c>
      <c r="W143" s="18">
        <v>1</v>
      </c>
      <c r="X143" s="18">
        <v>1</v>
      </c>
      <c r="Y143" s="18">
        <v>20</v>
      </c>
      <c r="Z143" s="45" t="s">
        <v>345</v>
      </c>
      <c r="AA143" s="27"/>
      <c r="AO143" s="17">
        <v>3</v>
      </c>
      <c r="AP143" s="17">
        <v>3</v>
      </c>
      <c r="AY143" s="14">
        <f t="shared" si="10"/>
        <v>6</v>
      </c>
    </row>
    <row r="144" spans="1:51" x14ac:dyDescent="0.3">
      <c r="A144" s="18">
        <v>11</v>
      </c>
      <c r="B144" s="58">
        <v>41856</v>
      </c>
      <c r="C144" s="18">
        <v>2014</v>
      </c>
      <c r="D144" s="18" t="s">
        <v>435</v>
      </c>
      <c r="E144" s="61">
        <v>0.63020833333333304</v>
      </c>
      <c r="F144" s="12" t="s">
        <v>15</v>
      </c>
      <c r="G144" s="18" t="s">
        <v>408</v>
      </c>
      <c r="H144" s="12" t="s">
        <v>44</v>
      </c>
      <c r="I144" s="18" t="s">
        <v>45</v>
      </c>
      <c r="J144" s="18" t="s">
        <v>46</v>
      </c>
      <c r="K144" s="18">
        <v>30</v>
      </c>
      <c r="L144" s="72">
        <v>68</v>
      </c>
      <c r="M144" s="18">
        <v>2</v>
      </c>
      <c r="N144" s="18">
        <v>1</v>
      </c>
      <c r="O144" s="18" t="s">
        <v>51</v>
      </c>
      <c r="P144" s="18" t="s">
        <v>47</v>
      </c>
      <c r="R144" s="18">
        <v>25</v>
      </c>
      <c r="V144" s="18" t="s">
        <v>48</v>
      </c>
      <c r="W144" s="18">
        <v>1</v>
      </c>
      <c r="X144" s="18">
        <v>1</v>
      </c>
      <c r="Y144" s="18">
        <v>20</v>
      </c>
      <c r="Z144" s="45" t="s">
        <v>36</v>
      </c>
      <c r="AA144" s="27"/>
      <c r="AG144" s="17">
        <v>1</v>
      </c>
      <c r="AY144" s="14">
        <f t="shared" ref="AY144" si="11">SUM(AB144:AX144)</f>
        <v>1</v>
      </c>
    </row>
    <row r="145" spans="1:51" x14ac:dyDescent="0.3">
      <c r="A145" s="72">
        <v>1</v>
      </c>
      <c r="B145" s="71">
        <v>41859</v>
      </c>
      <c r="C145">
        <v>2014</v>
      </c>
      <c r="D145" s="72" t="s">
        <v>435</v>
      </c>
      <c r="E145" s="73">
        <v>0.60590277777777779</v>
      </c>
      <c r="F145" s="72" t="s">
        <v>15</v>
      </c>
      <c r="G145" s="73" t="s">
        <v>281</v>
      </c>
      <c r="H145" s="72" t="s">
        <v>44</v>
      </c>
      <c r="I145" s="18" t="s">
        <v>45</v>
      </c>
      <c r="J145" s="18" t="s">
        <v>46</v>
      </c>
      <c r="K145" s="18">
        <v>30</v>
      </c>
      <c r="L145" s="72">
        <v>45</v>
      </c>
      <c r="M145" s="18">
        <v>2</v>
      </c>
      <c r="N145" s="18">
        <v>1</v>
      </c>
      <c r="O145" s="18" t="s">
        <v>51</v>
      </c>
      <c r="P145" s="18" t="s">
        <v>47</v>
      </c>
      <c r="R145" s="18">
        <v>25</v>
      </c>
      <c r="V145" s="18" t="s">
        <v>48</v>
      </c>
      <c r="W145" s="18">
        <v>1</v>
      </c>
      <c r="X145" s="18">
        <v>1</v>
      </c>
      <c r="Z145" s="45"/>
      <c r="AA145" s="27"/>
      <c r="AY145" s="14">
        <f t="shared" si="0"/>
        <v>0</v>
      </c>
    </row>
    <row r="146" spans="1:51" x14ac:dyDescent="0.3">
      <c r="A146" s="72">
        <v>2</v>
      </c>
      <c r="B146" s="71">
        <v>41859</v>
      </c>
      <c r="C146">
        <v>2014</v>
      </c>
      <c r="D146" s="72" t="s">
        <v>435</v>
      </c>
      <c r="E146" s="73">
        <v>0.60746527777777781</v>
      </c>
      <c r="F146" s="72" t="s">
        <v>15</v>
      </c>
      <c r="G146" s="73" t="s">
        <v>281</v>
      </c>
      <c r="H146" s="72" t="s">
        <v>44</v>
      </c>
      <c r="I146" s="18" t="s">
        <v>45</v>
      </c>
      <c r="J146" s="18" t="s">
        <v>46</v>
      </c>
      <c r="K146" s="18">
        <v>30</v>
      </c>
      <c r="L146" s="72">
        <v>56</v>
      </c>
      <c r="M146" s="18">
        <v>2</v>
      </c>
      <c r="N146" s="18">
        <v>1</v>
      </c>
      <c r="O146" s="18" t="s">
        <v>51</v>
      </c>
      <c r="P146" s="18" t="s">
        <v>47</v>
      </c>
      <c r="R146" s="18">
        <v>25</v>
      </c>
      <c r="V146" s="18" t="s">
        <v>48</v>
      </c>
      <c r="W146" s="18">
        <v>1</v>
      </c>
      <c r="X146" s="18">
        <v>1</v>
      </c>
      <c r="Z146" s="45"/>
      <c r="AA146" s="27"/>
      <c r="AY146" s="14">
        <f t="shared" si="0"/>
        <v>0</v>
      </c>
    </row>
    <row r="147" spans="1:51" x14ac:dyDescent="0.3">
      <c r="A147" s="72">
        <v>3</v>
      </c>
      <c r="B147" s="71">
        <v>41859</v>
      </c>
      <c r="C147">
        <v>2014</v>
      </c>
      <c r="D147" s="72" t="s">
        <v>435</v>
      </c>
      <c r="E147" s="73">
        <v>0.60902777777777795</v>
      </c>
      <c r="F147" s="72" t="s">
        <v>15</v>
      </c>
      <c r="G147" s="73" t="s">
        <v>281</v>
      </c>
      <c r="H147" s="72" t="s">
        <v>44</v>
      </c>
      <c r="I147" s="18" t="s">
        <v>45</v>
      </c>
      <c r="J147" s="18" t="s">
        <v>46</v>
      </c>
      <c r="K147" s="18">
        <v>30</v>
      </c>
      <c r="L147" s="72">
        <v>58</v>
      </c>
      <c r="M147" s="18">
        <v>2</v>
      </c>
      <c r="N147" s="18">
        <v>1</v>
      </c>
      <c r="O147" s="18" t="s">
        <v>51</v>
      </c>
      <c r="P147" s="18" t="s">
        <v>47</v>
      </c>
      <c r="R147" s="18">
        <v>25</v>
      </c>
      <c r="V147" s="18" t="s">
        <v>48</v>
      </c>
      <c r="W147" s="18">
        <v>1</v>
      </c>
      <c r="X147" s="18">
        <v>1</v>
      </c>
      <c r="Z147" s="45"/>
      <c r="AA147" s="27"/>
      <c r="AY147" s="14">
        <f t="shared" si="0"/>
        <v>0</v>
      </c>
    </row>
    <row r="148" spans="1:51" x14ac:dyDescent="0.3">
      <c r="A148" s="72">
        <v>4</v>
      </c>
      <c r="B148" s="71">
        <v>41859</v>
      </c>
      <c r="C148">
        <v>2014</v>
      </c>
      <c r="D148" s="72" t="s">
        <v>435</v>
      </c>
      <c r="E148" s="73">
        <v>0.61059027777777797</v>
      </c>
      <c r="F148" s="72" t="s">
        <v>15</v>
      </c>
      <c r="G148" s="73" t="s">
        <v>281</v>
      </c>
      <c r="H148" s="72" t="s">
        <v>44</v>
      </c>
      <c r="I148" s="18" t="s">
        <v>45</v>
      </c>
      <c r="J148" s="18" t="s">
        <v>46</v>
      </c>
      <c r="K148" s="18">
        <v>30</v>
      </c>
      <c r="L148" s="72">
        <v>57</v>
      </c>
      <c r="M148" s="18">
        <v>2</v>
      </c>
      <c r="N148" s="18">
        <v>1</v>
      </c>
      <c r="O148" s="18" t="s">
        <v>51</v>
      </c>
      <c r="P148" s="18" t="s">
        <v>47</v>
      </c>
      <c r="R148" s="18">
        <v>25</v>
      </c>
      <c r="V148" s="18" t="s">
        <v>48</v>
      </c>
      <c r="W148" s="18">
        <v>1</v>
      </c>
      <c r="X148" s="18">
        <v>1</v>
      </c>
      <c r="Z148" s="45"/>
      <c r="AA148" s="27"/>
      <c r="AY148" s="14">
        <f t="shared" si="0"/>
        <v>0</v>
      </c>
    </row>
    <row r="149" spans="1:51" x14ac:dyDescent="0.3">
      <c r="A149" s="72">
        <v>5</v>
      </c>
      <c r="B149" s="71">
        <v>41859</v>
      </c>
      <c r="C149">
        <v>2014</v>
      </c>
      <c r="D149" s="72" t="s">
        <v>435</v>
      </c>
      <c r="E149" s="73">
        <v>0.61215277777777799</v>
      </c>
      <c r="F149" s="72" t="s">
        <v>15</v>
      </c>
      <c r="G149" s="73" t="s">
        <v>281</v>
      </c>
      <c r="H149" s="72" t="s">
        <v>44</v>
      </c>
      <c r="I149" s="18" t="s">
        <v>45</v>
      </c>
      <c r="J149" s="18" t="s">
        <v>46</v>
      </c>
      <c r="K149" s="18">
        <v>30</v>
      </c>
      <c r="L149" s="72">
        <v>59</v>
      </c>
      <c r="M149" s="18">
        <v>2</v>
      </c>
      <c r="N149" s="18">
        <v>1</v>
      </c>
      <c r="O149" s="18" t="s">
        <v>51</v>
      </c>
      <c r="P149" s="18" t="s">
        <v>47</v>
      </c>
      <c r="R149" s="18">
        <v>25</v>
      </c>
      <c r="V149" s="18" t="s">
        <v>48</v>
      </c>
      <c r="W149" s="18">
        <v>1</v>
      </c>
      <c r="X149" s="18">
        <v>1</v>
      </c>
      <c r="Z149" s="45"/>
      <c r="AA149" s="27"/>
      <c r="AY149" s="14">
        <f t="shared" si="0"/>
        <v>0</v>
      </c>
    </row>
    <row r="150" spans="1:51" x14ac:dyDescent="0.3">
      <c r="A150" s="72">
        <v>6</v>
      </c>
      <c r="B150" s="71">
        <v>41859</v>
      </c>
      <c r="C150">
        <v>2014</v>
      </c>
      <c r="D150" s="72" t="s">
        <v>435</v>
      </c>
      <c r="E150" s="73">
        <v>0.61371527777777801</v>
      </c>
      <c r="F150" s="72" t="s">
        <v>15</v>
      </c>
      <c r="G150" s="73" t="s">
        <v>281</v>
      </c>
      <c r="H150" s="72" t="s">
        <v>44</v>
      </c>
      <c r="I150" s="18" t="s">
        <v>45</v>
      </c>
      <c r="J150" s="18" t="s">
        <v>46</v>
      </c>
      <c r="K150" s="18">
        <v>30</v>
      </c>
      <c r="L150" s="72">
        <v>62</v>
      </c>
      <c r="M150" s="18">
        <v>2</v>
      </c>
      <c r="N150" s="18">
        <v>1</v>
      </c>
      <c r="O150" s="18" t="s">
        <v>51</v>
      </c>
      <c r="P150" s="18" t="s">
        <v>47</v>
      </c>
      <c r="R150" s="18">
        <v>25</v>
      </c>
      <c r="V150" s="18" t="s">
        <v>48</v>
      </c>
      <c r="W150" s="18">
        <v>1</v>
      </c>
      <c r="X150" s="18">
        <v>1</v>
      </c>
      <c r="Z150" s="45"/>
      <c r="AA150" s="27"/>
      <c r="AY150" s="14">
        <f t="shared" ref="AY150:AY228" si="12">SUM(AB150:AX150)</f>
        <v>0</v>
      </c>
    </row>
    <row r="151" spans="1:51" x14ac:dyDescent="0.3">
      <c r="A151" s="72">
        <v>7</v>
      </c>
      <c r="B151" s="71">
        <v>41859</v>
      </c>
      <c r="C151">
        <v>2014</v>
      </c>
      <c r="D151" s="72" t="s">
        <v>435</v>
      </c>
      <c r="E151" s="73">
        <v>0.61527777777777803</v>
      </c>
      <c r="F151" s="72" t="s">
        <v>15</v>
      </c>
      <c r="G151" s="73" t="s">
        <v>281</v>
      </c>
      <c r="H151" s="72" t="s">
        <v>44</v>
      </c>
      <c r="I151" s="18" t="s">
        <v>45</v>
      </c>
      <c r="J151" s="18" t="s">
        <v>46</v>
      </c>
      <c r="K151" s="18">
        <v>30</v>
      </c>
      <c r="L151" s="72">
        <v>60</v>
      </c>
      <c r="M151" s="18">
        <v>2</v>
      </c>
      <c r="N151" s="18">
        <v>1</v>
      </c>
      <c r="O151" s="18" t="s">
        <v>51</v>
      </c>
      <c r="P151" s="18" t="s">
        <v>47</v>
      </c>
      <c r="R151" s="18">
        <v>25</v>
      </c>
      <c r="V151" s="18" t="s">
        <v>48</v>
      </c>
      <c r="W151" s="18">
        <v>1</v>
      </c>
      <c r="X151" s="18">
        <v>1</v>
      </c>
      <c r="Z151" s="45"/>
      <c r="AA151" s="27"/>
      <c r="AY151" s="14">
        <f t="shared" si="12"/>
        <v>0</v>
      </c>
    </row>
    <row r="152" spans="1:51" x14ac:dyDescent="0.3">
      <c r="A152" s="72">
        <v>8</v>
      </c>
      <c r="B152" s="71">
        <v>41859</v>
      </c>
      <c r="C152">
        <v>2014</v>
      </c>
      <c r="D152" s="72" t="s">
        <v>435</v>
      </c>
      <c r="E152" s="73">
        <v>0.61684027777777795</v>
      </c>
      <c r="F152" s="72" t="s">
        <v>15</v>
      </c>
      <c r="G152" s="73" t="s">
        <v>281</v>
      </c>
      <c r="H152" s="72" t="s">
        <v>44</v>
      </c>
      <c r="I152" s="18" t="s">
        <v>45</v>
      </c>
      <c r="J152" s="18" t="s">
        <v>46</v>
      </c>
      <c r="K152" s="18">
        <v>30</v>
      </c>
      <c r="L152" s="72">
        <v>57</v>
      </c>
      <c r="M152" s="18">
        <v>2</v>
      </c>
      <c r="N152" s="18">
        <v>1</v>
      </c>
      <c r="O152" s="18" t="s">
        <v>51</v>
      </c>
      <c r="P152" s="18" t="s">
        <v>47</v>
      </c>
      <c r="R152" s="18">
        <v>25</v>
      </c>
      <c r="V152" s="18" t="s">
        <v>48</v>
      </c>
      <c r="W152" s="18">
        <v>1</v>
      </c>
      <c r="X152" s="18">
        <v>1</v>
      </c>
      <c r="Z152" s="45"/>
      <c r="AA152" s="27"/>
      <c r="AY152" s="14">
        <f t="shared" si="12"/>
        <v>0</v>
      </c>
    </row>
    <row r="153" spans="1:51" x14ac:dyDescent="0.3">
      <c r="A153" s="72">
        <v>9</v>
      </c>
      <c r="B153" s="71">
        <v>41859</v>
      </c>
      <c r="C153">
        <v>2014</v>
      </c>
      <c r="D153" s="72" t="s">
        <v>435</v>
      </c>
      <c r="E153" s="73">
        <v>0.61840277777777797</v>
      </c>
      <c r="F153" s="72" t="s">
        <v>15</v>
      </c>
      <c r="G153" s="73" t="s">
        <v>281</v>
      </c>
      <c r="H153" s="72" t="s">
        <v>44</v>
      </c>
      <c r="I153" s="18" t="s">
        <v>45</v>
      </c>
      <c r="J153" s="18" t="s">
        <v>46</v>
      </c>
      <c r="K153" s="18">
        <v>30</v>
      </c>
      <c r="L153" s="72">
        <v>41</v>
      </c>
      <c r="M153" s="18">
        <v>2</v>
      </c>
      <c r="N153" s="18">
        <v>1</v>
      </c>
      <c r="O153" s="18" t="s">
        <v>51</v>
      </c>
      <c r="P153" s="18" t="s">
        <v>47</v>
      </c>
      <c r="R153" s="18">
        <v>25</v>
      </c>
      <c r="V153" s="18" t="s">
        <v>48</v>
      </c>
      <c r="W153" s="18">
        <v>1</v>
      </c>
      <c r="X153" s="18">
        <v>1</v>
      </c>
      <c r="Z153" s="45"/>
      <c r="AA153" s="27"/>
      <c r="AY153" s="14">
        <f t="shared" si="12"/>
        <v>0</v>
      </c>
    </row>
    <row r="154" spans="1:51" x14ac:dyDescent="0.3">
      <c r="A154" s="72">
        <v>1</v>
      </c>
      <c r="B154" s="74">
        <v>41859</v>
      </c>
      <c r="C154" s="72">
        <v>2014</v>
      </c>
      <c r="D154" s="72" t="s">
        <v>435</v>
      </c>
      <c r="E154" s="73">
        <v>0.64756944444444442</v>
      </c>
      <c r="F154" s="72" t="s">
        <v>15</v>
      </c>
      <c r="G154" s="73" t="s">
        <v>58</v>
      </c>
      <c r="H154" s="72" t="s">
        <v>44</v>
      </c>
      <c r="I154" s="18" t="s">
        <v>45</v>
      </c>
      <c r="J154" s="18" t="s">
        <v>46</v>
      </c>
      <c r="K154" s="18">
        <v>30</v>
      </c>
      <c r="L154" s="72">
        <v>36</v>
      </c>
      <c r="M154" s="18">
        <v>2</v>
      </c>
      <c r="N154" s="18">
        <v>2</v>
      </c>
      <c r="O154" s="18" t="s">
        <v>51</v>
      </c>
      <c r="P154" s="18" t="s">
        <v>47</v>
      </c>
      <c r="R154" s="18">
        <v>25</v>
      </c>
      <c r="V154" s="18" t="s">
        <v>48</v>
      </c>
      <c r="W154" s="18">
        <v>1</v>
      </c>
      <c r="X154" s="18">
        <v>2</v>
      </c>
      <c r="Z154" s="45" t="s">
        <v>345</v>
      </c>
      <c r="AA154" s="27"/>
      <c r="AQ154" s="17">
        <v>3</v>
      </c>
      <c r="AR154" s="17">
        <v>8</v>
      </c>
      <c r="AY154" s="14">
        <f t="shared" si="12"/>
        <v>11</v>
      </c>
    </row>
    <row r="155" spans="1:51" x14ac:dyDescent="0.3">
      <c r="A155" s="72">
        <v>1</v>
      </c>
      <c r="B155" s="74">
        <v>41859</v>
      </c>
      <c r="C155" s="72">
        <v>2014</v>
      </c>
      <c r="D155" s="72" t="s">
        <v>435</v>
      </c>
      <c r="E155" s="73">
        <v>0.64756944444444442</v>
      </c>
      <c r="F155" s="72" t="s">
        <v>15</v>
      </c>
      <c r="G155" s="73" t="s">
        <v>58</v>
      </c>
      <c r="H155" s="72" t="s">
        <v>44</v>
      </c>
      <c r="I155" s="18" t="s">
        <v>45</v>
      </c>
      <c r="J155" s="18" t="s">
        <v>46</v>
      </c>
      <c r="K155" s="18">
        <v>30</v>
      </c>
      <c r="L155" s="72">
        <v>36</v>
      </c>
      <c r="M155" s="18">
        <v>2</v>
      </c>
      <c r="N155" s="18">
        <v>2</v>
      </c>
      <c r="O155" s="18" t="s">
        <v>51</v>
      </c>
      <c r="P155" s="18" t="s">
        <v>47</v>
      </c>
      <c r="R155" s="18">
        <v>25</v>
      </c>
      <c r="V155" s="18" t="s">
        <v>48</v>
      </c>
      <c r="W155" s="18">
        <v>1</v>
      </c>
      <c r="X155" s="18">
        <v>2</v>
      </c>
      <c r="Z155" s="45" t="s">
        <v>234</v>
      </c>
      <c r="AA155" s="27"/>
      <c r="AG155" s="17">
        <v>1</v>
      </c>
      <c r="AY155" s="14">
        <f t="shared" ref="AY155" si="13">SUM(AB155:AX155)</f>
        <v>1</v>
      </c>
    </row>
    <row r="156" spans="1:51" x14ac:dyDescent="0.3">
      <c r="A156" s="72">
        <v>1</v>
      </c>
      <c r="B156" s="74">
        <v>41859</v>
      </c>
      <c r="C156" s="72">
        <v>2014</v>
      </c>
      <c r="D156" s="72" t="s">
        <v>435</v>
      </c>
      <c r="E156" s="73">
        <v>0.64756944444444442</v>
      </c>
      <c r="F156" s="72" t="s">
        <v>15</v>
      </c>
      <c r="G156" s="73" t="s">
        <v>58</v>
      </c>
      <c r="H156" s="72" t="s">
        <v>44</v>
      </c>
      <c r="I156" s="18" t="s">
        <v>45</v>
      </c>
      <c r="J156" s="18" t="s">
        <v>46</v>
      </c>
      <c r="K156" s="18">
        <v>30</v>
      </c>
      <c r="L156" s="72">
        <v>36</v>
      </c>
      <c r="M156" s="18">
        <v>2</v>
      </c>
      <c r="N156" s="18">
        <v>2</v>
      </c>
      <c r="O156" s="18" t="s">
        <v>51</v>
      </c>
      <c r="P156" s="18" t="s">
        <v>47</v>
      </c>
      <c r="R156" s="18">
        <v>25</v>
      </c>
      <c r="V156" s="18" t="s">
        <v>48</v>
      </c>
      <c r="W156" s="18">
        <v>1</v>
      </c>
      <c r="X156" s="18">
        <v>2</v>
      </c>
      <c r="Z156" s="45" t="s">
        <v>183</v>
      </c>
      <c r="AA156" s="27" t="s">
        <v>49</v>
      </c>
      <c r="AT156" s="17">
        <v>1</v>
      </c>
      <c r="AY156" s="14">
        <f t="shared" ref="AY156" si="14">SUM(AB156:AX156)</f>
        <v>1</v>
      </c>
    </row>
    <row r="157" spans="1:51" x14ac:dyDescent="0.3">
      <c r="A157" s="72">
        <v>2</v>
      </c>
      <c r="B157" s="74">
        <v>41859</v>
      </c>
      <c r="C157" s="72">
        <v>2014</v>
      </c>
      <c r="D157" s="72" t="s">
        <v>435</v>
      </c>
      <c r="E157" s="73">
        <v>0.64913194444444444</v>
      </c>
      <c r="F157" s="72" t="s">
        <v>15</v>
      </c>
      <c r="G157" s="73" t="s">
        <v>58</v>
      </c>
      <c r="H157" s="72" t="s">
        <v>44</v>
      </c>
      <c r="I157" s="18" t="s">
        <v>45</v>
      </c>
      <c r="J157" s="18" t="s">
        <v>46</v>
      </c>
      <c r="K157" s="18">
        <v>30</v>
      </c>
      <c r="L157" s="72">
        <v>50</v>
      </c>
      <c r="M157" s="18">
        <v>2</v>
      </c>
      <c r="N157" s="18">
        <v>2</v>
      </c>
      <c r="O157" s="18" t="s">
        <v>51</v>
      </c>
      <c r="P157" s="18" t="s">
        <v>47</v>
      </c>
      <c r="R157" s="18">
        <v>25</v>
      </c>
      <c r="V157" s="18" t="s">
        <v>48</v>
      </c>
      <c r="W157" s="18">
        <v>1</v>
      </c>
      <c r="X157" s="18">
        <v>2</v>
      </c>
      <c r="Z157" s="45" t="s">
        <v>345</v>
      </c>
      <c r="AA157" s="27" t="s">
        <v>49</v>
      </c>
      <c r="AR157" s="17">
        <v>2</v>
      </c>
      <c r="AY157" s="14">
        <f t="shared" si="12"/>
        <v>2</v>
      </c>
    </row>
    <row r="158" spans="1:51" x14ac:dyDescent="0.3">
      <c r="A158" s="72">
        <v>2</v>
      </c>
      <c r="B158" s="74">
        <v>41859</v>
      </c>
      <c r="C158" s="72">
        <v>2014</v>
      </c>
      <c r="D158" s="72" t="s">
        <v>435</v>
      </c>
      <c r="E158" s="73">
        <v>0.64913194444444444</v>
      </c>
      <c r="F158" s="72" t="s">
        <v>15</v>
      </c>
      <c r="G158" s="73" t="s">
        <v>58</v>
      </c>
      <c r="H158" s="72" t="s">
        <v>44</v>
      </c>
      <c r="I158" s="18" t="s">
        <v>45</v>
      </c>
      <c r="J158" s="18" t="s">
        <v>46</v>
      </c>
      <c r="K158" s="18">
        <v>30</v>
      </c>
      <c r="L158" s="72">
        <v>50</v>
      </c>
      <c r="M158" s="18">
        <v>2</v>
      </c>
      <c r="N158" s="18">
        <v>2</v>
      </c>
      <c r="O158" s="18" t="s">
        <v>51</v>
      </c>
      <c r="P158" s="18" t="s">
        <v>47</v>
      </c>
      <c r="R158" s="18">
        <v>25</v>
      </c>
      <c r="V158" s="18" t="s">
        <v>48</v>
      </c>
      <c r="W158" s="18">
        <v>1</v>
      </c>
      <c r="X158" s="18">
        <v>2</v>
      </c>
      <c r="Z158" s="45" t="s">
        <v>345</v>
      </c>
      <c r="AA158" s="27"/>
      <c r="AN158" s="17">
        <v>1</v>
      </c>
      <c r="AY158" s="14">
        <f t="shared" ref="AY158" si="15">SUM(AB158:AX158)</f>
        <v>1</v>
      </c>
    </row>
    <row r="159" spans="1:51" x14ac:dyDescent="0.3">
      <c r="A159" s="72">
        <v>2</v>
      </c>
      <c r="B159" s="74">
        <v>41859</v>
      </c>
      <c r="C159" s="72">
        <v>2014</v>
      </c>
      <c r="D159" s="72" t="s">
        <v>435</v>
      </c>
      <c r="E159" s="73">
        <v>0.64913194444444444</v>
      </c>
      <c r="F159" s="72" t="s">
        <v>15</v>
      </c>
      <c r="G159" s="73" t="s">
        <v>58</v>
      </c>
      <c r="H159" s="72" t="s">
        <v>44</v>
      </c>
      <c r="I159" s="18" t="s">
        <v>45</v>
      </c>
      <c r="J159" s="18" t="s">
        <v>46</v>
      </c>
      <c r="K159" s="18">
        <v>30</v>
      </c>
      <c r="L159" s="72">
        <v>50</v>
      </c>
      <c r="M159" s="18">
        <v>2</v>
      </c>
      <c r="N159" s="18">
        <v>2</v>
      </c>
      <c r="O159" s="18" t="s">
        <v>51</v>
      </c>
      <c r="P159" s="18" t="s">
        <v>47</v>
      </c>
      <c r="R159" s="18">
        <v>25</v>
      </c>
      <c r="V159" s="18" t="s">
        <v>48</v>
      </c>
      <c r="W159" s="18">
        <v>1</v>
      </c>
      <c r="X159" s="18">
        <v>2</v>
      </c>
      <c r="Z159" s="45" t="s">
        <v>199</v>
      </c>
      <c r="AA159" s="27"/>
      <c r="AG159" s="17">
        <v>1</v>
      </c>
      <c r="AY159" s="14">
        <f>SUM(AW159:AX159)</f>
        <v>0</v>
      </c>
    </row>
    <row r="160" spans="1:51" x14ac:dyDescent="0.3">
      <c r="A160" s="72">
        <v>3</v>
      </c>
      <c r="B160" s="74">
        <v>41859</v>
      </c>
      <c r="C160" s="72">
        <v>2014</v>
      </c>
      <c r="D160" s="72" t="s">
        <v>435</v>
      </c>
      <c r="E160" s="73">
        <v>0.65069444444444402</v>
      </c>
      <c r="F160" s="72" t="s">
        <v>15</v>
      </c>
      <c r="G160" s="73" t="s">
        <v>58</v>
      </c>
      <c r="H160" s="72" t="s">
        <v>44</v>
      </c>
      <c r="I160" s="18" t="s">
        <v>45</v>
      </c>
      <c r="J160" s="18" t="s">
        <v>46</v>
      </c>
      <c r="K160" s="18">
        <v>30</v>
      </c>
      <c r="L160" s="72">
        <v>47</v>
      </c>
      <c r="M160" s="18">
        <v>2</v>
      </c>
      <c r="N160" s="18">
        <v>2</v>
      </c>
      <c r="O160" s="18" t="s">
        <v>51</v>
      </c>
      <c r="P160" s="18" t="s">
        <v>47</v>
      </c>
      <c r="R160" s="18">
        <v>25</v>
      </c>
      <c r="V160" s="18" t="s">
        <v>48</v>
      </c>
      <c r="W160" s="18">
        <v>1</v>
      </c>
      <c r="X160" s="18">
        <v>2</v>
      </c>
      <c r="Z160" s="45" t="s">
        <v>182</v>
      </c>
      <c r="AA160" s="27"/>
      <c r="AK160" s="17">
        <v>1</v>
      </c>
      <c r="AY160" s="14">
        <f t="shared" si="12"/>
        <v>1</v>
      </c>
    </row>
    <row r="161" spans="1:51" x14ac:dyDescent="0.3">
      <c r="A161" s="72">
        <v>3</v>
      </c>
      <c r="B161" s="74">
        <v>41859</v>
      </c>
      <c r="C161" s="72">
        <v>2014</v>
      </c>
      <c r="D161" s="72" t="s">
        <v>435</v>
      </c>
      <c r="E161" s="73">
        <v>0.65069444444444402</v>
      </c>
      <c r="F161" s="72" t="s">
        <v>15</v>
      </c>
      <c r="G161" s="73" t="s">
        <v>58</v>
      </c>
      <c r="H161" s="72" t="s">
        <v>44</v>
      </c>
      <c r="I161" s="18" t="s">
        <v>45</v>
      </c>
      <c r="J161" s="18" t="s">
        <v>46</v>
      </c>
      <c r="K161" s="18">
        <v>30</v>
      </c>
      <c r="L161" s="72">
        <v>47</v>
      </c>
      <c r="M161" s="18">
        <v>2</v>
      </c>
      <c r="N161" s="18">
        <v>2</v>
      </c>
      <c r="O161" s="18" t="s">
        <v>51</v>
      </c>
      <c r="P161" s="18" t="s">
        <v>47</v>
      </c>
      <c r="R161" s="18">
        <v>25</v>
      </c>
      <c r="V161" s="18" t="s">
        <v>48</v>
      </c>
      <c r="W161" s="18">
        <v>1</v>
      </c>
      <c r="X161" s="18">
        <v>2</v>
      </c>
      <c r="Z161" s="45" t="s">
        <v>346</v>
      </c>
      <c r="AA161" s="27"/>
      <c r="AF161" s="17">
        <v>1</v>
      </c>
      <c r="AY161" s="14">
        <f t="shared" ref="AY161" si="16">SUM(AB161:AX161)</f>
        <v>1</v>
      </c>
    </row>
    <row r="162" spans="1:51" x14ac:dyDescent="0.3">
      <c r="A162" s="72">
        <v>4</v>
      </c>
      <c r="B162" s="74">
        <v>41859</v>
      </c>
      <c r="C162" s="72">
        <v>2014</v>
      </c>
      <c r="D162" s="72" t="s">
        <v>435</v>
      </c>
      <c r="E162" s="73">
        <v>0.65225694444444404</v>
      </c>
      <c r="F162" s="72" t="s">
        <v>15</v>
      </c>
      <c r="G162" s="73" t="s">
        <v>58</v>
      </c>
      <c r="H162" s="72" t="s">
        <v>44</v>
      </c>
      <c r="I162" s="18" t="s">
        <v>45</v>
      </c>
      <c r="J162" s="18" t="s">
        <v>46</v>
      </c>
      <c r="K162" s="18">
        <v>30</v>
      </c>
      <c r="L162" s="72">
        <v>67</v>
      </c>
      <c r="M162" s="18">
        <v>2</v>
      </c>
      <c r="N162" s="18">
        <v>2</v>
      </c>
      <c r="O162" s="18" t="s">
        <v>51</v>
      </c>
      <c r="P162" s="18" t="s">
        <v>47</v>
      </c>
      <c r="R162" s="18">
        <v>25</v>
      </c>
      <c r="V162" s="18" t="s">
        <v>48</v>
      </c>
      <c r="W162" s="18">
        <v>1</v>
      </c>
      <c r="X162" s="18">
        <v>2</v>
      </c>
      <c r="Z162" s="47" t="s">
        <v>346</v>
      </c>
      <c r="AF162" s="17">
        <v>1</v>
      </c>
      <c r="AY162" s="14">
        <f t="shared" si="12"/>
        <v>1</v>
      </c>
    </row>
    <row r="163" spans="1:51" x14ac:dyDescent="0.3">
      <c r="A163" s="72">
        <v>4</v>
      </c>
      <c r="B163" s="74">
        <v>41859</v>
      </c>
      <c r="C163" s="72">
        <v>2014</v>
      </c>
      <c r="D163" s="72" t="s">
        <v>435</v>
      </c>
      <c r="E163" s="73">
        <v>0.65225694444444404</v>
      </c>
      <c r="F163" s="72" t="s">
        <v>15</v>
      </c>
      <c r="G163" s="73" t="s">
        <v>58</v>
      </c>
      <c r="H163" s="72" t="s">
        <v>44</v>
      </c>
      <c r="I163" s="18" t="s">
        <v>45</v>
      </c>
      <c r="J163" s="18" t="s">
        <v>46</v>
      </c>
      <c r="K163" s="18">
        <v>30</v>
      </c>
      <c r="L163" s="72">
        <v>67</v>
      </c>
      <c r="M163" s="18">
        <v>2</v>
      </c>
      <c r="N163" s="18">
        <v>2</v>
      </c>
      <c r="O163" s="18" t="s">
        <v>51</v>
      </c>
      <c r="P163" s="18" t="s">
        <v>47</v>
      </c>
      <c r="R163" s="18">
        <v>25</v>
      </c>
      <c r="V163" s="18" t="s">
        <v>48</v>
      </c>
      <c r="W163" s="18">
        <v>1</v>
      </c>
      <c r="X163" s="18">
        <v>2</v>
      </c>
      <c r="Z163" s="47" t="s">
        <v>345</v>
      </c>
      <c r="AS163" s="17">
        <v>4</v>
      </c>
      <c r="AY163" s="14">
        <f t="shared" ref="AY163" si="17">SUM(AB163:AX163)</f>
        <v>4</v>
      </c>
    </row>
    <row r="164" spans="1:51" x14ac:dyDescent="0.3">
      <c r="A164" s="72">
        <v>4</v>
      </c>
      <c r="B164" s="74">
        <v>41859</v>
      </c>
      <c r="C164" s="72">
        <v>2014</v>
      </c>
      <c r="D164" s="72" t="s">
        <v>435</v>
      </c>
      <c r="E164" s="73">
        <v>0.65225694444444404</v>
      </c>
      <c r="F164" s="72" t="s">
        <v>15</v>
      </c>
      <c r="G164" s="73" t="s">
        <v>58</v>
      </c>
      <c r="H164" s="72" t="s">
        <v>44</v>
      </c>
      <c r="I164" s="18" t="s">
        <v>45</v>
      </c>
      <c r="J164" s="18" t="s">
        <v>46</v>
      </c>
      <c r="K164" s="18">
        <v>30</v>
      </c>
      <c r="L164" s="72">
        <v>67</v>
      </c>
      <c r="M164" s="18">
        <v>2</v>
      </c>
      <c r="N164" s="18">
        <v>2</v>
      </c>
      <c r="O164" s="18" t="s">
        <v>51</v>
      </c>
      <c r="P164" s="18" t="s">
        <v>47</v>
      </c>
      <c r="R164" s="18">
        <v>25</v>
      </c>
      <c r="V164" s="18" t="s">
        <v>48</v>
      </c>
      <c r="W164" s="18">
        <v>1</v>
      </c>
      <c r="X164" s="18">
        <v>2</v>
      </c>
      <c r="Z164" s="47" t="s">
        <v>358</v>
      </c>
      <c r="AF164" s="17">
        <v>2</v>
      </c>
      <c r="AY164" s="14">
        <f t="shared" ref="AY164" si="18">SUM(AB164:AX164)</f>
        <v>2</v>
      </c>
    </row>
    <row r="165" spans="1:51" x14ac:dyDescent="0.3">
      <c r="A165" s="72">
        <v>5</v>
      </c>
      <c r="B165" s="74">
        <v>41859</v>
      </c>
      <c r="C165" s="72">
        <v>2014</v>
      </c>
      <c r="D165" s="72" t="s">
        <v>435</v>
      </c>
      <c r="E165" s="73">
        <v>0.65381944444444495</v>
      </c>
      <c r="F165" s="72" t="s">
        <v>15</v>
      </c>
      <c r="G165" s="73" t="s">
        <v>58</v>
      </c>
      <c r="H165" s="72" t="s">
        <v>44</v>
      </c>
      <c r="I165" s="18" t="s">
        <v>45</v>
      </c>
      <c r="J165" s="18" t="s">
        <v>46</v>
      </c>
      <c r="K165" s="18">
        <v>30</v>
      </c>
      <c r="L165" s="72">
        <v>71</v>
      </c>
      <c r="M165" s="18">
        <v>2</v>
      </c>
      <c r="N165" s="18">
        <v>2</v>
      </c>
      <c r="O165" s="18" t="s">
        <v>51</v>
      </c>
      <c r="P165" s="18" t="s">
        <v>47</v>
      </c>
      <c r="R165" s="18">
        <v>25</v>
      </c>
      <c r="V165" s="18" t="s">
        <v>48</v>
      </c>
      <c r="W165" s="18">
        <v>1</v>
      </c>
      <c r="X165" s="18">
        <v>2</v>
      </c>
      <c r="Z165" s="45" t="s">
        <v>183</v>
      </c>
      <c r="AA165" s="27" t="s">
        <v>49</v>
      </c>
      <c r="AT165" s="17">
        <v>1</v>
      </c>
      <c r="AY165" s="14">
        <f t="shared" si="12"/>
        <v>1</v>
      </c>
    </row>
    <row r="166" spans="1:51" x14ac:dyDescent="0.3">
      <c r="A166" s="72">
        <v>5</v>
      </c>
      <c r="B166" s="74">
        <v>41859</v>
      </c>
      <c r="C166" s="72">
        <v>2014</v>
      </c>
      <c r="D166" s="72" t="s">
        <v>435</v>
      </c>
      <c r="E166" s="73">
        <v>0.65381944444444495</v>
      </c>
      <c r="F166" s="72" t="s">
        <v>15</v>
      </c>
      <c r="G166" s="73" t="s">
        <v>58</v>
      </c>
      <c r="H166" s="72" t="s">
        <v>44</v>
      </c>
      <c r="I166" s="18" t="s">
        <v>45</v>
      </c>
      <c r="J166" s="18" t="s">
        <v>46</v>
      </c>
      <c r="K166" s="18">
        <v>30</v>
      </c>
      <c r="L166" s="72">
        <v>71</v>
      </c>
      <c r="M166" s="18">
        <v>2</v>
      </c>
      <c r="N166" s="18">
        <v>2</v>
      </c>
      <c r="O166" s="18" t="s">
        <v>51</v>
      </c>
      <c r="P166" s="18" t="s">
        <v>47</v>
      </c>
      <c r="R166" s="18">
        <v>25</v>
      </c>
      <c r="V166" s="18" t="s">
        <v>48</v>
      </c>
      <c r="W166" s="18">
        <v>1</v>
      </c>
      <c r="X166" s="18">
        <v>2</v>
      </c>
      <c r="Z166" s="45" t="s">
        <v>345</v>
      </c>
      <c r="AA166" s="27"/>
      <c r="AR166" s="17">
        <v>3</v>
      </c>
      <c r="AS166" s="17">
        <v>4</v>
      </c>
      <c r="AY166" s="14">
        <f t="shared" ref="AY166" si="19">SUM(AB166:AX166)</f>
        <v>7</v>
      </c>
    </row>
    <row r="167" spans="1:51" x14ac:dyDescent="0.3">
      <c r="A167" s="72">
        <v>6</v>
      </c>
      <c r="B167" s="74">
        <v>41859</v>
      </c>
      <c r="C167" s="72">
        <v>2014</v>
      </c>
      <c r="D167" s="72" t="s">
        <v>435</v>
      </c>
      <c r="E167" s="73">
        <v>0.65538194444444497</v>
      </c>
      <c r="F167" s="72" t="s">
        <v>15</v>
      </c>
      <c r="G167" s="73" t="s">
        <v>58</v>
      </c>
      <c r="H167" s="72" t="s">
        <v>44</v>
      </c>
      <c r="I167" s="18" t="s">
        <v>45</v>
      </c>
      <c r="J167" s="18" t="s">
        <v>46</v>
      </c>
      <c r="K167" s="18">
        <v>30</v>
      </c>
      <c r="L167" s="72">
        <v>76</v>
      </c>
      <c r="M167" s="18">
        <v>2</v>
      </c>
      <c r="N167" s="18">
        <v>2</v>
      </c>
      <c r="O167" s="18" t="s">
        <v>51</v>
      </c>
      <c r="P167" s="18" t="s">
        <v>47</v>
      </c>
      <c r="R167" s="18">
        <v>25</v>
      </c>
      <c r="V167" s="18" t="s">
        <v>48</v>
      </c>
      <c r="W167" s="18">
        <v>1</v>
      </c>
      <c r="X167" s="18">
        <v>2</v>
      </c>
      <c r="Z167" s="45" t="s">
        <v>346</v>
      </c>
      <c r="AA167" s="27"/>
      <c r="AF167" s="17">
        <v>1</v>
      </c>
      <c r="AG167" s="17">
        <v>1</v>
      </c>
      <c r="AY167" s="14">
        <f t="shared" si="12"/>
        <v>2</v>
      </c>
    </row>
    <row r="168" spans="1:51" ht="14.25" customHeight="1" x14ac:dyDescent="0.3">
      <c r="A168" s="72">
        <v>6</v>
      </c>
      <c r="B168" s="74">
        <v>41859</v>
      </c>
      <c r="C168" s="72">
        <v>2014</v>
      </c>
      <c r="D168" s="72" t="s">
        <v>435</v>
      </c>
      <c r="E168" s="73">
        <v>0.65538194444444497</v>
      </c>
      <c r="F168" s="72" t="s">
        <v>15</v>
      </c>
      <c r="G168" s="73" t="s">
        <v>58</v>
      </c>
      <c r="H168" s="72" t="s">
        <v>44</v>
      </c>
      <c r="I168" s="18" t="s">
        <v>45</v>
      </c>
      <c r="J168" s="18" t="s">
        <v>46</v>
      </c>
      <c r="K168" s="18">
        <v>30</v>
      </c>
      <c r="L168" s="72">
        <v>76</v>
      </c>
      <c r="M168" s="18">
        <v>2</v>
      </c>
      <c r="N168" s="18">
        <v>2</v>
      </c>
      <c r="O168" s="18" t="s">
        <v>51</v>
      </c>
      <c r="P168" s="18" t="s">
        <v>47</v>
      </c>
      <c r="R168" s="18">
        <v>25</v>
      </c>
      <c r="V168" s="18" t="s">
        <v>48</v>
      </c>
      <c r="W168" s="18">
        <v>1</v>
      </c>
      <c r="X168" s="18">
        <v>2</v>
      </c>
      <c r="Z168" s="45" t="s">
        <v>36</v>
      </c>
      <c r="AA168" s="27" t="s">
        <v>49</v>
      </c>
      <c r="AH168" s="17">
        <v>1</v>
      </c>
      <c r="AY168" s="14">
        <f t="shared" ref="AY168" si="20">SUM(AB168:AX168)</f>
        <v>1</v>
      </c>
    </row>
    <row r="169" spans="1:51" ht="14.25" customHeight="1" x14ac:dyDescent="0.3">
      <c r="A169" s="72">
        <v>6</v>
      </c>
      <c r="B169" s="74">
        <v>41859</v>
      </c>
      <c r="C169" s="72">
        <v>2014</v>
      </c>
      <c r="D169" s="72" t="s">
        <v>435</v>
      </c>
      <c r="E169" s="73">
        <v>0.65538194444444497</v>
      </c>
      <c r="F169" s="72" t="s">
        <v>15</v>
      </c>
      <c r="G169" s="73" t="s">
        <v>58</v>
      </c>
      <c r="H169" s="72" t="s">
        <v>44</v>
      </c>
      <c r="I169" s="18" t="s">
        <v>45</v>
      </c>
      <c r="J169" s="18" t="s">
        <v>46</v>
      </c>
      <c r="K169" s="18">
        <v>30</v>
      </c>
      <c r="L169" s="72">
        <v>76</v>
      </c>
      <c r="M169" s="18">
        <v>2</v>
      </c>
      <c r="N169" s="18">
        <v>2</v>
      </c>
      <c r="O169" s="18" t="s">
        <v>51</v>
      </c>
      <c r="P169" s="18" t="s">
        <v>47</v>
      </c>
      <c r="R169" s="18">
        <v>25</v>
      </c>
      <c r="V169" s="18" t="s">
        <v>48</v>
      </c>
      <c r="W169" s="18">
        <v>1</v>
      </c>
      <c r="X169" s="18">
        <v>2</v>
      </c>
      <c r="Z169" s="45" t="s">
        <v>200</v>
      </c>
      <c r="AA169" s="27"/>
      <c r="AG169" s="17">
        <v>1</v>
      </c>
      <c r="AY169" s="14">
        <f t="shared" ref="AY169" si="21">SUM(AB169:AX169)</f>
        <v>1</v>
      </c>
    </row>
    <row r="170" spans="1:51" x14ac:dyDescent="0.3">
      <c r="A170" s="72">
        <v>7</v>
      </c>
      <c r="B170" s="74">
        <v>41859</v>
      </c>
      <c r="C170" s="72">
        <v>2014</v>
      </c>
      <c r="D170" s="72" t="s">
        <v>435</v>
      </c>
      <c r="E170" s="73">
        <v>0.656944444444445</v>
      </c>
      <c r="F170" s="72" t="s">
        <v>15</v>
      </c>
      <c r="G170" s="73" t="s">
        <v>58</v>
      </c>
      <c r="H170" s="72" t="s">
        <v>44</v>
      </c>
      <c r="I170" s="18" t="s">
        <v>45</v>
      </c>
      <c r="J170" s="18" t="s">
        <v>46</v>
      </c>
      <c r="K170" s="18">
        <v>30</v>
      </c>
      <c r="L170" s="72">
        <v>62</v>
      </c>
      <c r="M170" s="18">
        <v>2</v>
      </c>
      <c r="N170" s="18">
        <v>2</v>
      </c>
      <c r="O170" s="18" t="s">
        <v>51</v>
      </c>
      <c r="P170" s="18" t="s">
        <v>47</v>
      </c>
      <c r="R170" s="18">
        <v>25</v>
      </c>
      <c r="V170" s="18" t="s">
        <v>48</v>
      </c>
      <c r="W170" s="18">
        <v>1</v>
      </c>
      <c r="X170" s="18">
        <v>2</v>
      </c>
      <c r="Z170" s="45" t="s">
        <v>346</v>
      </c>
      <c r="AA170" s="27"/>
      <c r="AD170" s="17">
        <v>1</v>
      </c>
      <c r="AF170" s="17">
        <v>1</v>
      </c>
      <c r="AY170" s="14">
        <f t="shared" si="12"/>
        <v>2</v>
      </c>
    </row>
    <row r="171" spans="1:51" x14ac:dyDescent="0.3">
      <c r="A171" s="72">
        <v>8</v>
      </c>
      <c r="B171" s="74">
        <v>41859</v>
      </c>
      <c r="C171" s="72">
        <v>2014</v>
      </c>
      <c r="D171" s="72" t="s">
        <v>435</v>
      </c>
      <c r="E171" s="73">
        <v>0.65850694444444502</v>
      </c>
      <c r="F171" s="72" t="s">
        <v>15</v>
      </c>
      <c r="G171" s="73" t="s">
        <v>58</v>
      </c>
      <c r="H171" s="72" t="s">
        <v>44</v>
      </c>
      <c r="I171" s="18" t="s">
        <v>45</v>
      </c>
      <c r="J171" s="18" t="s">
        <v>46</v>
      </c>
      <c r="K171" s="18">
        <v>30</v>
      </c>
      <c r="L171" s="72">
        <v>67</v>
      </c>
      <c r="M171" s="18">
        <v>2</v>
      </c>
      <c r="N171" s="18">
        <v>2</v>
      </c>
      <c r="O171" s="18" t="s">
        <v>51</v>
      </c>
      <c r="P171" s="18" t="s">
        <v>47</v>
      </c>
      <c r="R171" s="18">
        <v>25</v>
      </c>
      <c r="V171" s="18" t="s">
        <v>48</v>
      </c>
      <c r="W171" s="18">
        <v>1</v>
      </c>
      <c r="X171" s="18">
        <v>2</v>
      </c>
      <c r="Z171" s="45" t="s">
        <v>194</v>
      </c>
      <c r="AA171" s="27"/>
      <c r="AS171" s="17">
        <v>1</v>
      </c>
      <c r="AY171" s="14">
        <f t="shared" si="12"/>
        <v>1</v>
      </c>
    </row>
    <row r="172" spans="1:51" x14ac:dyDescent="0.3">
      <c r="A172" s="72">
        <v>8</v>
      </c>
      <c r="B172" s="74">
        <v>41859</v>
      </c>
      <c r="C172" s="72">
        <v>2014</v>
      </c>
      <c r="D172" s="72" t="s">
        <v>435</v>
      </c>
      <c r="E172" s="73">
        <v>0.65850694444444502</v>
      </c>
      <c r="F172" s="72" t="s">
        <v>15</v>
      </c>
      <c r="G172" s="73" t="s">
        <v>58</v>
      </c>
      <c r="H172" s="72" t="s">
        <v>44</v>
      </c>
      <c r="I172" s="18" t="s">
        <v>45</v>
      </c>
      <c r="J172" s="18" t="s">
        <v>46</v>
      </c>
      <c r="K172" s="18">
        <v>30</v>
      </c>
      <c r="L172" s="72">
        <v>67</v>
      </c>
      <c r="M172" s="18">
        <v>2</v>
      </c>
      <c r="N172" s="18">
        <v>2</v>
      </c>
      <c r="O172" s="18" t="s">
        <v>51</v>
      </c>
      <c r="P172" s="18" t="s">
        <v>47</v>
      </c>
      <c r="R172" s="18">
        <v>25</v>
      </c>
      <c r="V172" s="18" t="s">
        <v>48</v>
      </c>
      <c r="W172" s="18">
        <v>1</v>
      </c>
      <c r="X172" s="18">
        <v>2</v>
      </c>
      <c r="Z172" s="45" t="s">
        <v>345</v>
      </c>
      <c r="AA172" s="27"/>
      <c r="AR172" s="17">
        <v>6</v>
      </c>
      <c r="AS172" s="17">
        <v>6</v>
      </c>
      <c r="AY172" s="14">
        <f t="shared" ref="AY172:AY173" si="22">SUM(AB172:AX172)</f>
        <v>12</v>
      </c>
    </row>
    <row r="173" spans="1:51" x14ac:dyDescent="0.3">
      <c r="A173" s="72">
        <v>8</v>
      </c>
      <c r="B173" s="74">
        <v>41859</v>
      </c>
      <c r="C173" s="72">
        <v>2014</v>
      </c>
      <c r="D173" s="72" t="s">
        <v>435</v>
      </c>
      <c r="E173" s="73">
        <v>0.65850694444444502</v>
      </c>
      <c r="F173" s="72" t="s">
        <v>15</v>
      </c>
      <c r="G173" s="73" t="s">
        <v>58</v>
      </c>
      <c r="H173" s="72" t="s">
        <v>44</v>
      </c>
      <c r="I173" s="18" t="s">
        <v>45</v>
      </c>
      <c r="J173" s="18" t="s">
        <v>46</v>
      </c>
      <c r="K173" s="18">
        <v>30</v>
      </c>
      <c r="L173" s="72">
        <v>67</v>
      </c>
      <c r="M173" s="18">
        <v>2</v>
      </c>
      <c r="N173" s="18">
        <v>2</v>
      </c>
      <c r="O173" s="18" t="s">
        <v>51</v>
      </c>
      <c r="P173" s="18" t="s">
        <v>47</v>
      </c>
      <c r="R173" s="18">
        <v>25</v>
      </c>
      <c r="V173" s="18" t="s">
        <v>48</v>
      </c>
      <c r="W173" s="18">
        <v>1</v>
      </c>
      <c r="X173" s="18">
        <v>2</v>
      </c>
      <c r="Z173" s="45" t="s">
        <v>36</v>
      </c>
      <c r="AA173" s="27" t="s">
        <v>52</v>
      </c>
      <c r="AH173" s="17">
        <v>1</v>
      </c>
      <c r="AY173" s="14">
        <f t="shared" si="22"/>
        <v>1</v>
      </c>
    </row>
    <row r="174" spans="1:51" x14ac:dyDescent="0.3">
      <c r="A174" s="72">
        <v>9</v>
      </c>
      <c r="B174" s="74">
        <v>41859</v>
      </c>
      <c r="C174" s="72">
        <v>2014</v>
      </c>
      <c r="D174" s="72" t="s">
        <v>435</v>
      </c>
      <c r="E174" s="73">
        <v>0.66006944444444504</v>
      </c>
      <c r="F174" s="72" t="s">
        <v>15</v>
      </c>
      <c r="G174" s="73" t="s">
        <v>58</v>
      </c>
      <c r="H174" s="72" t="s">
        <v>44</v>
      </c>
      <c r="I174" s="18" t="s">
        <v>45</v>
      </c>
      <c r="J174" s="18" t="s">
        <v>46</v>
      </c>
      <c r="K174" s="18">
        <v>30</v>
      </c>
      <c r="L174" s="72">
        <v>65</v>
      </c>
      <c r="M174" s="18">
        <v>2</v>
      </c>
      <c r="N174" s="18">
        <v>2</v>
      </c>
      <c r="O174" s="18" t="s">
        <v>51</v>
      </c>
      <c r="P174" s="18" t="s">
        <v>47</v>
      </c>
      <c r="R174" s="18">
        <v>25</v>
      </c>
      <c r="V174" s="18" t="s">
        <v>48</v>
      </c>
      <c r="W174" s="18">
        <v>1</v>
      </c>
      <c r="X174" s="18">
        <v>2</v>
      </c>
      <c r="Z174" s="45" t="s">
        <v>183</v>
      </c>
      <c r="AA174" s="27" t="s">
        <v>49</v>
      </c>
      <c r="AS174" s="17">
        <v>1</v>
      </c>
      <c r="AY174" s="14">
        <f t="shared" si="12"/>
        <v>1</v>
      </c>
    </row>
    <row r="175" spans="1:51" x14ac:dyDescent="0.3">
      <c r="A175" s="72">
        <v>9</v>
      </c>
      <c r="B175" s="74">
        <v>41859</v>
      </c>
      <c r="C175" s="72">
        <v>2014</v>
      </c>
      <c r="D175" s="72" t="s">
        <v>435</v>
      </c>
      <c r="E175" s="73">
        <v>0.66006944444444504</v>
      </c>
      <c r="F175" s="72" t="s">
        <v>15</v>
      </c>
      <c r="G175" s="73" t="s">
        <v>58</v>
      </c>
      <c r="H175" s="72" t="s">
        <v>44</v>
      </c>
      <c r="I175" s="18" t="s">
        <v>45</v>
      </c>
      <c r="J175" s="18" t="s">
        <v>46</v>
      </c>
      <c r="K175" s="18">
        <v>30</v>
      </c>
      <c r="L175" s="72">
        <v>65</v>
      </c>
      <c r="M175" s="18">
        <v>2</v>
      </c>
      <c r="N175" s="18">
        <v>2</v>
      </c>
      <c r="O175" s="18" t="s">
        <v>51</v>
      </c>
      <c r="P175" s="18" t="s">
        <v>47</v>
      </c>
      <c r="R175" s="18">
        <v>25</v>
      </c>
      <c r="V175" s="18" t="s">
        <v>48</v>
      </c>
      <c r="W175" s="18">
        <v>1</v>
      </c>
      <c r="X175" s="18">
        <v>2</v>
      </c>
      <c r="Z175" s="45" t="s">
        <v>36</v>
      </c>
      <c r="AA175" s="27" t="s">
        <v>52</v>
      </c>
      <c r="AG175" s="17">
        <v>1</v>
      </c>
      <c r="AY175" s="14">
        <f t="shared" ref="AY175:AY176" si="23">SUM(AB175:AX175)</f>
        <v>1</v>
      </c>
    </row>
    <row r="176" spans="1:51" x14ac:dyDescent="0.3">
      <c r="A176" s="72">
        <v>9</v>
      </c>
      <c r="B176" s="74">
        <v>41859</v>
      </c>
      <c r="C176" s="72">
        <v>2014</v>
      </c>
      <c r="D176" s="72" t="s">
        <v>435</v>
      </c>
      <c r="E176" s="73">
        <v>0.66006944444444504</v>
      </c>
      <c r="F176" s="72" t="s">
        <v>15</v>
      </c>
      <c r="G176" s="73" t="s">
        <v>58</v>
      </c>
      <c r="H176" s="72" t="s">
        <v>44</v>
      </c>
      <c r="I176" s="18" t="s">
        <v>45</v>
      </c>
      <c r="J176" s="18" t="s">
        <v>46</v>
      </c>
      <c r="K176" s="18">
        <v>30</v>
      </c>
      <c r="L176" s="72">
        <v>65</v>
      </c>
      <c r="M176" s="18">
        <v>2</v>
      </c>
      <c r="N176" s="18">
        <v>2</v>
      </c>
      <c r="O176" s="18" t="s">
        <v>51</v>
      </c>
      <c r="P176" s="18" t="s">
        <v>47</v>
      </c>
      <c r="R176" s="18">
        <v>25</v>
      </c>
      <c r="V176" s="18" t="s">
        <v>48</v>
      </c>
      <c r="W176" s="18">
        <v>1</v>
      </c>
      <c r="X176" s="18">
        <v>2</v>
      </c>
      <c r="Z176" s="45" t="s">
        <v>10</v>
      </c>
      <c r="AA176" s="27"/>
      <c r="AJ176" s="17">
        <v>1</v>
      </c>
      <c r="AY176" s="14">
        <f t="shared" si="23"/>
        <v>1</v>
      </c>
    </row>
    <row r="177" spans="1:51" x14ac:dyDescent="0.3">
      <c r="A177" s="72">
        <v>9</v>
      </c>
      <c r="B177" s="74">
        <v>41859</v>
      </c>
      <c r="C177" s="72">
        <v>2014</v>
      </c>
      <c r="D177" s="72" t="s">
        <v>435</v>
      </c>
      <c r="E177" s="73">
        <v>0.66006944444444504</v>
      </c>
      <c r="F177" s="72" t="s">
        <v>15</v>
      </c>
      <c r="G177" s="73" t="s">
        <v>58</v>
      </c>
      <c r="H177" s="72" t="s">
        <v>44</v>
      </c>
      <c r="I177" s="18" t="s">
        <v>45</v>
      </c>
      <c r="J177" s="18" t="s">
        <v>46</v>
      </c>
      <c r="K177" s="18">
        <v>30</v>
      </c>
      <c r="L177" s="72">
        <v>65</v>
      </c>
      <c r="M177" s="18">
        <v>2</v>
      </c>
      <c r="N177" s="18">
        <v>2</v>
      </c>
      <c r="O177" s="18" t="s">
        <v>51</v>
      </c>
      <c r="P177" s="18" t="s">
        <v>47</v>
      </c>
      <c r="R177" s="18">
        <v>25</v>
      </c>
      <c r="V177" s="18" t="s">
        <v>48</v>
      </c>
      <c r="W177" s="18">
        <v>1</v>
      </c>
      <c r="X177" s="18">
        <v>2</v>
      </c>
      <c r="Z177" s="45" t="s">
        <v>346</v>
      </c>
      <c r="AA177" s="27"/>
      <c r="AD177" s="17">
        <v>1</v>
      </c>
      <c r="AH177" s="17">
        <v>1</v>
      </c>
      <c r="AY177" s="14">
        <f t="shared" ref="AY177:AY178" si="24">SUM(AB177:AX177)</f>
        <v>2</v>
      </c>
    </row>
    <row r="178" spans="1:51" x14ac:dyDescent="0.3">
      <c r="A178" s="72">
        <v>9</v>
      </c>
      <c r="B178" s="74">
        <v>41859</v>
      </c>
      <c r="C178" s="72">
        <v>2014</v>
      </c>
      <c r="D178" s="72" t="s">
        <v>435</v>
      </c>
      <c r="E178" s="73">
        <v>0.66006944444444504</v>
      </c>
      <c r="F178" s="72" t="s">
        <v>15</v>
      </c>
      <c r="G178" s="73" t="s">
        <v>58</v>
      </c>
      <c r="H178" s="72" t="s">
        <v>44</v>
      </c>
      <c r="I178" s="18" t="s">
        <v>45</v>
      </c>
      <c r="J178" s="18" t="s">
        <v>46</v>
      </c>
      <c r="K178" s="18">
        <v>30</v>
      </c>
      <c r="L178" s="72">
        <v>65</v>
      </c>
      <c r="M178" s="18">
        <v>2</v>
      </c>
      <c r="N178" s="18">
        <v>2</v>
      </c>
      <c r="O178" s="18" t="s">
        <v>51</v>
      </c>
      <c r="P178" s="18" t="s">
        <v>47</v>
      </c>
      <c r="R178" s="18">
        <v>25</v>
      </c>
      <c r="V178" s="18" t="s">
        <v>48</v>
      </c>
      <c r="W178" s="18">
        <v>1</v>
      </c>
      <c r="X178" s="18">
        <v>2</v>
      </c>
      <c r="Z178" s="45" t="s">
        <v>345</v>
      </c>
      <c r="AA178" s="27" t="s">
        <v>49</v>
      </c>
      <c r="AR178" s="17">
        <v>2</v>
      </c>
      <c r="AS178" s="17">
        <v>1</v>
      </c>
      <c r="AY178" s="14">
        <f t="shared" si="24"/>
        <v>3</v>
      </c>
    </row>
    <row r="179" spans="1:51" x14ac:dyDescent="0.3">
      <c r="H179" s="12"/>
      <c r="Z179" s="45"/>
      <c r="AA179" s="27"/>
      <c r="AY179" s="14">
        <f t="shared" si="12"/>
        <v>0</v>
      </c>
    </row>
    <row r="180" spans="1:51" x14ac:dyDescent="0.3">
      <c r="H180" s="12"/>
      <c r="Z180" s="45"/>
      <c r="AA180" s="27"/>
      <c r="AY180" s="14">
        <f t="shared" si="12"/>
        <v>0</v>
      </c>
    </row>
    <row r="181" spans="1:51" x14ac:dyDescent="0.3">
      <c r="H181" s="12"/>
      <c r="Z181" s="13"/>
      <c r="AA181" s="27"/>
      <c r="AY181" s="14">
        <f t="shared" si="12"/>
        <v>0</v>
      </c>
    </row>
    <row r="182" spans="1:51" x14ac:dyDescent="0.3">
      <c r="H182" s="12"/>
      <c r="Z182" s="13"/>
      <c r="AA182" s="27"/>
      <c r="AY182" s="14">
        <f t="shared" si="12"/>
        <v>0</v>
      </c>
    </row>
    <row r="183" spans="1:51" x14ac:dyDescent="0.3">
      <c r="H183" s="12"/>
      <c r="Z183" s="13"/>
      <c r="AA183" s="27"/>
      <c r="AY183" s="14">
        <f t="shared" si="12"/>
        <v>0</v>
      </c>
    </row>
    <row r="184" spans="1:51" x14ac:dyDescent="0.3">
      <c r="H184" s="12"/>
      <c r="Z184" s="13"/>
      <c r="AA184" s="27"/>
      <c r="AY184" s="14">
        <f t="shared" si="12"/>
        <v>0</v>
      </c>
    </row>
    <row r="185" spans="1:51" x14ac:dyDescent="0.3">
      <c r="H185" s="12"/>
      <c r="Z185" s="13"/>
      <c r="AA185" s="27"/>
      <c r="AY185" s="14">
        <f t="shared" si="12"/>
        <v>0</v>
      </c>
    </row>
    <row r="186" spans="1:51" x14ac:dyDescent="0.3">
      <c r="H186" s="12"/>
      <c r="Z186" s="13"/>
      <c r="AA186" s="27"/>
      <c r="AY186" s="14">
        <f t="shared" si="12"/>
        <v>0</v>
      </c>
    </row>
    <row r="187" spans="1:51" x14ac:dyDescent="0.3">
      <c r="H187" s="12"/>
      <c r="Z187" s="13"/>
      <c r="AA187" s="27"/>
      <c r="AY187" s="14">
        <f t="shared" si="12"/>
        <v>0</v>
      </c>
    </row>
    <row r="188" spans="1:51" x14ac:dyDescent="0.3">
      <c r="H188" s="12"/>
      <c r="Z188" s="13"/>
      <c r="AA188" s="27"/>
      <c r="AY188" s="14">
        <f t="shared" si="12"/>
        <v>0</v>
      </c>
    </row>
    <row r="189" spans="1:51" x14ac:dyDescent="0.3">
      <c r="H189" s="12"/>
      <c r="Z189" s="13"/>
      <c r="AA189" s="27"/>
      <c r="AY189" s="14">
        <f t="shared" si="12"/>
        <v>0</v>
      </c>
    </row>
    <row r="190" spans="1:51" x14ac:dyDescent="0.3">
      <c r="H190" s="12"/>
      <c r="Z190" s="13"/>
      <c r="AA190" s="27"/>
      <c r="AY190" s="14">
        <f t="shared" si="12"/>
        <v>0</v>
      </c>
    </row>
    <row r="191" spans="1:51" x14ac:dyDescent="0.3">
      <c r="H191" s="12"/>
      <c r="Z191" s="13"/>
      <c r="AA191" s="27"/>
      <c r="AY191" s="14">
        <f t="shared" si="12"/>
        <v>0</v>
      </c>
    </row>
    <row r="192" spans="1:51" x14ac:dyDescent="0.3">
      <c r="H192" s="12"/>
      <c r="Z192" s="13"/>
      <c r="AA192" s="27"/>
      <c r="AY192" s="14">
        <f t="shared" si="12"/>
        <v>0</v>
      </c>
    </row>
    <row r="193" spans="8:51" x14ac:dyDescent="0.3">
      <c r="H193" s="12"/>
      <c r="Z193" s="13"/>
      <c r="AA193" s="27"/>
      <c r="AY193" s="14">
        <f t="shared" si="12"/>
        <v>0</v>
      </c>
    </row>
    <row r="194" spans="8:51" x14ac:dyDescent="0.3">
      <c r="H194" s="12"/>
      <c r="Z194" s="13"/>
      <c r="AA194" s="27"/>
      <c r="AY194" s="14">
        <f t="shared" si="12"/>
        <v>0</v>
      </c>
    </row>
    <row r="195" spans="8:51" x14ac:dyDescent="0.3">
      <c r="H195" s="12"/>
      <c r="Z195" s="13"/>
      <c r="AA195" s="27"/>
      <c r="AY195" s="14">
        <f t="shared" si="12"/>
        <v>0</v>
      </c>
    </row>
    <row r="196" spans="8:51" x14ac:dyDescent="0.3">
      <c r="H196" s="12"/>
      <c r="Z196" s="13"/>
      <c r="AA196" s="27"/>
      <c r="AY196" s="14">
        <f t="shared" si="12"/>
        <v>0</v>
      </c>
    </row>
    <row r="197" spans="8:51" x14ac:dyDescent="0.3">
      <c r="H197" s="12"/>
      <c r="Z197" s="13"/>
      <c r="AA197" s="27"/>
      <c r="AY197" s="14">
        <f t="shared" si="12"/>
        <v>0</v>
      </c>
    </row>
    <row r="198" spans="8:51" x14ac:dyDescent="0.3">
      <c r="H198" s="12"/>
      <c r="Z198" s="13"/>
      <c r="AA198" s="27"/>
      <c r="AY198" s="14">
        <f t="shared" si="12"/>
        <v>0</v>
      </c>
    </row>
    <row r="199" spans="8:51" x14ac:dyDescent="0.3">
      <c r="H199" s="12"/>
      <c r="Z199" s="13"/>
      <c r="AA199" s="27"/>
      <c r="AY199" s="14">
        <f t="shared" si="12"/>
        <v>0</v>
      </c>
    </row>
    <row r="200" spans="8:51" x14ac:dyDescent="0.3">
      <c r="H200" s="12"/>
      <c r="Z200" s="13"/>
      <c r="AA200" s="27"/>
      <c r="AY200" s="14">
        <f t="shared" si="12"/>
        <v>0</v>
      </c>
    </row>
    <row r="201" spans="8:51" x14ac:dyDescent="0.3">
      <c r="H201" s="12"/>
      <c r="Z201" s="13"/>
      <c r="AA201" s="27"/>
      <c r="AY201" s="14">
        <f t="shared" si="12"/>
        <v>0</v>
      </c>
    </row>
    <row r="202" spans="8:51" x14ac:dyDescent="0.3">
      <c r="H202" s="12"/>
      <c r="Z202" s="13"/>
      <c r="AA202" s="27"/>
      <c r="AY202" s="14">
        <f t="shared" si="12"/>
        <v>0</v>
      </c>
    </row>
    <row r="203" spans="8:51" x14ac:dyDescent="0.3">
      <c r="H203" s="12"/>
      <c r="Z203" s="13"/>
      <c r="AA203" s="27"/>
      <c r="AY203" s="14">
        <f t="shared" si="12"/>
        <v>0</v>
      </c>
    </row>
    <row r="204" spans="8:51" x14ac:dyDescent="0.3">
      <c r="H204" s="12"/>
      <c r="Z204" s="13"/>
      <c r="AA204" s="27"/>
      <c r="AY204" s="14">
        <f t="shared" si="12"/>
        <v>0</v>
      </c>
    </row>
    <row r="205" spans="8:51" x14ac:dyDescent="0.3">
      <c r="H205" s="12"/>
      <c r="Z205" s="13"/>
      <c r="AA205" s="27"/>
      <c r="AY205" s="14">
        <f t="shared" si="12"/>
        <v>0</v>
      </c>
    </row>
    <row r="206" spans="8:51" x14ac:dyDescent="0.3">
      <c r="H206" s="12"/>
      <c r="Z206" s="13"/>
      <c r="AA206" s="27"/>
      <c r="AY206" s="14">
        <f t="shared" si="12"/>
        <v>0</v>
      </c>
    </row>
    <row r="207" spans="8:51" x14ac:dyDescent="0.3">
      <c r="H207" s="12"/>
      <c r="Z207" s="13"/>
      <c r="AA207" s="27"/>
      <c r="AY207" s="14">
        <f t="shared" si="12"/>
        <v>0</v>
      </c>
    </row>
    <row r="208" spans="8:51" x14ac:dyDescent="0.3">
      <c r="H208" s="12"/>
      <c r="Z208" s="13"/>
      <c r="AA208" s="27"/>
      <c r="AY208" s="14">
        <f t="shared" si="12"/>
        <v>0</v>
      </c>
    </row>
    <row r="209" spans="8:51" x14ac:dyDescent="0.3">
      <c r="H209" s="12"/>
      <c r="Z209" s="13"/>
      <c r="AA209" s="27"/>
      <c r="AY209" s="14">
        <f t="shared" si="12"/>
        <v>0</v>
      </c>
    </row>
    <row r="210" spans="8:51" x14ac:dyDescent="0.3">
      <c r="H210" s="12"/>
      <c r="Z210" s="13"/>
      <c r="AA210" s="27"/>
      <c r="AY210" s="14">
        <f t="shared" si="12"/>
        <v>0</v>
      </c>
    </row>
    <row r="211" spans="8:51" x14ac:dyDescent="0.3">
      <c r="H211" s="12"/>
      <c r="Z211" s="13"/>
      <c r="AY211" s="14">
        <f t="shared" si="12"/>
        <v>0</v>
      </c>
    </row>
    <row r="212" spans="8:51" x14ac:dyDescent="0.3">
      <c r="H212" s="12"/>
      <c r="Z212" s="13"/>
      <c r="AY212" s="14">
        <f t="shared" si="12"/>
        <v>0</v>
      </c>
    </row>
    <row r="213" spans="8:51" x14ac:dyDescent="0.3">
      <c r="H213" s="12"/>
      <c r="Z213" s="13"/>
      <c r="AY213" s="14">
        <f t="shared" si="12"/>
        <v>0</v>
      </c>
    </row>
    <row r="214" spans="8:51" x14ac:dyDescent="0.3">
      <c r="H214" s="12"/>
      <c r="Z214" s="13"/>
      <c r="AY214" s="14">
        <f t="shared" si="12"/>
        <v>0</v>
      </c>
    </row>
    <row r="215" spans="8:51" x14ac:dyDescent="0.3">
      <c r="H215" s="12"/>
      <c r="Z215" s="13"/>
      <c r="AY215" s="14">
        <f t="shared" si="12"/>
        <v>0</v>
      </c>
    </row>
    <row r="216" spans="8:51" x14ac:dyDescent="0.3">
      <c r="H216" s="12"/>
      <c r="Z216" s="13"/>
      <c r="AY216" s="14">
        <f t="shared" si="12"/>
        <v>0</v>
      </c>
    </row>
    <row r="217" spans="8:51" x14ac:dyDescent="0.3">
      <c r="H217" s="12"/>
      <c r="Z217" s="13"/>
      <c r="AY217" s="14">
        <f t="shared" si="12"/>
        <v>0</v>
      </c>
    </row>
    <row r="218" spans="8:51" x14ac:dyDescent="0.3">
      <c r="H218" s="12"/>
      <c r="Z218" s="13"/>
      <c r="AY218" s="14">
        <f t="shared" si="12"/>
        <v>0</v>
      </c>
    </row>
    <row r="219" spans="8:51" x14ac:dyDescent="0.3">
      <c r="H219" s="12"/>
      <c r="Z219" s="13"/>
      <c r="AY219" s="14">
        <f t="shared" si="12"/>
        <v>0</v>
      </c>
    </row>
    <row r="220" spans="8:51" x14ac:dyDescent="0.3">
      <c r="H220" s="12"/>
      <c r="Z220" s="13"/>
      <c r="AY220" s="14">
        <f t="shared" si="12"/>
        <v>0</v>
      </c>
    </row>
    <row r="221" spans="8:51" x14ac:dyDescent="0.3">
      <c r="H221" s="12"/>
      <c r="Z221" s="13"/>
      <c r="AY221" s="14">
        <f t="shared" si="12"/>
        <v>0</v>
      </c>
    </row>
    <row r="222" spans="8:51" x14ac:dyDescent="0.3">
      <c r="H222" s="12"/>
      <c r="Z222" s="13"/>
      <c r="AY222" s="14">
        <f t="shared" si="12"/>
        <v>0</v>
      </c>
    </row>
    <row r="223" spans="8:51" x14ac:dyDescent="0.3">
      <c r="H223" s="12"/>
      <c r="Z223" s="13"/>
      <c r="AY223" s="14">
        <f t="shared" si="12"/>
        <v>0</v>
      </c>
    </row>
    <row r="224" spans="8:51" x14ac:dyDescent="0.3">
      <c r="H224" s="12"/>
      <c r="Z224" s="13"/>
      <c r="AY224" s="14">
        <f t="shared" si="12"/>
        <v>0</v>
      </c>
    </row>
    <row r="225" spans="8:51" x14ac:dyDescent="0.3">
      <c r="H225" s="12"/>
      <c r="Z225" s="13"/>
      <c r="AY225" s="14">
        <f t="shared" si="12"/>
        <v>0</v>
      </c>
    </row>
    <row r="226" spans="8:51" x14ac:dyDescent="0.3">
      <c r="H226" s="12"/>
      <c r="Z226" s="13"/>
      <c r="AY226" s="14">
        <f t="shared" si="12"/>
        <v>0</v>
      </c>
    </row>
    <row r="227" spans="8:51" x14ac:dyDescent="0.3">
      <c r="H227" s="12"/>
      <c r="Z227" s="13"/>
      <c r="AY227" s="14">
        <f t="shared" si="12"/>
        <v>0</v>
      </c>
    </row>
    <row r="228" spans="8:51" x14ac:dyDescent="0.3">
      <c r="H228" s="12"/>
      <c r="Z228" s="13"/>
      <c r="AY228" s="14">
        <f t="shared" si="12"/>
        <v>0</v>
      </c>
    </row>
    <row r="229" spans="8:51" x14ac:dyDescent="0.3">
      <c r="H229" s="12"/>
      <c r="Z229" s="13"/>
      <c r="AY229" s="14">
        <f t="shared" ref="AY229:AY292" si="25">SUM(AB229:AX229)</f>
        <v>0</v>
      </c>
    </row>
    <row r="230" spans="8:51" x14ac:dyDescent="0.3">
      <c r="H230" s="12"/>
      <c r="Z230" s="13"/>
      <c r="AY230" s="14">
        <f t="shared" si="25"/>
        <v>0</v>
      </c>
    </row>
    <row r="231" spans="8:51" x14ac:dyDescent="0.3">
      <c r="H231" s="12"/>
      <c r="Z231" s="13"/>
      <c r="AY231" s="14">
        <f t="shared" si="25"/>
        <v>0</v>
      </c>
    </row>
    <row r="232" spans="8:51" x14ac:dyDescent="0.3">
      <c r="H232" s="12"/>
      <c r="Z232" s="13"/>
      <c r="AY232" s="14">
        <f t="shared" si="25"/>
        <v>0</v>
      </c>
    </row>
    <row r="233" spans="8:51" x14ac:dyDescent="0.3">
      <c r="H233" s="12"/>
      <c r="Z233" s="13"/>
      <c r="AY233" s="14">
        <f t="shared" si="25"/>
        <v>0</v>
      </c>
    </row>
    <row r="234" spans="8:51" x14ac:dyDescent="0.3">
      <c r="H234" s="12"/>
      <c r="Z234" s="13"/>
      <c r="AY234" s="14">
        <f t="shared" si="25"/>
        <v>0</v>
      </c>
    </row>
    <row r="235" spans="8:51" x14ac:dyDescent="0.3">
      <c r="H235" s="12"/>
      <c r="Z235" s="13"/>
      <c r="AY235" s="14">
        <f t="shared" si="25"/>
        <v>0</v>
      </c>
    </row>
    <row r="236" spans="8:51" x14ac:dyDescent="0.3">
      <c r="H236" s="12"/>
      <c r="Z236" s="13"/>
      <c r="AY236" s="14">
        <f t="shared" si="25"/>
        <v>0</v>
      </c>
    </row>
    <row r="237" spans="8:51" x14ac:dyDescent="0.3">
      <c r="H237" s="12"/>
      <c r="Z237" s="13"/>
      <c r="AY237" s="14">
        <f t="shared" si="25"/>
        <v>0</v>
      </c>
    </row>
    <row r="238" spans="8:51" x14ac:dyDescent="0.3">
      <c r="H238" s="12"/>
      <c r="Z238" s="13"/>
      <c r="AY238" s="14">
        <f t="shared" si="25"/>
        <v>0</v>
      </c>
    </row>
    <row r="239" spans="8:51" x14ac:dyDescent="0.3">
      <c r="H239" s="12"/>
      <c r="Z239" s="13"/>
      <c r="AY239" s="14">
        <f t="shared" si="25"/>
        <v>0</v>
      </c>
    </row>
    <row r="240" spans="8:51" x14ac:dyDescent="0.3">
      <c r="H240" s="12"/>
      <c r="Z240" s="13"/>
      <c r="AY240" s="14">
        <f t="shared" si="25"/>
        <v>0</v>
      </c>
    </row>
    <row r="241" spans="8:51" x14ac:dyDescent="0.3">
      <c r="H241" s="12"/>
      <c r="Z241" s="13"/>
      <c r="AY241" s="14">
        <f t="shared" si="25"/>
        <v>0</v>
      </c>
    </row>
    <row r="242" spans="8:51" x14ac:dyDescent="0.3">
      <c r="H242" s="12"/>
      <c r="Z242" s="13"/>
      <c r="AY242" s="14">
        <f t="shared" si="25"/>
        <v>0</v>
      </c>
    </row>
    <row r="243" spans="8:51" x14ac:dyDescent="0.3">
      <c r="H243" s="12"/>
      <c r="Z243" s="13"/>
      <c r="AY243" s="14">
        <f t="shared" si="25"/>
        <v>0</v>
      </c>
    </row>
    <row r="244" spans="8:51" x14ac:dyDescent="0.3">
      <c r="H244" s="12"/>
      <c r="Z244" s="13"/>
      <c r="AY244" s="14">
        <f t="shared" si="25"/>
        <v>0</v>
      </c>
    </row>
    <row r="245" spans="8:51" x14ac:dyDescent="0.3">
      <c r="H245" s="12"/>
      <c r="Z245" s="13"/>
      <c r="AY245" s="14">
        <f t="shared" si="25"/>
        <v>0</v>
      </c>
    </row>
    <row r="246" spans="8:51" x14ac:dyDescent="0.3">
      <c r="H246" s="12"/>
      <c r="Z246" s="13"/>
      <c r="AY246" s="14">
        <f t="shared" si="25"/>
        <v>0</v>
      </c>
    </row>
    <row r="247" spans="8:51" x14ac:dyDescent="0.3">
      <c r="H247" s="12"/>
      <c r="Z247" s="13"/>
      <c r="AY247" s="14">
        <f t="shared" si="25"/>
        <v>0</v>
      </c>
    </row>
    <row r="248" spans="8:51" x14ac:dyDescent="0.3">
      <c r="H248" s="12"/>
      <c r="Z248" s="13"/>
      <c r="AY248" s="14">
        <f t="shared" si="25"/>
        <v>0</v>
      </c>
    </row>
    <row r="249" spans="8:51" x14ac:dyDescent="0.3">
      <c r="H249" s="12"/>
      <c r="Z249" s="13"/>
      <c r="AY249" s="14">
        <f t="shared" si="25"/>
        <v>0</v>
      </c>
    </row>
    <row r="250" spans="8:51" x14ac:dyDescent="0.3">
      <c r="H250" s="12"/>
      <c r="Z250" s="13"/>
      <c r="AY250" s="14">
        <f t="shared" si="25"/>
        <v>0</v>
      </c>
    </row>
    <row r="251" spans="8:51" x14ac:dyDescent="0.3">
      <c r="H251" s="12"/>
      <c r="Z251" s="13"/>
      <c r="AY251" s="14">
        <f t="shared" si="25"/>
        <v>0</v>
      </c>
    </row>
    <row r="252" spans="8:51" x14ac:dyDescent="0.3">
      <c r="H252" s="12"/>
      <c r="Z252" s="13"/>
      <c r="AY252" s="14">
        <f t="shared" si="25"/>
        <v>0</v>
      </c>
    </row>
    <row r="253" spans="8:51" x14ac:dyDescent="0.3">
      <c r="H253" s="12"/>
      <c r="Z253" s="13"/>
      <c r="AY253" s="14">
        <f t="shared" si="25"/>
        <v>0</v>
      </c>
    </row>
    <row r="254" spans="8:51" x14ac:dyDescent="0.3">
      <c r="H254" s="12"/>
      <c r="Z254" s="13"/>
      <c r="AY254" s="14">
        <f t="shared" si="25"/>
        <v>0</v>
      </c>
    </row>
    <row r="255" spans="8:51" x14ac:dyDescent="0.3">
      <c r="H255" s="12"/>
      <c r="Z255" s="13"/>
      <c r="AY255" s="14">
        <f t="shared" si="25"/>
        <v>0</v>
      </c>
    </row>
    <row r="256" spans="8:51" x14ac:dyDescent="0.3">
      <c r="H256" s="12"/>
      <c r="Z256" s="13"/>
      <c r="AY256" s="14">
        <f t="shared" si="25"/>
        <v>0</v>
      </c>
    </row>
    <row r="257" spans="8:51" x14ac:dyDescent="0.3">
      <c r="H257" s="12"/>
      <c r="Z257" s="13"/>
      <c r="AY257" s="14">
        <f t="shared" si="25"/>
        <v>0</v>
      </c>
    </row>
    <row r="258" spans="8:51" x14ac:dyDescent="0.3">
      <c r="H258" s="12"/>
      <c r="Z258" s="13"/>
      <c r="AY258" s="14">
        <f t="shared" si="25"/>
        <v>0</v>
      </c>
    </row>
    <row r="259" spans="8:51" x14ac:dyDescent="0.3">
      <c r="H259" s="12"/>
      <c r="AY259" s="14">
        <f t="shared" si="25"/>
        <v>0</v>
      </c>
    </row>
    <row r="260" spans="8:51" x14ac:dyDescent="0.3">
      <c r="H260" s="12"/>
      <c r="AY260" s="14">
        <f t="shared" si="25"/>
        <v>0</v>
      </c>
    </row>
    <row r="261" spans="8:51" x14ac:dyDescent="0.3">
      <c r="H261" s="12"/>
      <c r="Z261" s="48"/>
      <c r="AA261" s="29"/>
      <c r="AY261" s="14">
        <f t="shared" si="25"/>
        <v>0</v>
      </c>
    </row>
    <row r="262" spans="8:51" x14ac:dyDescent="0.3">
      <c r="H262" s="12"/>
      <c r="Z262" s="48"/>
      <c r="AA262" s="29"/>
      <c r="AY262" s="14">
        <f t="shared" si="25"/>
        <v>0</v>
      </c>
    </row>
    <row r="263" spans="8:51" x14ac:dyDescent="0.3">
      <c r="H263" s="12"/>
      <c r="Z263" s="48"/>
      <c r="AA263" s="29"/>
      <c r="AY263" s="14">
        <f t="shared" si="25"/>
        <v>0</v>
      </c>
    </row>
    <row r="264" spans="8:51" x14ac:dyDescent="0.3">
      <c r="H264" s="12"/>
      <c r="Z264" s="48"/>
      <c r="AA264" s="29"/>
      <c r="AY264" s="14">
        <f t="shared" si="25"/>
        <v>0</v>
      </c>
    </row>
    <row r="265" spans="8:51" x14ac:dyDescent="0.3">
      <c r="H265" s="12"/>
      <c r="Z265" s="48"/>
      <c r="AA265" s="29"/>
      <c r="AY265" s="14">
        <f t="shared" si="25"/>
        <v>0</v>
      </c>
    </row>
    <row r="266" spans="8:51" x14ac:dyDescent="0.3">
      <c r="H266" s="12"/>
      <c r="Z266" s="48"/>
      <c r="AA266" s="29"/>
      <c r="AY266" s="14">
        <f t="shared" si="25"/>
        <v>0</v>
      </c>
    </row>
    <row r="267" spans="8:51" ht="15" customHeight="1" x14ac:dyDescent="0.3">
      <c r="H267" s="12"/>
      <c r="Z267" s="48"/>
      <c r="AA267" s="29"/>
      <c r="AY267" s="14">
        <f t="shared" si="25"/>
        <v>0</v>
      </c>
    </row>
    <row r="268" spans="8:51" ht="15" customHeight="1" x14ac:dyDescent="0.3">
      <c r="H268" s="12"/>
      <c r="Z268" s="48"/>
      <c r="AA268" s="29"/>
      <c r="AY268" s="14">
        <f t="shared" si="25"/>
        <v>0</v>
      </c>
    </row>
    <row r="269" spans="8:51" ht="15" customHeight="1" x14ac:dyDescent="0.3">
      <c r="H269" s="12"/>
      <c r="Z269" s="48"/>
      <c r="AA269" s="29"/>
      <c r="AY269" s="14">
        <f t="shared" si="25"/>
        <v>0</v>
      </c>
    </row>
    <row r="270" spans="8:51" ht="15" customHeight="1" x14ac:dyDescent="0.3">
      <c r="H270" s="12"/>
      <c r="Z270" s="48"/>
      <c r="AA270" s="29"/>
      <c r="AY270" s="14">
        <f t="shared" si="25"/>
        <v>0</v>
      </c>
    </row>
    <row r="271" spans="8:51" ht="15" customHeight="1" x14ac:dyDescent="0.3">
      <c r="H271" s="12"/>
      <c r="Z271" s="48"/>
      <c r="AA271" s="29"/>
      <c r="AY271" s="14">
        <f t="shared" si="25"/>
        <v>0</v>
      </c>
    </row>
    <row r="272" spans="8:51" ht="15" customHeight="1" x14ac:dyDescent="0.3">
      <c r="H272" s="12"/>
      <c r="Z272" s="48"/>
      <c r="AA272" s="29"/>
      <c r="AY272" s="14">
        <f t="shared" si="25"/>
        <v>0</v>
      </c>
    </row>
    <row r="273" spans="8:51" ht="15" customHeight="1" x14ac:dyDescent="0.3">
      <c r="H273" s="12"/>
      <c r="Z273" s="48"/>
      <c r="AA273" s="29"/>
      <c r="AY273" s="14">
        <f t="shared" si="25"/>
        <v>0</v>
      </c>
    </row>
    <row r="274" spans="8:51" ht="15" customHeight="1" x14ac:dyDescent="0.3">
      <c r="H274" s="12"/>
      <c r="Z274" s="48"/>
      <c r="AA274" s="29"/>
      <c r="AY274" s="14">
        <f t="shared" si="25"/>
        <v>0</v>
      </c>
    </row>
    <row r="275" spans="8:51" ht="15" customHeight="1" x14ac:dyDescent="0.3">
      <c r="H275" s="12"/>
      <c r="Z275" s="48"/>
      <c r="AA275" s="29"/>
      <c r="AY275" s="14">
        <f t="shared" si="25"/>
        <v>0</v>
      </c>
    </row>
    <row r="276" spans="8:51" ht="15" customHeight="1" x14ac:dyDescent="0.3">
      <c r="H276" s="12"/>
      <c r="Z276" s="48"/>
      <c r="AA276" s="29"/>
      <c r="AY276" s="14">
        <f t="shared" si="25"/>
        <v>0</v>
      </c>
    </row>
    <row r="277" spans="8:51" x14ac:dyDescent="0.3">
      <c r="H277" s="12"/>
      <c r="Z277" s="48"/>
      <c r="AA277" s="16"/>
      <c r="AB277" s="16"/>
      <c r="AC277" s="16"/>
      <c r="AD277" s="16"/>
      <c r="AE277" s="16"/>
      <c r="AF277" s="16"/>
      <c r="AG277" s="16"/>
      <c r="AH277" s="16"/>
      <c r="AI277" s="16"/>
      <c r="AJ277" s="16"/>
      <c r="AK277" s="16"/>
      <c r="AL277" s="16"/>
      <c r="AM277" s="16"/>
      <c r="AN277" s="16"/>
      <c r="AO277" s="16"/>
      <c r="AP277" s="16"/>
      <c r="AQ277" s="16"/>
      <c r="AR277" s="16"/>
      <c r="AS277" s="16"/>
      <c r="AT277" s="16"/>
      <c r="AU277" s="16"/>
      <c r="AV277" s="16"/>
      <c r="AW277" s="16"/>
      <c r="AX277" s="16"/>
      <c r="AY277" s="14">
        <f t="shared" si="25"/>
        <v>0</v>
      </c>
    </row>
    <row r="278" spans="8:51" x14ac:dyDescent="0.3">
      <c r="H278" s="12"/>
      <c r="Z278" s="48"/>
      <c r="AA278" s="16"/>
      <c r="AB278" s="16"/>
      <c r="AC278" s="16"/>
      <c r="AD278" s="16"/>
      <c r="AE278" s="16"/>
      <c r="AF278" s="16"/>
      <c r="AG278" s="16"/>
      <c r="AH278" s="16"/>
      <c r="AI278" s="16"/>
      <c r="AJ278" s="16"/>
      <c r="AK278" s="16"/>
      <c r="AL278" s="16"/>
      <c r="AM278" s="16"/>
      <c r="AN278" s="16"/>
      <c r="AO278" s="16"/>
      <c r="AP278" s="16"/>
      <c r="AQ278" s="16"/>
      <c r="AR278" s="16"/>
      <c r="AS278" s="16"/>
      <c r="AT278" s="16"/>
      <c r="AU278" s="16"/>
      <c r="AV278" s="16"/>
      <c r="AW278" s="16"/>
      <c r="AX278" s="16"/>
      <c r="AY278" s="14">
        <f t="shared" si="25"/>
        <v>0</v>
      </c>
    </row>
    <row r="279" spans="8:51" x14ac:dyDescent="0.3">
      <c r="H279" s="12"/>
      <c r="Z279" s="48"/>
      <c r="AA279" s="16"/>
      <c r="AB279" s="16"/>
      <c r="AC279" s="16"/>
      <c r="AD279" s="16"/>
      <c r="AE279" s="16"/>
      <c r="AF279" s="16"/>
      <c r="AG279" s="16"/>
      <c r="AH279" s="16"/>
      <c r="AI279" s="16"/>
      <c r="AJ279" s="16"/>
      <c r="AK279" s="16"/>
      <c r="AL279" s="16"/>
      <c r="AM279" s="16"/>
      <c r="AN279" s="16"/>
      <c r="AO279" s="16"/>
      <c r="AP279" s="16"/>
      <c r="AQ279" s="16"/>
      <c r="AR279" s="16"/>
      <c r="AS279" s="16"/>
      <c r="AT279" s="16"/>
      <c r="AU279" s="16"/>
      <c r="AV279" s="16"/>
      <c r="AW279" s="16"/>
      <c r="AX279" s="16"/>
      <c r="AY279" s="14">
        <f t="shared" si="25"/>
        <v>0</v>
      </c>
    </row>
    <row r="280" spans="8:51" x14ac:dyDescent="0.3">
      <c r="H280" s="12"/>
      <c r="Z280" s="48"/>
      <c r="AA280" s="16"/>
      <c r="AB280" s="16"/>
      <c r="AC280" s="16"/>
      <c r="AD280" s="16"/>
      <c r="AE280" s="16"/>
      <c r="AF280" s="16"/>
      <c r="AG280" s="16"/>
      <c r="AH280" s="16"/>
      <c r="AI280" s="16"/>
      <c r="AJ280" s="16"/>
      <c r="AK280" s="16"/>
      <c r="AL280" s="16"/>
      <c r="AM280" s="16"/>
      <c r="AN280" s="16"/>
      <c r="AO280" s="16"/>
      <c r="AP280" s="16"/>
      <c r="AQ280" s="16"/>
      <c r="AR280" s="16"/>
      <c r="AS280" s="16"/>
      <c r="AT280" s="16"/>
      <c r="AU280" s="16"/>
      <c r="AV280" s="16"/>
      <c r="AW280" s="16"/>
      <c r="AX280" s="16"/>
      <c r="AY280" s="14">
        <f t="shared" si="25"/>
        <v>0</v>
      </c>
    </row>
    <row r="281" spans="8:51" x14ac:dyDescent="0.3">
      <c r="H281" s="12"/>
      <c r="Z281" s="48"/>
      <c r="AA281" s="16"/>
      <c r="AB281" s="16"/>
      <c r="AC281" s="16"/>
      <c r="AD281" s="16"/>
      <c r="AE281" s="16"/>
      <c r="AF281" s="16"/>
      <c r="AG281" s="16"/>
      <c r="AH281" s="16"/>
      <c r="AI281" s="16"/>
      <c r="AJ281" s="16"/>
      <c r="AK281" s="16"/>
      <c r="AL281" s="16"/>
      <c r="AM281" s="16"/>
      <c r="AN281" s="16"/>
      <c r="AO281" s="16"/>
      <c r="AP281" s="16"/>
      <c r="AQ281" s="16"/>
      <c r="AR281" s="16"/>
      <c r="AS281" s="16"/>
      <c r="AT281" s="16"/>
      <c r="AU281" s="16"/>
      <c r="AV281" s="16"/>
      <c r="AW281" s="16"/>
      <c r="AX281" s="16"/>
      <c r="AY281" s="14">
        <f t="shared" si="25"/>
        <v>0</v>
      </c>
    </row>
    <row r="282" spans="8:51" x14ac:dyDescent="0.3">
      <c r="H282" s="12"/>
      <c r="Z282" s="48"/>
      <c r="AA282" s="16"/>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c r="AY282" s="14">
        <f t="shared" si="25"/>
        <v>0</v>
      </c>
    </row>
    <row r="283" spans="8:51" x14ac:dyDescent="0.3">
      <c r="H283" s="12"/>
      <c r="Z283" s="48"/>
      <c r="AA283" s="16"/>
      <c r="AB283" s="16"/>
      <c r="AC283" s="16"/>
      <c r="AD283" s="16"/>
      <c r="AE283" s="16"/>
      <c r="AF283" s="16"/>
      <c r="AG283" s="16"/>
      <c r="AH283" s="16"/>
      <c r="AI283" s="16"/>
      <c r="AJ283" s="16"/>
      <c r="AK283" s="16"/>
      <c r="AL283" s="16"/>
      <c r="AM283" s="16"/>
      <c r="AN283" s="16"/>
      <c r="AO283" s="16"/>
      <c r="AP283" s="16"/>
      <c r="AQ283" s="16"/>
      <c r="AR283" s="16"/>
      <c r="AS283" s="16"/>
      <c r="AT283" s="16"/>
      <c r="AU283" s="16"/>
      <c r="AV283" s="16"/>
      <c r="AW283" s="16"/>
      <c r="AX283" s="16"/>
      <c r="AY283" s="14">
        <f t="shared" si="25"/>
        <v>0</v>
      </c>
    </row>
    <row r="284" spans="8:51" x14ac:dyDescent="0.3">
      <c r="H284" s="12"/>
      <c r="Z284" s="48"/>
      <c r="AA284" s="16"/>
      <c r="AB284" s="16"/>
      <c r="AC284" s="16"/>
      <c r="AD284" s="16"/>
      <c r="AE284" s="16"/>
      <c r="AF284" s="16"/>
      <c r="AG284" s="16"/>
      <c r="AH284" s="16"/>
      <c r="AI284" s="16"/>
      <c r="AJ284" s="16"/>
      <c r="AK284" s="16"/>
      <c r="AL284" s="16"/>
      <c r="AM284" s="16"/>
      <c r="AN284" s="16"/>
      <c r="AO284" s="16"/>
      <c r="AP284" s="16"/>
      <c r="AQ284" s="16"/>
      <c r="AR284" s="16"/>
      <c r="AS284" s="16"/>
      <c r="AT284" s="16"/>
      <c r="AU284" s="16"/>
      <c r="AV284" s="16"/>
      <c r="AW284" s="16"/>
      <c r="AX284" s="16"/>
      <c r="AY284" s="14">
        <f t="shared" si="25"/>
        <v>0</v>
      </c>
    </row>
    <row r="285" spans="8:51" x14ac:dyDescent="0.3">
      <c r="H285" s="12"/>
      <c r="Z285" s="48"/>
      <c r="AA285" s="16"/>
      <c r="AB285" s="16"/>
      <c r="AC285" s="16"/>
      <c r="AD285" s="16"/>
      <c r="AE285" s="16"/>
      <c r="AF285" s="16"/>
      <c r="AG285" s="16"/>
      <c r="AH285" s="16"/>
      <c r="AI285" s="16"/>
      <c r="AJ285" s="16"/>
      <c r="AK285" s="16"/>
      <c r="AL285" s="16"/>
      <c r="AM285" s="16"/>
      <c r="AN285" s="16"/>
      <c r="AO285" s="16"/>
      <c r="AP285" s="16"/>
      <c r="AQ285" s="16"/>
      <c r="AR285" s="16"/>
      <c r="AS285" s="16"/>
      <c r="AT285" s="16"/>
      <c r="AU285" s="16"/>
      <c r="AV285" s="16"/>
      <c r="AW285" s="16"/>
      <c r="AX285" s="16"/>
      <c r="AY285" s="14">
        <f t="shared" si="25"/>
        <v>0</v>
      </c>
    </row>
    <row r="286" spans="8:51" x14ac:dyDescent="0.3">
      <c r="H286" s="12"/>
      <c r="Z286" s="48"/>
      <c r="AA286" s="16"/>
      <c r="AB286" s="16"/>
      <c r="AC286" s="16"/>
      <c r="AD286" s="16"/>
      <c r="AE286" s="16"/>
      <c r="AF286" s="16"/>
      <c r="AG286" s="16"/>
      <c r="AH286" s="16"/>
      <c r="AI286" s="16"/>
      <c r="AJ286" s="16"/>
      <c r="AK286" s="16"/>
      <c r="AL286" s="16"/>
      <c r="AM286" s="16"/>
      <c r="AN286" s="16"/>
      <c r="AO286" s="16"/>
      <c r="AP286" s="16"/>
      <c r="AQ286" s="16"/>
      <c r="AR286" s="16"/>
      <c r="AS286" s="16"/>
      <c r="AT286" s="16"/>
      <c r="AU286" s="16"/>
      <c r="AV286" s="16"/>
      <c r="AW286" s="16"/>
      <c r="AX286" s="16"/>
      <c r="AY286" s="14">
        <f t="shared" si="25"/>
        <v>0</v>
      </c>
    </row>
    <row r="287" spans="8:51" x14ac:dyDescent="0.3">
      <c r="H287" s="12"/>
      <c r="Z287" s="48"/>
      <c r="AA287" s="16"/>
      <c r="AB287" s="16"/>
      <c r="AC287" s="16"/>
      <c r="AD287" s="16"/>
      <c r="AE287" s="16"/>
      <c r="AF287" s="16"/>
      <c r="AG287" s="16"/>
      <c r="AH287" s="16"/>
      <c r="AI287" s="16"/>
      <c r="AJ287" s="16"/>
      <c r="AK287" s="16"/>
      <c r="AL287" s="16"/>
      <c r="AM287" s="16"/>
      <c r="AN287" s="16"/>
      <c r="AO287" s="16"/>
      <c r="AP287" s="16"/>
      <c r="AQ287" s="16"/>
      <c r="AR287" s="16"/>
      <c r="AS287" s="16"/>
      <c r="AT287" s="16"/>
      <c r="AU287" s="16"/>
      <c r="AV287" s="16"/>
      <c r="AW287" s="16"/>
      <c r="AX287" s="16"/>
      <c r="AY287" s="14">
        <f t="shared" si="25"/>
        <v>0</v>
      </c>
    </row>
    <row r="288" spans="8:51" x14ac:dyDescent="0.3">
      <c r="H288" s="12"/>
      <c r="Z288" s="48"/>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c r="AY288" s="14">
        <f t="shared" si="25"/>
        <v>0</v>
      </c>
    </row>
    <row r="289" spans="8:51" x14ac:dyDescent="0.3">
      <c r="H289" s="12"/>
      <c r="Z289" s="48"/>
      <c r="AA289" s="16"/>
      <c r="AB289" s="16"/>
      <c r="AC289" s="16"/>
      <c r="AD289" s="16"/>
      <c r="AE289" s="16"/>
      <c r="AF289" s="16"/>
      <c r="AG289" s="16"/>
      <c r="AH289" s="16"/>
      <c r="AI289" s="16"/>
      <c r="AJ289" s="16"/>
      <c r="AK289" s="16"/>
      <c r="AL289" s="16"/>
      <c r="AM289" s="16"/>
      <c r="AN289" s="16"/>
      <c r="AO289" s="16"/>
      <c r="AP289" s="16"/>
      <c r="AQ289" s="16"/>
      <c r="AR289" s="16"/>
      <c r="AS289" s="16"/>
      <c r="AT289" s="16"/>
      <c r="AU289" s="16"/>
      <c r="AV289" s="16"/>
      <c r="AW289" s="16"/>
      <c r="AX289" s="16"/>
      <c r="AY289" s="14">
        <f t="shared" si="25"/>
        <v>0</v>
      </c>
    </row>
    <row r="290" spans="8:51" x14ac:dyDescent="0.3">
      <c r="H290" s="12"/>
      <c r="Z290" s="48"/>
      <c r="AA290" s="16"/>
      <c r="AB290" s="16"/>
      <c r="AC290" s="16"/>
      <c r="AD290" s="16"/>
      <c r="AE290" s="16"/>
      <c r="AF290" s="16"/>
      <c r="AG290" s="16"/>
      <c r="AH290" s="16"/>
      <c r="AI290" s="16"/>
      <c r="AJ290" s="16"/>
      <c r="AK290" s="16"/>
      <c r="AL290" s="16"/>
      <c r="AM290" s="16"/>
      <c r="AN290" s="16"/>
      <c r="AO290" s="16"/>
      <c r="AP290" s="16"/>
      <c r="AQ290" s="16"/>
      <c r="AR290" s="16"/>
      <c r="AS290" s="16"/>
      <c r="AT290" s="16"/>
      <c r="AU290" s="16"/>
      <c r="AV290" s="16"/>
      <c r="AW290" s="16"/>
      <c r="AX290" s="16"/>
      <c r="AY290" s="14">
        <f t="shared" si="25"/>
        <v>0</v>
      </c>
    </row>
    <row r="291" spans="8:51" x14ac:dyDescent="0.3">
      <c r="H291" s="12"/>
      <c r="Z291" s="48"/>
      <c r="AA291" s="16"/>
      <c r="AB291" s="16"/>
      <c r="AC291" s="16"/>
      <c r="AD291" s="16"/>
      <c r="AE291" s="16"/>
      <c r="AF291" s="16"/>
      <c r="AG291" s="16"/>
      <c r="AH291" s="16"/>
      <c r="AI291" s="16"/>
      <c r="AJ291" s="16"/>
      <c r="AK291" s="16"/>
      <c r="AL291" s="16"/>
      <c r="AM291" s="16"/>
      <c r="AN291" s="16"/>
      <c r="AO291" s="16"/>
      <c r="AP291" s="16"/>
      <c r="AQ291" s="16"/>
      <c r="AR291" s="16"/>
      <c r="AS291" s="16"/>
      <c r="AT291" s="16"/>
      <c r="AU291" s="16"/>
      <c r="AV291" s="16"/>
      <c r="AW291" s="16"/>
      <c r="AX291" s="16"/>
      <c r="AY291" s="14">
        <f t="shared" si="25"/>
        <v>0</v>
      </c>
    </row>
    <row r="292" spans="8:51" x14ac:dyDescent="0.3">
      <c r="H292" s="12"/>
      <c r="Z292" s="48"/>
      <c r="AA292" s="16"/>
      <c r="AB292" s="16"/>
      <c r="AC292" s="16"/>
      <c r="AD292" s="16"/>
      <c r="AE292" s="16"/>
      <c r="AF292" s="16"/>
      <c r="AG292" s="16"/>
      <c r="AH292" s="16"/>
      <c r="AI292" s="16"/>
      <c r="AJ292" s="16"/>
      <c r="AK292" s="16"/>
      <c r="AL292" s="16"/>
      <c r="AM292" s="16"/>
      <c r="AN292" s="16"/>
      <c r="AO292" s="16"/>
      <c r="AP292" s="16"/>
      <c r="AQ292" s="16"/>
      <c r="AR292" s="16"/>
      <c r="AS292" s="16"/>
      <c r="AT292" s="16"/>
      <c r="AU292" s="16"/>
      <c r="AV292" s="16"/>
      <c r="AW292" s="16"/>
      <c r="AX292" s="16"/>
      <c r="AY292" s="14">
        <f t="shared" si="25"/>
        <v>0</v>
      </c>
    </row>
    <row r="293" spans="8:51" x14ac:dyDescent="0.3">
      <c r="H293" s="12"/>
      <c r="Z293" s="48"/>
      <c r="AA293" s="16"/>
      <c r="AB293" s="16"/>
      <c r="AC293" s="16"/>
      <c r="AD293" s="16"/>
      <c r="AE293" s="16"/>
      <c r="AF293" s="16"/>
      <c r="AG293" s="16"/>
      <c r="AH293" s="16"/>
      <c r="AI293" s="16"/>
      <c r="AJ293" s="16"/>
      <c r="AK293" s="16"/>
      <c r="AL293" s="16"/>
      <c r="AM293" s="16"/>
      <c r="AN293" s="16"/>
      <c r="AO293" s="16"/>
      <c r="AP293" s="16"/>
      <c r="AQ293" s="16"/>
      <c r="AR293" s="16"/>
      <c r="AS293" s="16"/>
      <c r="AT293" s="16"/>
      <c r="AU293" s="16"/>
      <c r="AV293" s="16"/>
      <c r="AW293" s="16"/>
      <c r="AX293" s="16"/>
      <c r="AY293" s="14">
        <f t="shared" ref="AY293:AY310" si="26">SUM(AB293:AX293)</f>
        <v>0</v>
      </c>
    </row>
    <row r="294" spans="8:51" x14ac:dyDescent="0.3">
      <c r="H294" s="12"/>
      <c r="Z294" s="48"/>
      <c r="AA294" s="16"/>
      <c r="AB294" s="16"/>
      <c r="AC294" s="16"/>
      <c r="AD294" s="16"/>
      <c r="AE294" s="16"/>
      <c r="AF294" s="16"/>
      <c r="AG294" s="16"/>
      <c r="AH294" s="16"/>
      <c r="AI294" s="16"/>
      <c r="AJ294" s="16"/>
      <c r="AK294" s="16"/>
      <c r="AL294" s="16"/>
      <c r="AM294" s="16"/>
      <c r="AN294" s="16"/>
      <c r="AO294" s="16"/>
      <c r="AP294" s="16"/>
      <c r="AQ294" s="16"/>
      <c r="AR294" s="16"/>
      <c r="AS294" s="16"/>
      <c r="AT294" s="16"/>
      <c r="AU294" s="16"/>
      <c r="AV294" s="16"/>
      <c r="AW294" s="16"/>
      <c r="AX294" s="16"/>
      <c r="AY294" s="14">
        <f t="shared" si="26"/>
        <v>0</v>
      </c>
    </row>
    <row r="295" spans="8:51" x14ac:dyDescent="0.3">
      <c r="H295" s="12"/>
      <c r="Z295" s="48"/>
      <c r="AA295" s="16"/>
      <c r="AB295" s="16"/>
      <c r="AC295" s="16"/>
      <c r="AD295" s="16"/>
      <c r="AE295" s="16"/>
      <c r="AF295" s="16"/>
      <c r="AG295" s="16"/>
      <c r="AH295" s="16"/>
      <c r="AI295" s="16"/>
      <c r="AJ295" s="16"/>
      <c r="AK295" s="16"/>
      <c r="AL295" s="16"/>
      <c r="AM295" s="16"/>
      <c r="AN295" s="16"/>
      <c r="AO295" s="16"/>
      <c r="AP295" s="16"/>
      <c r="AQ295" s="16"/>
      <c r="AR295" s="16"/>
      <c r="AS295" s="16"/>
      <c r="AT295" s="16"/>
      <c r="AU295" s="16"/>
      <c r="AV295" s="16"/>
      <c r="AW295" s="16"/>
      <c r="AX295" s="16"/>
      <c r="AY295" s="14">
        <f t="shared" si="26"/>
        <v>0</v>
      </c>
    </row>
    <row r="296" spans="8:51" x14ac:dyDescent="0.3">
      <c r="H296" s="12"/>
      <c r="Z296" s="48"/>
      <c r="AA296" s="16"/>
      <c r="AB296" s="16"/>
      <c r="AC296" s="16"/>
      <c r="AD296" s="16"/>
      <c r="AE296" s="16"/>
      <c r="AF296" s="16"/>
      <c r="AG296" s="16"/>
      <c r="AH296" s="16"/>
      <c r="AI296" s="16"/>
      <c r="AJ296" s="16"/>
      <c r="AK296" s="16"/>
      <c r="AL296" s="16"/>
      <c r="AM296" s="16"/>
      <c r="AN296" s="16"/>
      <c r="AO296" s="16"/>
      <c r="AP296" s="16"/>
      <c r="AQ296" s="16"/>
      <c r="AR296" s="16"/>
      <c r="AS296" s="16"/>
      <c r="AT296" s="16"/>
      <c r="AU296" s="16"/>
      <c r="AV296" s="16"/>
      <c r="AW296" s="16"/>
      <c r="AX296" s="16"/>
      <c r="AY296" s="14">
        <f t="shared" si="26"/>
        <v>0</v>
      </c>
    </row>
    <row r="297" spans="8:51" x14ac:dyDescent="0.3">
      <c r="H297" s="12"/>
      <c r="Z297" s="48"/>
      <c r="AA297" s="16"/>
      <c r="AB297" s="16"/>
      <c r="AC297" s="16"/>
      <c r="AD297" s="16"/>
      <c r="AE297" s="16"/>
      <c r="AF297" s="16"/>
      <c r="AG297" s="16"/>
      <c r="AH297" s="16"/>
      <c r="AI297" s="16"/>
      <c r="AJ297" s="16"/>
      <c r="AK297" s="16"/>
      <c r="AL297" s="16"/>
      <c r="AM297" s="16"/>
      <c r="AN297" s="16"/>
      <c r="AO297" s="16"/>
      <c r="AP297" s="16"/>
      <c r="AQ297" s="16"/>
      <c r="AR297" s="16"/>
      <c r="AS297" s="16"/>
      <c r="AT297" s="16"/>
      <c r="AU297" s="16"/>
      <c r="AV297" s="16"/>
      <c r="AW297" s="16"/>
      <c r="AX297" s="16"/>
      <c r="AY297" s="14">
        <f t="shared" si="26"/>
        <v>0</v>
      </c>
    </row>
    <row r="298" spans="8:51" x14ac:dyDescent="0.3">
      <c r="H298" s="12"/>
      <c r="Z298" s="48"/>
      <c r="AA298" s="16"/>
      <c r="AB298" s="16"/>
      <c r="AC298" s="16"/>
      <c r="AD298" s="16"/>
      <c r="AE298" s="16"/>
      <c r="AF298" s="16"/>
      <c r="AG298" s="16"/>
      <c r="AH298" s="16"/>
      <c r="AI298" s="16"/>
      <c r="AJ298" s="16"/>
      <c r="AK298" s="16"/>
      <c r="AL298" s="16"/>
      <c r="AM298" s="16"/>
      <c r="AN298" s="16"/>
      <c r="AO298" s="16"/>
      <c r="AP298" s="16"/>
      <c r="AQ298" s="16"/>
      <c r="AR298" s="16"/>
      <c r="AS298" s="16"/>
      <c r="AT298" s="16"/>
      <c r="AU298" s="16"/>
      <c r="AV298" s="16"/>
      <c r="AW298" s="16"/>
      <c r="AX298" s="16"/>
      <c r="AY298" s="14">
        <f t="shared" si="26"/>
        <v>0</v>
      </c>
    </row>
    <row r="299" spans="8:51" x14ac:dyDescent="0.3">
      <c r="H299" s="12"/>
      <c r="Z299" s="48"/>
      <c r="AA299" s="16"/>
      <c r="AB299" s="16"/>
      <c r="AC299" s="16"/>
      <c r="AD299" s="16"/>
      <c r="AE299" s="16"/>
      <c r="AF299" s="16"/>
      <c r="AG299" s="16"/>
      <c r="AH299" s="16"/>
      <c r="AI299" s="16"/>
      <c r="AJ299" s="16"/>
      <c r="AK299" s="16"/>
      <c r="AL299" s="16"/>
      <c r="AM299" s="16"/>
      <c r="AN299" s="16"/>
      <c r="AO299" s="16"/>
      <c r="AP299" s="16"/>
      <c r="AQ299" s="16"/>
      <c r="AR299" s="16"/>
      <c r="AS299" s="16"/>
      <c r="AT299" s="16"/>
      <c r="AU299" s="16"/>
      <c r="AV299" s="16"/>
      <c r="AW299" s="16"/>
      <c r="AX299" s="16"/>
      <c r="AY299" s="14">
        <f t="shared" si="26"/>
        <v>0</v>
      </c>
    </row>
    <row r="300" spans="8:51" x14ac:dyDescent="0.3">
      <c r="H300" s="12"/>
      <c r="Z300" s="48"/>
      <c r="AA300" s="16"/>
      <c r="AB300" s="16"/>
      <c r="AC300" s="16"/>
      <c r="AD300" s="16"/>
      <c r="AE300" s="16"/>
      <c r="AF300" s="16"/>
      <c r="AG300" s="16"/>
      <c r="AH300" s="16"/>
      <c r="AI300" s="16"/>
      <c r="AJ300" s="16"/>
      <c r="AK300" s="16"/>
      <c r="AL300" s="16"/>
      <c r="AM300" s="16"/>
      <c r="AN300" s="16"/>
      <c r="AO300" s="16"/>
      <c r="AP300" s="16"/>
      <c r="AQ300" s="16"/>
      <c r="AR300" s="16"/>
      <c r="AS300" s="16"/>
      <c r="AT300" s="16"/>
      <c r="AU300" s="16"/>
      <c r="AV300" s="16"/>
      <c r="AW300" s="16"/>
      <c r="AX300" s="16"/>
      <c r="AY300" s="14">
        <f t="shared" si="26"/>
        <v>0</v>
      </c>
    </row>
    <row r="301" spans="8:51" x14ac:dyDescent="0.3">
      <c r="H301" s="12"/>
      <c r="Z301" s="48"/>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4">
        <f t="shared" si="26"/>
        <v>0</v>
      </c>
    </row>
    <row r="302" spans="8:51" x14ac:dyDescent="0.3">
      <c r="H302" s="12"/>
      <c r="Z302" s="48"/>
      <c r="AA302" s="16"/>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c r="AY302" s="14">
        <f t="shared" si="26"/>
        <v>0</v>
      </c>
    </row>
    <row r="303" spans="8:51" x14ac:dyDescent="0.3">
      <c r="H303" s="12"/>
      <c r="Z303" s="48"/>
      <c r="AA303" s="16"/>
      <c r="AB303" s="16"/>
      <c r="AC303" s="16"/>
      <c r="AD303" s="16"/>
      <c r="AE303" s="16"/>
      <c r="AF303" s="16"/>
      <c r="AG303" s="16"/>
      <c r="AH303" s="16"/>
      <c r="AI303" s="16"/>
      <c r="AJ303" s="16"/>
      <c r="AK303" s="16"/>
      <c r="AL303" s="16"/>
      <c r="AM303" s="16"/>
      <c r="AN303" s="16"/>
      <c r="AO303" s="16"/>
      <c r="AP303" s="16"/>
      <c r="AQ303" s="16"/>
      <c r="AR303" s="16"/>
      <c r="AS303" s="16"/>
      <c r="AT303" s="16"/>
      <c r="AU303" s="16"/>
      <c r="AV303" s="16"/>
      <c r="AW303" s="16"/>
      <c r="AX303" s="16"/>
      <c r="AY303" s="14">
        <f t="shared" si="26"/>
        <v>0</v>
      </c>
    </row>
    <row r="304" spans="8:51" x14ac:dyDescent="0.3">
      <c r="H304" s="12"/>
      <c r="Z304" s="48"/>
      <c r="AA304" s="16"/>
      <c r="AB304" s="16"/>
      <c r="AC304" s="16"/>
      <c r="AD304" s="16"/>
      <c r="AE304" s="16"/>
      <c r="AF304" s="16"/>
      <c r="AG304" s="16"/>
      <c r="AH304" s="16"/>
      <c r="AI304" s="16"/>
      <c r="AJ304" s="16"/>
      <c r="AK304" s="16"/>
      <c r="AL304" s="16"/>
      <c r="AM304" s="16"/>
      <c r="AN304" s="16"/>
      <c r="AO304" s="16"/>
      <c r="AP304" s="16"/>
      <c r="AQ304" s="16"/>
      <c r="AR304" s="16"/>
      <c r="AS304" s="16"/>
      <c r="AT304" s="16"/>
      <c r="AU304" s="16"/>
      <c r="AV304" s="16"/>
      <c r="AW304" s="16"/>
      <c r="AX304" s="16"/>
      <c r="AY304" s="14">
        <f t="shared" si="26"/>
        <v>0</v>
      </c>
    </row>
    <row r="305" spans="8:51" x14ac:dyDescent="0.3">
      <c r="H305" s="12"/>
      <c r="Z305" s="48"/>
      <c r="AA305" s="16"/>
      <c r="AB305" s="16"/>
      <c r="AC305" s="16"/>
      <c r="AD305" s="16"/>
      <c r="AE305" s="16"/>
      <c r="AF305" s="16"/>
      <c r="AG305" s="16"/>
      <c r="AH305" s="16"/>
      <c r="AI305" s="16"/>
      <c r="AJ305" s="16"/>
      <c r="AK305" s="16"/>
      <c r="AL305" s="16"/>
      <c r="AM305" s="16"/>
      <c r="AN305" s="16"/>
      <c r="AO305" s="16"/>
      <c r="AP305" s="16"/>
      <c r="AQ305" s="16"/>
      <c r="AR305" s="16"/>
      <c r="AS305" s="16"/>
      <c r="AT305" s="16"/>
      <c r="AU305" s="16"/>
      <c r="AV305" s="16"/>
      <c r="AW305" s="16"/>
      <c r="AX305" s="16"/>
      <c r="AY305" s="14">
        <f t="shared" si="26"/>
        <v>0</v>
      </c>
    </row>
    <row r="306" spans="8:51" x14ac:dyDescent="0.3">
      <c r="H306" s="12"/>
      <c r="Z306" s="48"/>
      <c r="AA306" s="16"/>
      <c r="AB306" s="16"/>
      <c r="AC306" s="16"/>
      <c r="AD306" s="16"/>
      <c r="AE306" s="16"/>
      <c r="AF306" s="16"/>
      <c r="AG306" s="16"/>
      <c r="AH306" s="16"/>
      <c r="AI306" s="16"/>
      <c r="AJ306" s="16"/>
      <c r="AK306" s="16"/>
      <c r="AL306" s="16"/>
      <c r="AM306" s="16"/>
      <c r="AN306" s="16"/>
      <c r="AO306" s="16"/>
      <c r="AP306" s="16"/>
      <c r="AQ306" s="16"/>
      <c r="AR306" s="16"/>
      <c r="AS306" s="16"/>
      <c r="AT306" s="16"/>
      <c r="AU306" s="16"/>
      <c r="AV306" s="16"/>
      <c r="AW306" s="16"/>
      <c r="AX306" s="16"/>
      <c r="AY306" s="14">
        <f t="shared" si="26"/>
        <v>0</v>
      </c>
    </row>
    <row r="307" spans="8:51" x14ac:dyDescent="0.3">
      <c r="H307" s="12"/>
      <c r="Z307" s="48"/>
      <c r="AA307" s="16"/>
      <c r="AB307" s="16"/>
      <c r="AC307" s="16"/>
      <c r="AD307" s="16"/>
      <c r="AE307" s="16"/>
      <c r="AF307" s="16"/>
      <c r="AG307" s="16"/>
      <c r="AH307" s="16"/>
      <c r="AI307" s="16"/>
      <c r="AJ307" s="16"/>
      <c r="AK307" s="16"/>
      <c r="AL307" s="16"/>
      <c r="AM307" s="16"/>
      <c r="AN307" s="16"/>
      <c r="AO307" s="16"/>
      <c r="AP307" s="16"/>
      <c r="AQ307" s="16"/>
      <c r="AR307" s="16"/>
      <c r="AS307" s="16"/>
      <c r="AT307" s="16"/>
      <c r="AU307" s="16"/>
      <c r="AV307" s="16"/>
      <c r="AW307" s="16"/>
      <c r="AX307" s="16"/>
      <c r="AY307" s="14">
        <f t="shared" si="26"/>
        <v>0</v>
      </c>
    </row>
    <row r="308" spans="8:51" x14ac:dyDescent="0.3">
      <c r="H308" s="12"/>
      <c r="Z308" s="48"/>
      <c r="AA308" s="16"/>
      <c r="AB308" s="16"/>
      <c r="AC308" s="16"/>
      <c r="AD308" s="16"/>
      <c r="AE308" s="16"/>
      <c r="AF308" s="16"/>
      <c r="AG308" s="16"/>
      <c r="AH308" s="16"/>
      <c r="AI308" s="16"/>
      <c r="AJ308" s="16"/>
      <c r="AK308" s="16"/>
      <c r="AL308" s="16"/>
      <c r="AM308" s="16"/>
      <c r="AN308" s="16"/>
      <c r="AO308" s="16"/>
      <c r="AP308" s="16"/>
      <c r="AQ308" s="16"/>
      <c r="AR308" s="16"/>
      <c r="AS308" s="16"/>
      <c r="AT308" s="16"/>
      <c r="AU308" s="16"/>
      <c r="AV308" s="16"/>
      <c r="AW308" s="16"/>
      <c r="AX308" s="16"/>
      <c r="AY308" s="14">
        <f t="shared" si="26"/>
        <v>0</v>
      </c>
    </row>
    <row r="309" spans="8:51" x14ac:dyDescent="0.3">
      <c r="H309" s="12"/>
      <c r="Z309" s="48"/>
      <c r="AA309" s="16"/>
      <c r="AB309" s="16"/>
      <c r="AC309" s="16"/>
      <c r="AD309" s="16"/>
      <c r="AE309" s="16"/>
      <c r="AF309" s="16"/>
      <c r="AG309" s="16"/>
      <c r="AH309" s="16"/>
      <c r="AI309" s="16"/>
      <c r="AJ309" s="16"/>
      <c r="AK309" s="16"/>
      <c r="AL309" s="16"/>
      <c r="AM309" s="16"/>
      <c r="AN309" s="16"/>
      <c r="AO309" s="16"/>
      <c r="AP309" s="16"/>
      <c r="AQ309" s="16"/>
      <c r="AR309" s="16"/>
      <c r="AS309" s="16"/>
      <c r="AT309" s="16"/>
      <c r="AU309" s="16"/>
      <c r="AV309" s="16"/>
      <c r="AW309" s="16"/>
      <c r="AX309" s="16"/>
      <c r="AY309" s="14">
        <f t="shared" si="26"/>
        <v>0</v>
      </c>
    </row>
    <row r="310" spans="8:51" x14ac:dyDescent="0.3">
      <c r="H310" s="12"/>
      <c r="Z310" s="48"/>
      <c r="AA310" s="16"/>
      <c r="AB310" s="16"/>
      <c r="AC310" s="16"/>
      <c r="AD310" s="16"/>
      <c r="AE310" s="16"/>
      <c r="AF310" s="16"/>
      <c r="AG310" s="16"/>
      <c r="AH310" s="16"/>
      <c r="AI310" s="16"/>
      <c r="AJ310" s="16"/>
      <c r="AK310" s="16"/>
      <c r="AL310" s="16"/>
      <c r="AM310" s="16"/>
      <c r="AN310" s="16"/>
      <c r="AO310" s="16"/>
      <c r="AP310" s="16"/>
      <c r="AQ310" s="16"/>
      <c r="AR310" s="16"/>
      <c r="AS310" s="16"/>
      <c r="AT310" s="16"/>
      <c r="AU310" s="16"/>
      <c r="AV310" s="16"/>
      <c r="AW310" s="16"/>
      <c r="AX310" s="16"/>
      <c r="AY310" s="14">
        <f t="shared" si="26"/>
        <v>0</v>
      </c>
    </row>
    <row r="311" spans="8:51" x14ac:dyDescent="0.3">
      <c r="H311" s="12"/>
      <c r="Z311" s="48"/>
      <c r="AA311" s="16"/>
      <c r="AB311" s="16"/>
      <c r="AC311" s="16"/>
      <c r="AD311" s="16"/>
      <c r="AE311" s="16"/>
      <c r="AF311" s="16"/>
      <c r="AG311" s="16"/>
      <c r="AH311" s="16"/>
      <c r="AI311" s="16"/>
      <c r="AJ311" s="16"/>
      <c r="AK311" s="16"/>
      <c r="AL311" s="16"/>
      <c r="AM311" s="16"/>
      <c r="AN311" s="16"/>
      <c r="AO311" s="16"/>
      <c r="AP311" s="16"/>
      <c r="AQ311" s="16"/>
      <c r="AR311" s="16"/>
      <c r="AS311" s="16"/>
      <c r="AT311" s="16"/>
      <c r="AU311" s="16"/>
      <c r="AV311" s="16"/>
      <c r="AW311" s="16"/>
      <c r="AX311" s="16"/>
      <c r="AY311" s="14"/>
    </row>
    <row r="312" spans="8:51" x14ac:dyDescent="0.3">
      <c r="H312" s="12"/>
      <c r="Z312" s="48"/>
      <c r="AA312" s="16"/>
      <c r="AB312" s="16"/>
      <c r="AC312" s="16"/>
      <c r="AD312" s="16"/>
      <c r="AE312" s="16"/>
      <c r="AF312" s="16"/>
      <c r="AG312" s="16"/>
      <c r="AH312" s="16"/>
      <c r="AI312" s="16"/>
      <c r="AJ312" s="16"/>
      <c r="AK312" s="16"/>
      <c r="AL312" s="16"/>
      <c r="AM312" s="16"/>
      <c r="AN312" s="16"/>
      <c r="AO312" s="16"/>
      <c r="AP312" s="16"/>
      <c r="AQ312" s="16"/>
      <c r="AR312" s="16"/>
      <c r="AS312" s="16"/>
      <c r="AT312" s="16"/>
      <c r="AU312" s="16"/>
      <c r="AV312" s="16"/>
      <c r="AW312" s="16"/>
      <c r="AX312" s="16"/>
      <c r="AY312" s="14"/>
    </row>
    <row r="313" spans="8:51" x14ac:dyDescent="0.3">
      <c r="H313" s="12"/>
      <c r="Z313" s="48"/>
      <c r="AA313" s="16"/>
      <c r="AB313" s="16"/>
      <c r="AC313" s="16"/>
      <c r="AD313" s="16"/>
      <c r="AE313" s="16"/>
      <c r="AF313" s="16"/>
      <c r="AG313" s="16"/>
      <c r="AH313" s="16"/>
      <c r="AI313" s="16"/>
      <c r="AJ313" s="16"/>
      <c r="AK313" s="16"/>
      <c r="AL313" s="16"/>
      <c r="AM313" s="16"/>
      <c r="AN313" s="16"/>
      <c r="AO313" s="16"/>
      <c r="AP313" s="16"/>
      <c r="AQ313" s="16"/>
      <c r="AR313" s="16"/>
      <c r="AS313" s="16"/>
      <c r="AT313" s="16"/>
      <c r="AU313" s="16"/>
      <c r="AV313" s="16"/>
      <c r="AW313" s="16"/>
      <c r="AX313" s="16"/>
      <c r="AY313" s="14"/>
    </row>
    <row r="314" spans="8:51" x14ac:dyDescent="0.3">
      <c r="H314" s="12"/>
      <c r="Z314" s="48"/>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c r="AY314" s="14"/>
    </row>
    <row r="315" spans="8:51" x14ac:dyDescent="0.3">
      <c r="H315" s="12"/>
      <c r="Z315" s="48"/>
      <c r="AA315" s="16"/>
      <c r="AB315" s="16"/>
      <c r="AC315" s="16"/>
      <c r="AD315" s="16"/>
      <c r="AE315" s="16"/>
      <c r="AF315" s="16"/>
      <c r="AG315" s="16"/>
      <c r="AH315" s="16"/>
      <c r="AI315" s="16"/>
      <c r="AJ315" s="16"/>
      <c r="AK315" s="16"/>
      <c r="AL315" s="16"/>
      <c r="AM315" s="16"/>
      <c r="AN315" s="16"/>
      <c r="AO315" s="16"/>
      <c r="AP315" s="16"/>
      <c r="AQ315" s="16"/>
      <c r="AR315" s="16"/>
      <c r="AS315" s="16"/>
      <c r="AT315" s="16"/>
      <c r="AU315" s="16"/>
      <c r="AV315" s="16"/>
      <c r="AW315" s="16"/>
      <c r="AX315" s="16"/>
      <c r="AY315" s="14"/>
    </row>
    <row r="316" spans="8:51" x14ac:dyDescent="0.3">
      <c r="H316" s="12"/>
      <c r="Z316" s="48"/>
      <c r="AA316" s="16"/>
      <c r="AB316" s="16"/>
      <c r="AC316" s="16"/>
      <c r="AD316" s="16"/>
      <c r="AE316" s="16"/>
      <c r="AF316" s="16"/>
      <c r="AG316" s="16"/>
      <c r="AH316" s="16"/>
      <c r="AI316" s="16"/>
      <c r="AJ316" s="16"/>
      <c r="AK316" s="16"/>
      <c r="AL316" s="16"/>
      <c r="AM316" s="16"/>
      <c r="AN316" s="16"/>
      <c r="AO316" s="16"/>
      <c r="AP316" s="16"/>
      <c r="AQ316" s="16"/>
      <c r="AR316" s="16"/>
      <c r="AS316" s="16"/>
      <c r="AT316" s="16"/>
      <c r="AU316" s="16"/>
      <c r="AV316" s="16"/>
      <c r="AW316" s="16"/>
      <c r="AX316" s="16"/>
      <c r="AY316" s="14"/>
    </row>
    <row r="317" spans="8:51" x14ac:dyDescent="0.3">
      <c r="H317" s="12"/>
      <c r="Z317" s="48"/>
      <c r="AA317" s="16"/>
      <c r="AB317" s="16"/>
      <c r="AC317" s="16"/>
      <c r="AD317" s="16"/>
      <c r="AE317" s="16"/>
      <c r="AF317" s="16"/>
      <c r="AG317" s="16"/>
      <c r="AH317" s="16"/>
      <c r="AI317" s="16"/>
      <c r="AJ317" s="16"/>
      <c r="AK317" s="16"/>
      <c r="AL317" s="16"/>
      <c r="AM317" s="16"/>
      <c r="AN317" s="16"/>
      <c r="AO317" s="16"/>
      <c r="AP317" s="16"/>
      <c r="AQ317" s="16"/>
      <c r="AR317" s="16"/>
      <c r="AS317" s="16"/>
      <c r="AT317" s="16"/>
      <c r="AU317" s="16"/>
      <c r="AV317" s="16"/>
      <c r="AW317" s="16"/>
      <c r="AX317" s="16"/>
      <c r="AY317" s="14"/>
    </row>
    <row r="318" spans="8:51" x14ac:dyDescent="0.3">
      <c r="H318" s="12"/>
      <c r="Z318" s="48"/>
      <c r="AA318" s="16"/>
      <c r="AB318" s="16"/>
      <c r="AC318" s="16"/>
      <c r="AD318" s="16"/>
      <c r="AE318" s="16"/>
      <c r="AF318" s="16"/>
      <c r="AG318" s="16"/>
      <c r="AH318" s="16"/>
      <c r="AI318" s="16"/>
      <c r="AJ318" s="16"/>
      <c r="AK318" s="16"/>
      <c r="AL318" s="16"/>
      <c r="AM318" s="16"/>
      <c r="AN318" s="16"/>
      <c r="AO318" s="16"/>
      <c r="AP318" s="16"/>
      <c r="AQ318" s="16"/>
      <c r="AR318" s="16"/>
      <c r="AS318" s="16"/>
      <c r="AT318" s="16"/>
      <c r="AU318" s="16"/>
      <c r="AV318" s="16"/>
      <c r="AW318" s="16"/>
      <c r="AX318" s="16"/>
      <c r="AY318" s="14"/>
    </row>
    <row r="319" spans="8:51" x14ac:dyDescent="0.3">
      <c r="H319" s="12"/>
      <c r="Z319" s="48"/>
      <c r="AA319" s="16"/>
      <c r="AB319" s="16"/>
      <c r="AC319" s="16"/>
      <c r="AD319" s="16"/>
      <c r="AE319" s="16"/>
      <c r="AF319" s="16"/>
      <c r="AG319" s="16"/>
      <c r="AH319" s="16"/>
      <c r="AI319" s="16"/>
      <c r="AJ319" s="16"/>
      <c r="AK319" s="16"/>
      <c r="AL319" s="16"/>
      <c r="AM319" s="16"/>
      <c r="AN319" s="16"/>
      <c r="AO319" s="16"/>
      <c r="AP319" s="16"/>
      <c r="AQ319" s="16"/>
      <c r="AR319" s="16"/>
      <c r="AS319" s="16"/>
      <c r="AT319" s="16"/>
      <c r="AU319" s="16"/>
      <c r="AV319" s="16"/>
      <c r="AW319" s="16"/>
      <c r="AX319" s="16"/>
      <c r="AY319" s="14"/>
    </row>
    <row r="320" spans="8:51" x14ac:dyDescent="0.3">
      <c r="H320" s="12"/>
      <c r="Z320" s="48"/>
      <c r="AA320" s="16"/>
      <c r="AB320" s="16"/>
      <c r="AC320" s="16"/>
      <c r="AD320" s="16"/>
      <c r="AE320" s="16"/>
      <c r="AF320" s="16"/>
      <c r="AG320" s="16"/>
      <c r="AH320" s="16"/>
      <c r="AI320" s="16"/>
      <c r="AJ320" s="16"/>
      <c r="AK320" s="16"/>
      <c r="AL320" s="16"/>
      <c r="AM320" s="16"/>
      <c r="AN320" s="16"/>
      <c r="AO320" s="16"/>
      <c r="AP320" s="16"/>
      <c r="AQ320" s="16"/>
      <c r="AR320" s="16"/>
      <c r="AS320" s="16"/>
      <c r="AT320" s="16"/>
      <c r="AU320" s="16"/>
      <c r="AV320" s="16"/>
      <c r="AW320" s="16"/>
      <c r="AX320" s="16"/>
      <c r="AY320" s="14"/>
    </row>
    <row r="321" spans="8:51" x14ac:dyDescent="0.3">
      <c r="H321" s="12"/>
      <c r="Z321" s="48"/>
      <c r="AA321" s="16"/>
      <c r="AB321" s="16"/>
      <c r="AC321" s="16"/>
      <c r="AD321" s="16"/>
      <c r="AE321" s="16"/>
      <c r="AF321" s="16"/>
      <c r="AG321" s="16"/>
      <c r="AH321" s="16"/>
      <c r="AI321" s="16"/>
      <c r="AJ321" s="16"/>
      <c r="AK321" s="16"/>
      <c r="AL321" s="16"/>
      <c r="AM321" s="16"/>
      <c r="AN321" s="16"/>
      <c r="AO321" s="16"/>
      <c r="AP321" s="16"/>
      <c r="AQ321" s="16"/>
      <c r="AR321" s="16"/>
      <c r="AS321" s="16"/>
      <c r="AT321" s="16"/>
      <c r="AU321" s="16"/>
      <c r="AV321" s="16"/>
      <c r="AW321" s="16"/>
      <c r="AX321" s="16"/>
      <c r="AY321" s="14"/>
    </row>
    <row r="322" spans="8:51" x14ac:dyDescent="0.3">
      <c r="H322" s="12"/>
      <c r="Z322" s="48"/>
      <c r="AA322" s="16"/>
      <c r="AB322" s="16"/>
      <c r="AC322" s="16"/>
      <c r="AD322" s="16"/>
      <c r="AE322" s="16"/>
      <c r="AF322" s="16"/>
      <c r="AG322" s="16"/>
      <c r="AH322" s="16"/>
      <c r="AI322" s="16"/>
      <c r="AJ322" s="16"/>
      <c r="AK322" s="16"/>
      <c r="AL322" s="16"/>
      <c r="AM322" s="16"/>
      <c r="AN322" s="16"/>
      <c r="AO322" s="16"/>
      <c r="AP322" s="16"/>
      <c r="AQ322" s="16"/>
      <c r="AR322" s="16"/>
      <c r="AS322" s="16"/>
      <c r="AT322" s="16"/>
      <c r="AU322" s="16"/>
      <c r="AV322" s="16"/>
      <c r="AW322" s="16"/>
      <c r="AX322" s="16"/>
      <c r="AY322" s="14"/>
    </row>
    <row r="323" spans="8:51" x14ac:dyDescent="0.3">
      <c r="H323" s="12"/>
      <c r="Z323" s="48"/>
      <c r="AA323" s="16"/>
      <c r="AB323" s="16"/>
      <c r="AC323" s="16"/>
      <c r="AD323" s="16"/>
      <c r="AE323" s="16"/>
      <c r="AF323" s="16"/>
      <c r="AG323" s="16"/>
      <c r="AH323" s="16"/>
      <c r="AI323" s="16"/>
      <c r="AJ323" s="16"/>
      <c r="AK323" s="16"/>
      <c r="AL323" s="16"/>
      <c r="AM323" s="16"/>
      <c r="AN323" s="16"/>
      <c r="AO323" s="16"/>
      <c r="AP323" s="16"/>
      <c r="AQ323" s="16"/>
      <c r="AR323" s="16"/>
      <c r="AS323" s="16"/>
      <c r="AT323" s="16"/>
      <c r="AU323" s="16"/>
      <c r="AV323" s="16"/>
      <c r="AW323" s="16"/>
      <c r="AX323" s="16"/>
      <c r="AY323" s="14"/>
    </row>
    <row r="324" spans="8:51" x14ac:dyDescent="0.3">
      <c r="H324" s="12"/>
      <c r="Z324" s="48"/>
      <c r="AA324" s="16"/>
      <c r="AB324" s="16"/>
      <c r="AC324" s="16"/>
      <c r="AD324" s="16"/>
      <c r="AE324" s="16"/>
      <c r="AF324" s="16"/>
      <c r="AG324" s="16"/>
      <c r="AH324" s="16"/>
      <c r="AI324" s="16"/>
      <c r="AJ324" s="16"/>
      <c r="AK324" s="16"/>
      <c r="AL324" s="16"/>
      <c r="AM324" s="16"/>
      <c r="AN324" s="16"/>
      <c r="AO324" s="16"/>
      <c r="AP324" s="16"/>
      <c r="AQ324" s="16"/>
      <c r="AR324" s="16"/>
      <c r="AS324" s="16"/>
      <c r="AT324" s="16"/>
      <c r="AU324" s="16"/>
      <c r="AV324" s="16"/>
      <c r="AW324" s="16"/>
      <c r="AX324" s="16"/>
      <c r="AY324" s="14"/>
    </row>
    <row r="325" spans="8:51" x14ac:dyDescent="0.3">
      <c r="H325" s="12"/>
      <c r="Z325" s="48"/>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W325" s="16"/>
      <c r="AX325" s="16"/>
      <c r="AY325" s="14"/>
    </row>
    <row r="326" spans="8:51" x14ac:dyDescent="0.3">
      <c r="H326" s="12"/>
      <c r="Z326" s="48"/>
      <c r="AA326" s="16"/>
      <c r="AB326" s="16"/>
      <c r="AC326" s="16"/>
      <c r="AD326" s="16"/>
      <c r="AE326" s="16"/>
      <c r="AF326" s="16"/>
      <c r="AG326" s="16"/>
      <c r="AH326" s="16"/>
      <c r="AI326" s="16"/>
      <c r="AJ326" s="16"/>
      <c r="AK326" s="16"/>
      <c r="AL326" s="16"/>
      <c r="AM326" s="16"/>
      <c r="AN326" s="16"/>
      <c r="AO326" s="16"/>
      <c r="AP326" s="16"/>
      <c r="AQ326" s="16"/>
      <c r="AR326" s="16"/>
      <c r="AS326" s="16"/>
      <c r="AT326" s="16"/>
      <c r="AU326" s="16"/>
      <c r="AV326" s="16"/>
      <c r="AW326" s="16"/>
      <c r="AX326" s="16"/>
      <c r="AY326" s="14"/>
    </row>
    <row r="327" spans="8:51" x14ac:dyDescent="0.3">
      <c r="H327" s="12"/>
      <c r="Z327" s="48"/>
      <c r="AA327" s="16"/>
      <c r="AB327" s="16"/>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4"/>
    </row>
    <row r="328" spans="8:51" x14ac:dyDescent="0.3">
      <c r="H328" s="12"/>
      <c r="Z328" s="48"/>
      <c r="AA328" s="16"/>
      <c r="AB328" s="16"/>
      <c r="AC328" s="16"/>
      <c r="AD328" s="16"/>
      <c r="AE328" s="16"/>
      <c r="AF328" s="16"/>
      <c r="AG328" s="16"/>
      <c r="AH328" s="16"/>
      <c r="AI328" s="16"/>
      <c r="AJ328" s="16"/>
      <c r="AK328" s="16"/>
      <c r="AL328" s="16"/>
      <c r="AM328" s="16"/>
      <c r="AN328" s="16"/>
      <c r="AO328" s="16"/>
      <c r="AP328" s="16"/>
      <c r="AQ328" s="16"/>
      <c r="AR328" s="16"/>
      <c r="AS328" s="16"/>
      <c r="AT328" s="16"/>
      <c r="AU328" s="16"/>
      <c r="AV328" s="16"/>
      <c r="AW328" s="16"/>
      <c r="AX328" s="16"/>
      <c r="AY328" s="14"/>
    </row>
    <row r="329" spans="8:51" x14ac:dyDescent="0.3">
      <c r="H329" s="12"/>
      <c r="Z329" s="48"/>
      <c r="AA329" s="16"/>
      <c r="AB329" s="16"/>
      <c r="AC329" s="16"/>
      <c r="AD329" s="16"/>
      <c r="AE329" s="16"/>
      <c r="AF329" s="16"/>
      <c r="AG329" s="16"/>
      <c r="AH329" s="16"/>
      <c r="AI329" s="16"/>
      <c r="AJ329" s="16"/>
      <c r="AK329" s="16"/>
      <c r="AL329" s="16"/>
      <c r="AM329" s="16"/>
      <c r="AN329" s="16"/>
      <c r="AO329" s="16"/>
      <c r="AP329" s="16"/>
      <c r="AQ329" s="16"/>
      <c r="AR329" s="16"/>
      <c r="AS329" s="16"/>
      <c r="AT329" s="16"/>
      <c r="AU329" s="16"/>
      <c r="AV329" s="16"/>
      <c r="AW329" s="16"/>
      <c r="AX329" s="16"/>
      <c r="AY329" s="14"/>
    </row>
    <row r="330" spans="8:51" x14ac:dyDescent="0.3">
      <c r="H330" s="12"/>
      <c r="Z330" s="48"/>
      <c r="AA330" s="16"/>
      <c r="AB330" s="16"/>
      <c r="AC330" s="16"/>
      <c r="AD330" s="16"/>
      <c r="AE330" s="16"/>
      <c r="AF330" s="16"/>
      <c r="AG330" s="16"/>
      <c r="AH330" s="16"/>
      <c r="AI330" s="16"/>
      <c r="AJ330" s="16"/>
      <c r="AK330" s="16"/>
      <c r="AL330" s="16"/>
      <c r="AM330" s="16"/>
      <c r="AN330" s="16"/>
      <c r="AO330" s="16"/>
      <c r="AP330" s="16"/>
      <c r="AQ330" s="16"/>
      <c r="AR330" s="16"/>
      <c r="AS330" s="16"/>
      <c r="AT330" s="16"/>
      <c r="AU330" s="16"/>
      <c r="AV330" s="16"/>
      <c r="AW330" s="16"/>
      <c r="AX330" s="16"/>
      <c r="AY330" s="14"/>
    </row>
    <row r="331" spans="8:51" x14ac:dyDescent="0.3">
      <c r="H331" s="12"/>
      <c r="Z331" s="48"/>
      <c r="AA331" s="16"/>
      <c r="AB331" s="16"/>
      <c r="AC331" s="16"/>
      <c r="AD331" s="16"/>
      <c r="AE331" s="16"/>
      <c r="AF331" s="16"/>
      <c r="AG331" s="16"/>
      <c r="AH331" s="16"/>
      <c r="AI331" s="16"/>
      <c r="AJ331" s="16"/>
      <c r="AK331" s="16"/>
      <c r="AL331" s="16"/>
      <c r="AM331" s="16"/>
      <c r="AN331" s="16"/>
      <c r="AO331" s="16"/>
      <c r="AP331" s="16"/>
      <c r="AQ331" s="16"/>
      <c r="AR331" s="16"/>
      <c r="AS331" s="16"/>
      <c r="AT331" s="16"/>
      <c r="AU331" s="16"/>
      <c r="AV331" s="16"/>
      <c r="AW331" s="16"/>
      <c r="AX331" s="16"/>
      <c r="AY331" s="14"/>
    </row>
    <row r="332" spans="8:51" x14ac:dyDescent="0.3">
      <c r="H332" s="12"/>
      <c r="Z332" s="48"/>
      <c r="AA332" s="16"/>
      <c r="AB332" s="16"/>
      <c r="AC332" s="16"/>
      <c r="AD332" s="16"/>
      <c r="AE332" s="16"/>
      <c r="AF332" s="16"/>
      <c r="AG332" s="16"/>
      <c r="AH332" s="16"/>
      <c r="AI332" s="16"/>
      <c r="AJ332" s="16"/>
      <c r="AK332" s="16"/>
      <c r="AL332" s="16"/>
      <c r="AM332" s="16"/>
      <c r="AN332" s="16"/>
      <c r="AO332" s="16"/>
      <c r="AP332" s="16"/>
      <c r="AQ332" s="16"/>
      <c r="AR332" s="16"/>
      <c r="AS332" s="16"/>
      <c r="AT332" s="16"/>
      <c r="AU332" s="16"/>
      <c r="AV332" s="16"/>
      <c r="AW332" s="16"/>
      <c r="AX332" s="16"/>
      <c r="AY332" s="14"/>
    </row>
    <row r="333" spans="8:51" x14ac:dyDescent="0.3">
      <c r="H333" s="12"/>
      <c r="Z333" s="48"/>
      <c r="AA333" s="16"/>
      <c r="AB333" s="16"/>
      <c r="AC333" s="16"/>
      <c r="AD333" s="16"/>
      <c r="AE333" s="16"/>
      <c r="AF333" s="16"/>
      <c r="AG333" s="16"/>
      <c r="AH333" s="16"/>
      <c r="AI333" s="16"/>
      <c r="AJ333" s="16"/>
      <c r="AK333" s="16"/>
      <c r="AL333" s="16"/>
      <c r="AM333" s="16"/>
      <c r="AN333" s="16"/>
      <c r="AO333" s="16"/>
      <c r="AP333" s="16"/>
      <c r="AQ333" s="16"/>
      <c r="AR333" s="16"/>
      <c r="AS333" s="16"/>
      <c r="AT333" s="16"/>
      <c r="AU333" s="16"/>
      <c r="AV333" s="16"/>
      <c r="AW333" s="16"/>
      <c r="AX333" s="16"/>
      <c r="AY333" s="14"/>
    </row>
    <row r="334" spans="8:51" x14ac:dyDescent="0.3">
      <c r="Z334" s="48"/>
      <c r="AA334" s="16"/>
      <c r="AB334" s="16"/>
      <c r="AC334" s="16"/>
      <c r="AD334" s="16"/>
      <c r="AE334" s="16"/>
      <c r="AF334" s="16"/>
      <c r="AG334" s="16"/>
      <c r="AH334" s="16"/>
      <c r="AI334" s="16"/>
      <c r="AJ334" s="16"/>
      <c r="AK334" s="16"/>
      <c r="AL334" s="16"/>
      <c r="AM334" s="16"/>
      <c r="AN334" s="16"/>
      <c r="AO334" s="16"/>
      <c r="AP334" s="16"/>
      <c r="AQ334" s="16"/>
      <c r="AR334" s="16"/>
      <c r="AS334" s="16"/>
      <c r="AT334" s="16"/>
      <c r="AU334" s="16"/>
      <c r="AV334" s="16"/>
      <c r="AW334" s="16"/>
      <c r="AX334" s="16"/>
      <c r="AY334" s="14"/>
    </row>
    <row r="335" spans="8:51" x14ac:dyDescent="0.3">
      <c r="Z335" s="48"/>
      <c r="AA335" s="16"/>
      <c r="AB335" s="16"/>
      <c r="AC335" s="16"/>
      <c r="AD335" s="16"/>
      <c r="AE335" s="16"/>
      <c r="AF335" s="16"/>
      <c r="AG335" s="16"/>
      <c r="AH335" s="16"/>
      <c r="AI335" s="16"/>
      <c r="AJ335" s="16"/>
      <c r="AK335" s="16"/>
      <c r="AL335" s="16"/>
      <c r="AM335" s="16"/>
      <c r="AN335" s="16"/>
      <c r="AO335" s="16"/>
      <c r="AP335" s="16"/>
      <c r="AQ335" s="16"/>
      <c r="AR335" s="16"/>
      <c r="AS335" s="16"/>
      <c r="AT335" s="16"/>
      <c r="AU335" s="16"/>
      <c r="AV335" s="16"/>
      <c r="AW335" s="16"/>
      <c r="AX335" s="16"/>
      <c r="AY335" s="14"/>
    </row>
    <row r="336" spans="8:51" x14ac:dyDescent="0.3">
      <c r="Z336" s="48"/>
      <c r="AA336" s="16"/>
      <c r="AB336" s="16"/>
      <c r="AC336" s="16"/>
      <c r="AD336" s="16"/>
      <c r="AE336" s="16"/>
      <c r="AF336" s="16"/>
      <c r="AG336" s="16"/>
      <c r="AH336" s="16"/>
      <c r="AI336" s="16"/>
      <c r="AJ336" s="16"/>
      <c r="AK336" s="16"/>
      <c r="AL336" s="16"/>
      <c r="AM336" s="16"/>
      <c r="AN336" s="16"/>
      <c r="AO336" s="16"/>
      <c r="AP336" s="16"/>
      <c r="AQ336" s="16"/>
      <c r="AR336" s="16"/>
      <c r="AS336" s="16"/>
      <c r="AT336" s="16"/>
      <c r="AU336" s="16"/>
      <c r="AV336" s="16"/>
      <c r="AW336" s="16"/>
      <c r="AX336" s="16"/>
      <c r="AY336" s="14"/>
    </row>
    <row r="337" spans="26:51" x14ac:dyDescent="0.3">
      <c r="Z337" s="48"/>
      <c r="AA337" s="16"/>
      <c r="AB337" s="16"/>
      <c r="AC337" s="16"/>
      <c r="AD337" s="16"/>
      <c r="AE337" s="16"/>
      <c r="AF337" s="16"/>
      <c r="AG337" s="16"/>
      <c r="AH337" s="16"/>
      <c r="AI337" s="16"/>
      <c r="AJ337" s="16"/>
      <c r="AK337" s="16"/>
      <c r="AL337" s="16"/>
      <c r="AM337" s="16"/>
      <c r="AN337" s="16"/>
      <c r="AO337" s="16"/>
      <c r="AP337" s="16"/>
      <c r="AQ337" s="16"/>
      <c r="AR337" s="16"/>
      <c r="AS337" s="16"/>
      <c r="AT337" s="16"/>
      <c r="AU337" s="16"/>
      <c r="AV337" s="16"/>
      <c r="AW337" s="16"/>
      <c r="AX337" s="16"/>
      <c r="AY337" s="14"/>
    </row>
    <row r="338" spans="26:51" x14ac:dyDescent="0.3">
      <c r="Z338" s="48"/>
      <c r="AA338" s="16"/>
      <c r="AB338" s="16"/>
      <c r="AC338" s="16"/>
      <c r="AD338" s="16"/>
      <c r="AE338" s="16"/>
      <c r="AF338" s="16"/>
      <c r="AG338" s="16"/>
      <c r="AH338" s="16"/>
      <c r="AI338" s="16"/>
      <c r="AJ338" s="16"/>
      <c r="AK338" s="16"/>
      <c r="AL338" s="16"/>
      <c r="AM338" s="16"/>
      <c r="AN338" s="16"/>
      <c r="AO338" s="16"/>
      <c r="AP338" s="16"/>
      <c r="AQ338" s="16"/>
      <c r="AR338" s="16"/>
      <c r="AS338" s="16"/>
      <c r="AT338" s="16"/>
      <c r="AU338" s="16"/>
      <c r="AV338" s="16"/>
      <c r="AW338" s="16"/>
      <c r="AX338" s="16"/>
      <c r="AY338" s="14"/>
    </row>
    <row r="339" spans="26:51" x14ac:dyDescent="0.3">
      <c r="Z339" s="48"/>
      <c r="AA339" s="16"/>
      <c r="AB339" s="16"/>
      <c r="AC339" s="16"/>
      <c r="AD339" s="16"/>
      <c r="AE339" s="16"/>
      <c r="AF339" s="16"/>
      <c r="AG339" s="16"/>
      <c r="AH339" s="16"/>
      <c r="AI339" s="16"/>
      <c r="AJ339" s="16"/>
      <c r="AK339" s="16"/>
      <c r="AL339" s="16"/>
      <c r="AM339" s="16"/>
      <c r="AN339" s="16"/>
      <c r="AO339" s="16"/>
      <c r="AP339" s="16"/>
      <c r="AQ339" s="16"/>
      <c r="AR339" s="16"/>
      <c r="AS339" s="16"/>
      <c r="AT339" s="16"/>
      <c r="AU339" s="16"/>
      <c r="AV339" s="16"/>
      <c r="AW339" s="16"/>
      <c r="AX339" s="16"/>
      <c r="AY339" s="14"/>
    </row>
    <row r="340" spans="26:51" x14ac:dyDescent="0.3">
      <c r="Z340" s="48"/>
      <c r="AA340" s="16"/>
      <c r="AB340" s="16"/>
      <c r="AC340" s="16"/>
      <c r="AD340" s="16"/>
      <c r="AE340" s="16"/>
      <c r="AF340" s="16"/>
      <c r="AG340" s="16"/>
      <c r="AH340" s="16"/>
      <c r="AI340" s="16"/>
      <c r="AJ340" s="16"/>
      <c r="AK340" s="16"/>
      <c r="AL340" s="16"/>
      <c r="AM340" s="16"/>
      <c r="AN340" s="16"/>
      <c r="AO340" s="16"/>
      <c r="AP340" s="16"/>
      <c r="AQ340" s="16"/>
      <c r="AR340" s="16"/>
      <c r="AS340" s="16"/>
      <c r="AT340" s="16"/>
      <c r="AU340" s="16"/>
      <c r="AV340" s="16"/>
      <c r="AW340" s="16"/>
      <c r="AX340" s="16"/>
      <c r="AY340" s="14"/>
    </row>
    <row r="341" spans="26:51" x14ac:dyDescent="0.3">
      <c r="Z341" s="48"/>
      <c r="AA341" s="16"/>
      <c r="AB341" s="16"/>
      <c r="AC341" s="16"/>
      <c r="AD341" s="16"/>
      <c r="AE341" s="16"/>
      <c r="AF341" s="16"/>
      <c r="AG341" s="16"/>
      <c r="AH341" s="16"/>
      <c r="AI341" s="16"/>
      <c r="AJ341" s="16"/>
      <c r="AK341" s="16"/>
      <c r="AL341" s="16"/>
      <c r="AM341" s="16"/>
      <c r="AN341" s="16"/>
      <c r="AO341" s="16"/>
      <c r="AP341" s="16"/>
      <c r="AQ341" s="16"/>
      <c r="AR341" s="16"/>
      <c r="AS341" s="16"/>
      <c r="AT341" s="16"/>
      <c r="AU341" s="16"/>
      <c r="AV341" s="16"/>
      <c r="AW341" s="16"/>
      <c r="AX341" s="16"/>
      <c r="AY341" s="14"/>
    </row>
  </sheetData>
  <phoneticPr fontId="12"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Species!$A$2:$A$52</xm:f>
          </x14:formula1>
          <xm:sqref>Z135 Z110:Z113 Z2:Z3 Z19:Z37 Z39:Z40 Z42:Z90</xm:sqref>
        </x14:dataValidation>
        <x14:dataValidation type="list" allowBlank="1" showInputMessage="1" showErrorMessage="1" xr:uid="{00000000-0002-0000-0000-000001000000}">
          <x14:formula1>
            <xm:f>Metadata!$Z$4:$Z$6</xm:f>
          </x14:formula1>
          <xm:sqref>AA2 AA19:AA90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1"/>
  <sheetViews>
    <sheetView workbookViewId="0">
      <selection activeCell="L61" sqref="L61"/>
    </sheetView>
  </sheetViews>
  <sheetFormatPr defaultColWidth="11.44140625" defaultRowHeight="14.4" x14ac:dyDescent="0.3"/>
  <cols>
    <col min="6" max="6" width="20.44140625" bestFit="1" customWidth="1"/>
    <col min="7" max="7" width="12.44140625" bestFit="1" customWidth="1"/>
  </cols>
  <sheetData>
    <row r="1" spans="1:12" ht="27.6" x14ac:dyDescent="0.3">
      <c r="A1" s="62" t="s">
        <v>264</v>
      </c>
      <c r="B1" s="62" t="s">
        <v>265</v>
      </c>
      <c r="C1" s="62" t="s">
        <v>266</v>
      </c>
      <c r="D1" s="62" t="s">
        <v>267</v>
      </c>
      <c r="E1" s="62" t="s">
        <v>269</v>
      </c>
      <c r="F1" s="62" t="s">
        <v>270</v>
      </c>
      <c r="G1" s="62" t="s">
        <v>271</v>
      </c>
      <c r="H1" s="69" t="s">
        <v>268</v>
      </c>
      <c r="I1" s="62" t="s">
        <v>55</v>
      </c>
    </row>
    <row r="2" spans="1:12" x14ac:dyDescent="0.3">
      <c r="A2">
        <v>1</v>
      </c>
      <c r="B2" s="71">
        <v>41763</v>
      </c>
      <c r="C2">
        <v>2014</v>
      </c>
      <c r="D2" t="s">
        <v>435</v>
      </c>
      <c r="E2" t="s">
        <v>162</v>
      </c>
      <c r="F2" t="s">
        <v>163</v>
      </c>
      <c r="G2" t="s">
        <v>44</v>
      </c>
      <c r="H2" s="61">
        <v>0.30694444444444441</v>
      </c>
      <c r="I2">
        <v>69</v>
      </c>
      <c r="J2">
        <f>SUM(I2:I11)</f>
        <v>696</v>
      </c>
      <c r="K2">
        <v>10</v>
      </c>
      <c r="L2">
        <f>J2/K2</f>
        <v>69.599999999999994</v>
      </c>
    </row>
    <row r="3" spans="1:12" x14ac:dyDescent="0.3">
      <c r="A3">
        <v>2</v>
      </c>
      <c r="B3" s="71">
        <v>41763</v>
      </c>
      <c r="C3">
        <v>2014</v>
      </c>
      <c r="D3" t="s">
        <v>435</v>
      </c>
      <c r="E3" t="s">
        <v>162</v>
      </c>
      <c r="F3" t="s">
        <v>163</v>
      </c>
      <c r="G3" t="s">
        <v>44</v>
      </c>
      <c r="H3" s="61">
        <v>0.30850694444444443</v>
      </c>
      <c r="I3">
        <v>95</v>
      </c>
    </row>
    <row r="4" spans="1:12" x14ac:dyDescent="0.3">
      <c r="A4">
        <v>3</v>
      </c>
      <c r="B4" s="71">
        <v>41763</v>
      </c>
      <c r="C4">
        <v>2014</v>
      </c>
      <c r="D4" t="s">
        <v>435</v>
      </c>
      <c r="E4" t="s">
        <v>162</v>
      </c>
      <c r="F4" t="s">
        <v>163</v>
      </c>
      <c r="G4" t="s">
        <v>44</v>
      </c>
      <c r="H4" s="61">
        <v>0.31006944444444401</v>
      </c>
      <c r="I4">
        <v>108</v>
      </c>
    </row>
    <row r="5" spans="1:12" x14ac:dyDescent="0.3">
      <c r="A5">
        <v>4</v>
      </c>
      <c r="B5" s="71">
        <v>41763</v>
      </c>
      <c r="C5">
        <v>2014</v>
      </c>
      <c r="D5" t="s">
        <v>435</v>
      </c>
      <c r="E5" t="s">
        <v>162</v>
      </c>
      <c r="F5" t="s">
        <v>163</v>
      </c>
      <c r="G5" t="s">
        <v>44</v>
      </c>
      <c r="H5" s="61">
        <v>0.31163194444444398</v>
      </c>
      <c r="I5">
        <v>120</v>
      </c>
    </row>
    <row r="6" spans="1:12" x14ac:dyDescent="0.3">
      <c r="A6">
        <v>5</v>
      </c>
      <c r="B6" s="71">
        <v>41763</v>
      </c>
      <c r="C6">
        <v>2014</v>
      </c>
      <c r="D6" t="s">
        <v>435</v>
      </c>
      <c r="E6" t="s">
        <v>162</v>
      </c>
      <c r="F6" t="s">
        <v>163</v>
      </c>
      <c r="G6" t="s">
        <v>44</v>
      </c>
      <c r="H6" s="61">
        <v>0.313194444444444</v>
      </c>
      <c r="I6">
        <v>75</v>
      </c>
    </row>
    <row r="7" spans="1:12" x14ac:dyDescent="0.3">
      <c r="A7">
        <v>6</v>
      </c>
      <c r="B7" s="71">
        <v>41763</v>
      </c>
      <c r="C7">
        <v>2014</v>
      </c>
      <c r="D7" t="s">
        <v>435</v>
      </c>
      <c r="E7" t="s">
        <v>162</v>
      </c>
      <c r="F7" t="s">
        <v>163</v>
      </c>
      <c r="G7" t="s">
        <v>44</v>
      </c>
      <c r="H7" s="61">
        <v>0.31475694444444502</v>
      </c>
      <c r="I7">
        <v>49</v>
      </c>
    </row>
    <row r="8" spans="1:12" x14ac:dyDescent="0.3">
      <c r="A8">
        <v>7</v>
      </c>
      <c r="B8" s="71">
        <v>41763</v>
      </c>
      <c r="C8">
        <v>2014</v>
      </c>
      <c r="D8" t="s">
        <v>435</v>
      </c>
      <c r="E8" t="s">
        <v>162</v>
      </c>
      <c r="F8" t="s">
        <v>163</v>
      </c>
      <c r="G8" t="s">
        <v>44</v>
      </c>
      <c r="H8" s="61">
        <v>0.31631944444444499</v>
      </c>
      <c r="I8">
        <v>43</v>
      </c>
    </row>
    <row r="9" spans="1:12" x14ac:dyDescent="0.3">
      <c r="A9">
        <v>8</v>
      </c>
      <c r="B9" s="71">
        <v>41763</v>
      </c>
      <c r="C9">
        <v>2014</v>
      </c>
      <c r="D9" t="s">
        <v>435</v>
      </c>
      <c r="E9" t="s">
        <v>162</v>
      </c>
      <c r="F9" t="s">
        <v>163</v>
      </c>
      <c r="G9" t="s">
        <v>44</v>
      </c>
      <c r="H9" s="61">
        <v>0.31788194444444501</v>
      </c>
      <c r="I9">
        <v>30</v>
      </c>
    </row>
    <row r="10" spans="1:12" x14ac:dyDescent="0.3">
      <c r="A10">
        <v>9</v>
      </c>
      <c r="B10" s="71">
        <v>41763</v>
      </c>
      <c r="C10">
        <v>2014</v>
      </c>
      <c r="D10" t="s">
        <v>435</v>
      </c>
      <c r="E10" t="s">
        <v>162</v>
      </c>
      <c r="F10" t="s">
        <v>163</v>
      </c>
      <c r="G10" t="s">
        <v>44</v>
      </c>
      <c r="H10" s="61">
        <v>0.31944444444444497</v>
      </c>
      <c r="I10">
        <v>51</v>
      </c>
    </row>
    <row r="11" spans="1:12" x14ac:dyDescent="0.3">
      <c r="A11">
        <v>10</v>
      </c>
      <c r="B11" s="71">
        <v>41763</v>
      </c>
      <c r="C11">
        <v>2014</v>
      </c>
      <c r="D11" t="s">
        <v>435</v>
      </c>
      <c r="E11" t="s">
        <v>162</v>
      </c>
      <c r="F11" t="s">
        <v>163</v>
      </c>
      <c r="G11" t="s">
        <v>44</v>
      </c>
      <c r="H11" s="61">
        <v>0.321006944444445</v>
      </c>
      <c r="I11">
        <v>56</v>
      </c>
    </row>
    <row r="12" spans="1:12" x14ac:dyDescent="0.3">
      <c r="A12">
        <v>1</v>
      </c>
      <c r="B12" s="71">
        <v>41763</v>
      </c>
      <c r="C12">
        <v>2014</v>
      </c>
      <c r="D12" t="s">
        <v>435</v>
      </c>
      <c r="E12" t="s">
        <v>162</v>
      </c>
      <c r="F12" t="s">
        <v>56</v>
      </c>
      <c r="G12" t="s">
        <v>44</v>
      </c>
      <c r="H12" s="61">
        <v>0.4458333333333333</v>
      </c>
      <c r="I12">
        <v>69</v>
      </c>
      <c r="J12">
        <f>SUM(I12:I22)</f>
        <v>1006</v>
      </c>
      <c r="K12">
        <v>11</v>
      </c>
      <c r="L12">
        <f>J12/K12</f>
        <v>91.454545454545453</v>
      </c>
    </row>
    <row r="13" spans="1:12" x14ac:dyDescent="0.3">
      <c r="A13">
        <v>2</v>
      </c>
      <c r="B13" s="71">
        <v>41763</v>
      </c>
      <c r="C13">
        <v>2014</v>
      </c>
      <c r="D13" t="s">
        <v>435</v>
      </c>
      <c r="E13" t="s">
        <v>162</v>
      </c>
      <c r="F13" t="s">
        <v>56</v>
      </c>
      <c r="G13" t="s">
        <v>44</v>
      </c>
      <c r="H13" s="61">
        <v>0.44739583333333338</v>
      </c>
      <c r="I13">
        <v>78</v>
      </c>
    </row>
    <row r="14" spans="1:12" x14ac:dyDescent="0.3">
      <c r="A14">
        <v>3</v>
      </c>
      <c r="B14" s="71">
        <v>41763</v>
      </c>
      <c r="C14">
        <v>2014</v>
      </c>
      <c r="D14" t="s">
        <v>435</v>
      </c>
      <c r="E14" t="s">
        <v>162</v>
      </c>
      <c r="F14" t="s">
        <v>56</v>
      </c>
      <c r="G14" t="s">
        <v>44</v>
      </c>
      <c r="H14" s="61">
        <v>0.44895833333333302</v>
      </c>
      <c r="I14">
        <v>82</v>
      </c>
    </row>
    <row r="15" spans="1:12" x14ac:dyDescent="0.3">
      <c r="A15">
        <v>4</v>
      </c>
      <c r="B15" s="71">
        <v>41763</v>
      </c>
      <c r="C15">
        <v>2014</v>
      </c>
      <c r="D15" t="s">
        <v>435</v>
      </c>
      <c r="E15" t="s">
        <v>162</v>
      </c>
      <c r="F15" t="s">
        <v>56</v>
      </c>
      <c r="G15" t="s">
        <v>44</v>
      </c>
      <c r="H15" s="61">
        <v>0.45052083333333398</v>
      </c>
      <c r="I15">
        <v>91</v>
      </c>
    </row>
    <row r="16" spans="1:12" x14ac:dyDescent="0.3">
      <c r="A16">
        <v>5</v>
      </c>
      <c r="B16" s="71">
        <v>41763</v>
      </c>
      <c r="C16">
        <v>2014</v>
      </c>
      <c r="D16" t="s">
        <v>435</v>
      </c>
      <c r="E16" t="s">
        <v>162</v>
      </c>
      <c r="F16" t="s">
        <v>56</v>
      </c>
      <c r="G16" t="s">
        <v>44</v>
      </c>
      <c r="H16" s="61">
        <v>0.452083333333334</v>
      </c>
      <c r="I16">
        <v>87</v>
      </c>
    </row>
    <row r="17" spans="1:12" x14ac:dyDescent="0.3">
      <c r="A17">
        <v>6</v>
      </c>
      <c r="B17" s="71">
        <v>41763</v>
      </c>
      <c r="C17">
        <v>2014</v>
      </c>
      <c r="D17" t="s">
        <v>435</v>
      </c>
      <c r="E17" t="s">
        <v>162</v>
      </c>
      <c r="F17" t="s">
        <v>56</v>
      </c>
      <c r="G17" t="s">
        <v>44</v>
      </c>
      <c r="H17" s="61">
        <v>0.45364583333333403</v>
      </c>
      <c r="I17">
        <v>87</v>
      </c>
    </row>
    <row r="18" spans="1:12" x14ac:dyDescent="0.3">
      <c r="A18">
        <v>7</v>
      </c>
      <c r="B18" s="71">
        <v>41763</v>
      </c>
      <c r="C18">
        <v>2014</v>
      </c>
      <c r="D18" t="s">
        <v>435</v>
      </c>
      <c r="E18" t="s">
        <v>162</v>
      </c>
      <c r="F18" t="s">
        <v>56</v>
      </c>
      <c r="G18" t="s">
        <v>44</v>
      </c>
      <c r="H18" s="61">
        <v>0.45520833333333399</v>
      </c>
      <c r="I18">
        <v>75</v>
      </c>
    </row>
    <row r="19" spans="1:12" x14ac:dyDescent="0.3">
      <c r="A19">
        <v>8</v>
      </c>
      <c r="B19" s="71">
        <v>41763</v>
      </c>
      <c r="C19">
        <v>2014</v>
      </c>
      <c r="D19" t="s">
        <v>435</v>
      </c>
      <c r="E19" t="s">
        <v>162</v>
      </c>
      <c r="F19" t="s">
        <v>56</v>
      </c>
      <c r="G19" t="s">
        <v>44</v>
      </c>
      <c r="H19" s="61">
        <v>0.45677083333333401</v>
      </c>
      <c r="I19">
        <v>96</v>
      </c>
    </row>
    <row r="20" spans="1:12" x14ac:dyDescent="0.3">
      <c r="A20">
        <v>9</v>
      </c>
      <c r="B20" s="71">
        <v>41763</v>
      </c>
      <c r="C20">
        <v>2014</v>
      </c>
      <c r="D20" t="s">
        <v>435</v>
      </c>
      <c r="E20" t="s">
        <v>162</v>
      </c>
      <c r="F20" t="s">
        <v>56</v>
      </c>
      <c r="G20" t="s">
        <v>44</v>
      </c>
      <c r="H20" s="61">
        <v>0.45833333333333398</v>
      </c>
      <c r="I20">
        <v>95</v>
      </c>
    </row>
    <row r="21" spans="1:12" x14ac:dyDescent="0.3">
      <c r="A21">
        <v>10</v>
      </c>
      <c r="B21" s="71">
        <v>41763</v>
      </c>
      <c r="C21">
        <v>2014</v>
      </c>
      <c r="D21" t="s">
        <v>435</v>
      </c>
      <c r="E21" t="s">
        <v>162</v>
      </c>
      <c r="F21" t="s">
        <v>56</v>
      </c>
      <c r="G21" t="s">
        <v>44</v>
      </c>
      <c r="H21" s="61">
        <v>0.4604166666666667</v>
      </c>
      <c r="I21">
        <v>129</v>
      </c>
    </row>
    <row r="22" spans="1:12" x14ac:dyDescent="0.3">
      <c r="A22">
        <v>11</v>
      </c>
      <c r="B22" s="71">
        <v>41763</v>
      </c>
      <c r="C22">
        <v>2014</v>
      </c>
      <c r="D22" t="s">
        <v>435</v>
      </c>
      <c r="E22" t="s">
        <v>162</v>
      </c>
      <c r="F22" t="s">
        <v>56</v>
      </c>
      <c r="G22" t="s">
        <v>44</v>
      </c>
      <c r="H22" s="61">
        <v>0.46197916666666666</v>
      </c>
      <c r="I22">
        <v>117</v>
      </c>
    </row>
    <row r="23" spans="1:12" x14ac:dyDescent="0.3">
      <c r="A23">
        <v>1</v>
      </c>
      <c r="B23" s="71">
        <v>41763</v>
      </c>
      <c r="C23">
        <v>2014</v>
      </c>
      <c r="D23" t="s">
        <v>435</v>
      </c>
      <c r="E23" t="s">
        <v>162</v>
      </c>
      <c r="F23" s="61" t="s">
        <v>54</v>
      </c>
      <c r="G23" t="s">
        <v>44</v>
      </c>
      <c r="H23" s="61">
        <v>0.59479166666666672</v>
      </c>
      <c r="I23">
        <v>104</v>
      </c>
      <c r="J23">
        <f>SUM(I23:I30)</f>
        <v>578</v>
      </c>
      <c r="K23">
        <v>8</v>
      </c>
      <c r="L23">
        <f>J23/K23</f>
        <v>72.25</v>
      </c>
    </row>
    <row r="24" spans="1:12" x14ac:dyDescent="0.3">
      <c r="A24">
        <v>2</v>
      </c>
      <c r="B24" s="71">
        <v>41763</v>
      </c>
      <c r="C24">
        <v>2014</v>
      </c>
      <c r="D24" t="s">
        <v>435</v>
      </c>
      <c r="E24" t="s">
        <v>162</v>
      </c>
      <c r="F24" s="61" t="s">
        <v>54</v>
      </c>
      <c r="G24" t="s">
        <v>44</v>
      </c>
      <c r="H24" s="61">
        <v>0.59635416666666663</v>
      </c>
      <c r="I24">
        <v>73</v>
      </c>
    </row>
    <row r="25" spans="1:12" x14ac:dyDescent="0.3">
      <c r="A25">
        <v>3</v>
      </c>
      <c r="B25" s="71">
        <v>41763</v>
      </c>
      <c r="C25">
        <v>2014</v>
      </c>
      <c r="D25" t="s">
        <v>435</v>
      </c>
      <c r="E25" t="s">
        <v>162</v>
      </c>
      <c r="F25" s="61" t="s">
        <v>54</v>
      </c>
      <c r="G25" t="s">
        <v>44</v>
      </c>
      <c r="H25" s="61">
        <v>0.59791666666666698</v>
      </c>
      <c r="I25">
        <v>76</v>
      </c>
    </row>
    <row r="26" spans="1:12" x14ac:dyDescent="0.3">
      <c r="A26">
        <v>4</v>
      </c>
      <c r="B26" s="71">
        <v>41763</v>
      </c>
      <c r="C26">
        <v>2014</v>
      </c>
      <c r="D26" t="s">
        <v>435</v>
      </c>
      <c r="E26" t="s">
        <v>162</v>
      </c>
      <c r="F26" s="61" t="s">
        <v>54</v>
      </c>
      <c r="G26" t="s">
        <v>44</v>
      </c>
      <c r="H26" s="61">
        <v>0.59947916666666601</v>
      </c>
      <c r="I26">
        <v>88</v>
      </c>
    </row>
    <row r="27" spans="1:12" x14ac:dyDescent="0.3">
      <c r="A27">
        <v>5</v>
      </c>
      <c r="B27" s="71">
        <v>41763</v>
      </c>
      <c r="C27">
        <v>2014</v>
      </c>
      <c r="D27" t="s">
        <v>435</v>
      </c>
      <c r="E27" t="s">
        <v>162</v>
      </c>
      <c r="F27" s="61" t="s">
        <v>54</v>
      </c>
      <c r="G27" t="s">
        <v>44</v>
      </c>
      <c r="H27" s="61">
        <v>0.60104166666666603</v>
      </c>
      <c r="I27">
        <v>58</v>
      </c>
    </row>
    <row r="28" spans="1:12" x14ac:dyDescent="0.3">
      <c r="A28">
        <v>6</v>
      </c>
      <c r="B28" s="71">
        <v>41763</v>
      </c>
      <c r="C28">
        <v>2014</v>
      </c>
      <c r="D28" t="s">
        <v>435</v>
      </c>
      <c r="E28" t="s">
        <v>162</v>
      </c>
      <c r="F28" s="61" t="s">
        <v>54</v>
      </c>
      <c r="G28" t="s">
        <v>44</v>
      </c>
      <c r="H28" s="61">
        <v>0.60260416666666605</v>
      </c>
      <c r="I28">
        <v>46</v>
      </c>
    </row>
    <row r="29" spans="1:12" x14ac:dyDescent="0.3">
      <c r="A29">
        <v>7</v>
      </c>
      <c r="B29" s="71">
        <v>41763</v>
      </c>
      <c r="C29">
        <v>2014</v>
      </c>
      <c r="D29" t="s">
        <v>435</v>
      </c>
      <c r="E29" t="s">
        <v>162</v>
      </c>
      <c r="F29" s="61" t="s">
        <v>54</v>
      </c>
      <c r="G29" t="s">
        <v>44</v>
      </c>
      <c r="H29" s="61">
        <v>0.60416666666666596</v>
      </c>
      <c r="I29">
        <v>65</v>
      </c>
    </row>
    <row r="30" spans="1:12" x14ac:dyDescent="0.3">
      <c r="A30">
        <v>8</v>
      </c>
      <c r="B30" s="71">
        <v>41763</v>
      </c>
      <c r="C30">
        <v>2014</v>
      </c>
      <c r="D30" t="s">
        <v>435</v>
      </c>
      <c r="E30" t="s">
        <v>162</v>
      </c>
      <c r="F30" s="61" t="s">
        <v>54</v>
      </c>
      <c r="G30" t="s">
        <v>44</v>
      </c>
      <c r="H30" s="61">
        <v>0.60572916666666599</v>
      </c>
      <c r="I30">
        <v>68</v>
      </c>
    </row>
    <row r="31" spans="1:12" x14ac:dyDescent="0.3">
      <c r="A31">
        <v>1</v>
      </c>
      <c r="B31" s="71">
        <v>41763</v>
      </c>
      <c r="C31">
        <v>2014</v>
      </c>
      <c r="D31" t="s">
        <v>435</v>
      </c>
      <c r="E31" t="s">
        <v>162</v>
      </c>
      <c r="F31" s="61" t="s">
        <v>207</v>
      </c>
      <c r="G31" t="s">
        <v>44</v>
      </c>
      <c r="H31" s="61">
        <v>0.67083333333333339</v>
      </c>
      <c r="I31">
        <v>50</v>
      </c>
      <c r="J31">
        <f>SUM(I31:I40)</f>
        <v>519</v>
      </c>
      <c r="K31">
        <v>10</v>
      </c>
      <c r="L31">
        <f>J31/K31</f>
        <v>51.9</v>
      </c>
    </row>
    <row r="32" spans="1:12" x14ac:dyDescent="0.3">
      <c r="A32">
        <v>2</v>
      </c>
      <c r="B32" s="71">
        <v>41763</v>
      </c>
      <c r="C32">
        <v>2014</v>
      </c>
      <c r="D32" t="s">
        <v>435</v>
      </c>
      <c r="E32" t="s">
        <v>162</v>
      </c>
      <c r="F32" s="61" t="s">
        <v>207</v>
      </c>
      <c r="G32" t="s">
        <v>44</v>
      </c>
      <c r="H32" s="61">
        <v>0.6723958333333333</v>
      </c>
      <c r="I32">
        <v>53</v>
      </c>
    </row>
    <row r="33" spans="1:12" x14ac:dyDescent="0.3">
      <c r="A33">
        <v>3</v>
      </c>
      <c r="B33" s="71">
        <v>41763</v>
      </c>
      <c r="C33">
        <v>2014</v>
      </c>
      <c r="D33" t="s">
        <v>435</v>
      </c>
      <c r="E33" t="s">
        <v>162</v>
      </c>
      <c r="F33" s="61" t="s">
        <v>207</v>
      </c>
      <c r="G33" t="s">
        <v>44</v>
      </c>
      <c r="H33" s="61">
        <v>0.67395833333333299</v>
      </c>
      <c r="I33">
        <v>58</v>
      </c>
    </row>
    <row r="34" spans="1:12" x14ac:dyDescent="0.3">
      <c r="A34">
        <v>4</v>
      </c>
      <c r="B34" s="71">
        <v>41763</v>
      </c>
      <c r="C34">
        <v>2014</v>
      </c>
      <c r="D34" t="s">
        <v>435</v>
      </c>
      <c r="E34" t="s">
        <v>162</v>
      </c>
      <c r="F34" s="61" t="s">
        <v>207</v>
      </c>
      <c r="G34" t="s">
        <v>44</v>
      </c>
      <c r="H34" s="61">
        <v>0.67552083333333302</v>
      </c>
      <c r="I34">
        <v>55</v>
      </c>
    </row>
    <row r="35" spans="1:12" x14ac:dyDescent="0.3">
      <c r="A35">
        <v>5</v>
      </c>
      <c r="B35" s="71">
        <v>41763</v>
      </c>
      <c r="C35">
        <v>2014</v>
      </c>
      <c r="D35" t="s">
        <v>435</v>
      </c>
      <c r="E35" t="s">
        <v>162</v>
      </c>
      <c r="F35" s="61" t="s">
        <v>207</v>
      </c>
      <c r="G35" t="s">
        <v>44</v>
      </c>
      <c r="H35" s="61">
        <v>0.67708333333333304</v>
      </c>
      <c r="I35">
        <v>52</v>
      </c>
    </row>
    <row r="36" spans="1:12" x14ac:dyDescent="0.3">
      <c r="A36">
        <v>6</v>
      </c>
      <c r="B36" s="71">
        <v>41763</v>
      </c>
      <c r="C36">
        <v>2014</v>
      </c>
      <c r="D36" t="s">
        <v>435</v>
      </c>
      <c r="E36" t="s">
        <v>162</v>
      </c>
      <c r="F36" s="61" t="s">
        <v>207</v>
      </c>
      <c r="G36" t="s">
        <v>44</v>
      </c>
      <c r="H36" s="61">
        <v>0.67864583333333295</v>
      </c>
      <c r="I36">
        <v>44</v>
      </c>
    </row>
    <row r="37" spans="1:12" x14ac:dyDescent="0.3">
      <c r="A37">
        <v>7</v>
      </c>
      <c r="B37" s="71">
        <v>41763</v>
      </c>
      <c r="C37">
        <v>2014</v>
      </c>
      <c r="D37" t="s">
        <v>435</v>
      </c>
      <c r="E37" t="s">
        <v>162</v>
      </c>
      <c r="F37" s="61" t="s">
        <v>207</v>
      </c>
      <c r="G37" t="s">
        <v>44</v>
      </c>
      <c r="H37" s="61">
        <v>0.68020833333333297</v>
      </c>
      <c r="I37">
        <v>51</v>
      </c>
    </row>
    <row r="38" spans="1:12" x14ac:dyDescent="0.3">
      <c r="A38">
        <v>8</v>
      </c>
      <c r="B38" s="71">
        <v>41763</v>
      </c>
      <c r="C38">
        <v>2014</v>
      </c>
      <c r="D38" t="s">
        <v>435</v>
      </c>
      <c r="E38" t="s">
        <v>162</v>
      </c>
      <c r="F38" s="61" t="s">
        <v>207</v>
      </c>
      <c r="G38" t="s">
        <v>44</v>
      </c>
      <c r="H38" s="61">
        <v>0.68177083333333299</v>
      </c>
      <c r="I38">
        <v>51</v>
      </c>
    </row>
    <row r="39" spans="1:12" x14ac:dyDescent="0.3">
      <c r="A39">
        <v>9</v>
      </c>
      <c r="B39" s="71">
        <v>41763</v>
      </c>
      <c r="C39">
        <v>2014</v>
      </c>
      <c r="D39" t="s">
        <v>435</v>
      </c>
      <c r="E39" t="s">
        <v>162</v>
      </c>
      <c r="F39" s="61" t="s">
        <v>207</v>
      </c>
      <c r="G39" t="s">
        <v>44</v>
      </c>
      <c r="H39" s="61">
        <v>0.68333333333333302</v>
      </c>
      <c r="I39">
        <v>52</v>
      </c>
    </row>
    <row r="40" spans="1:12" x14ac:dyDescent="0.3">
      <c r="A40">
        <v>10</v>
      </c>
      <c r="B40" s="71">
        <v>41763</v>
      </c>
      <c r="C40">
        <v>2014</v>
      </c>
      <c r="D40" t="s">
        <v>435</v>
      </c>
      <c r="E40" t="s">
        <v>162</v>
      </c>
      <c r="F40" s="61" t="s">
        <v>207</v>
      </c>
      <c r="G40" t="s">
        <v>44</v>
      </c>
      <c r="H40" s="61">
        <v>0.68489583333333304</v>
      </c>
      <c r="I40">
        <v>53</v>
      </c>
    </row>
    <row r="41" spans="1:12" x14ac:dyDescent="0.3">
      <c r="A41">
        <v>1</v>
      </c>
      <c r="B41" s="71">
        <v>41764</v>
      </c>
      <c r="C41">
        <v>2014</v>
      </c>
      <c r="D41" t="s">
        <v>435</v>
      </c>
      <c r="E41" t="s">
        <v>15</v>
      </c>
      <c r="F41" s="61" t="s">
        <v>408</v>
      </c>
      <c r="G41" t="s">
        <v>44</v>
      </c>
      <c r="H41" s="61">
        <v>0.61458333333333337</v>
      </c>
      <c r="I41">
        <v>69</v>
      </c>
      <c r="J41">
        <f>SUM(I41:I51)</f>
        <v>749</v>
      </c>
      <c r="K41">
        <v>11</v>
      </c>
      <c r="L41">
        <f>J41/K41</f>
        <v>68.090909090909093</v>
      </c>
    </row>
    <row r="42" spans="1:12" x14ac:dyDescent="0.3">
      <c r="A42">
        <v>2</v>
      </c>
      <c r="B42" s="71">
        <v>41764</v>
      </c>
      <c r="C42">
        <v>2014</v>
      </c>
      <c r="D42" t="s">
        <v>435</v>
      </c>
      <c r="E42" t="s">
        <v>15</v>
      </c>
      <c r="F42" s="61" t="s">
        <v>408</v>
      </c>
      <c r="G42" t="s">
        <v>44</v>
      </c>
      <c r="H42" s="61">
        <v>0.61614583333333328</v>
      </c>
      <c r="I42">
        <v>81</v>
      </c>
    </row>
    <row r="43" spans="1:12" x14ac:dyDescent="0.3">
      <c r="A43">
        <v>3</v>
      </c>
      <c r="B43" s="71">
        <v>41764</v>
      </c>
      <c r="C43">
        <v>2014</v>
      </c>
      <c r="D43" t="s">
        <v>435</v>
      </c>
      <c r="E43" t="s">
        <v>15</v>
      </c>
      <c r="F43" s="61" t="s">
        <v>408</v>
      </c>
      <c r="G43" t="s">
        <v>44</v>
      </c>
      <c r="H43" s="61">
        <v>0.61770833333333297</v>
      </c>
      <c r="I43">
        <v>61</v>
      </c>
    </row>
    <row r="44" spans="1:12" x14ac:dyDescent="0.3">
      <c r="A44">
        <v>4</v>
      </c>
      <c r="B44" s="71">
        <v>41764</v>
      </c>
      <c r="C44">
        <v>2014</v>
      </c>
      <c r="D44" t="s">
        <v>435</v>
      </c>
      <c r="E44" t="s">
        <v>15</v>
      </c>
      <c r="F44" s="61" t="s">
        <v>408</v>
      </c>
      <c r="G44" t="s">
        <v>44</v>
      </c>
      <c r="H44" s="61">
        <v>0.61927083333333299</v>
      </c>
      <c r="I44">
        <v>66</v>
      </c>
    </row>
    <row r="45" spans="1:12" x14ac:dyDescent="0.3">
      <c r="A45">
        <v>5</v>
      </c>
      <c r="B45" s="71">
        <v>41764</v>
      </c>
      <c r="C45">
        <v>2014</v>
      </c>
      <c r="D45" t="s">
        <v>435</v>
      </c>
      <c r="E45" t="s">
        <v>15</v>
      </c>
      <c r="F45" s="61" t="s">
        <v>408</v>
      </c>
      <c r="G45" t="s">
        <v>44</v>
      </c>
      <c r="H45" s="61">
        <v>0.62083333333333302</v>
      </c>
      <c r="I45">
        <v>64</v>
      </c>
    </row>
    <row r="46" spans="1:12" x14ac:dyDescent="0.3">
      <c r="A46">
        <v>6</v>
      </c>
      <c r="B46" s="71">
        <v>41764</v>
      </c>
      <c r="C46">
        <v>2014</v>
      </c>
      <c r="D46" t="s">
        <v>435</v>
      </c>
      <c r="E46" t="s">
        <v>15</v>
      </c>
      <c r="F46" s="61" t="s">
        <v>408</v>
      </c>
      <c r="G46" t="s">
        <v>44</v>
      </c>
      <c r="H46" s="61">
        <v>0.62239583333333304</v>
      </c>
      <c r="I46">
        <v>57</v>
      </c>
    </row>
    <row r="47" spans="1:12" x14ac:dyDescent="0.3">
      <c r="A47">
        <v>7</v>
      </c>
      <c r="B47" s="71">
        <v>41764</v>
      </c>
      <c r="C47">
        <v>2014</v>
      </c>
      <c r="D47" t="s">
        <v>435</v>
      </c>
      <c r="E47" t="s">
        <v>15</v>
      </c>
      <c r="F47" s="61" t="s">
        <v>408</v>
      </c>
      <c r="G47" t="s">
        <v>44</v>
      </c>
      <c r="H47" s="61">
        <v>0.62395833333333295</v>
      </c>
      <c r="I47">
        <v>66</v>
      </c>
    </row>
    <row r="48" spans="1:12" x14ac:dyDescent="0.3">
      <c r="A48">
        <v>8</v>
      </c>
      <c r="B48" s="71">
        <v>41764</v>
      </c>
      <c r="C48">
        <v>2014</v>
      </c>
      <c r="D48" t="s">
        <v>435</v>
      </c>
      <c r="E48" t="s">
        <v>15</v>
      </c>
      <c r="F48" s="61" t="s">
        <v>408</v>
      </c>
      <c r="G48" t="s">
        <v>44</v>
      </c>
      <c r="H48" s="61">
        <v>0.62552083333333297</v>
      </c>
      <c r="I48">
        <v>74</v>
      </c>
    </row>
    <row r="49" spans="1:12" x14ac:dyDescent="0.3">
      <c r="A49">
        <v>9</v>
      </c>
      <c r="B49" s="71">
        <v>41764</v>
      </c>
      <c r="C49">
        <v>2014</v>
      </c>
      <c r="D49" t="s">
        <v>435</v>
      </c>
      <c r="E49" t="s">
        <v>15</v>
      </c>
      <c r="F49" s="61" t="s">
        <v>408</v>
      </c>
      <c r="G49" t="s">
        <v>44</v>
      </c>
      <c r="H49" s="61">
        <v>0.62708333333333299</v>
      </c>
      <c r="I49">
        <v>67</v>
      </c>
    </row>
    <row r="50" spans="1:12" x14ac:dyDescent="0.3">
      <c r="A50">
        <v>10</v>
      </c>
      <c r="B50" s="71">
        <v>41764</v>
      </c>
      <c r="C50">
        <v>2014</v>
      </c>
      <c r="D50" t="s">
        <v>435</v>
      </c>
      <c r="E50" t="s">
        <v>15</v>
      </c>
      <c r="F50" s="61" t="s">
        <v>408</v>
      </c>
      <c r="G50" t="s">
        <v>44</v>
      </c>
      <c r="H50" s="61">
        <v>0.62864583333333302</v>
      </c>
      <c r="I50">
        <v>76</v>
      </c>
    </row>
    <row r="51" spans="1:12" x14ac:dyDescent="0.3">
      <c r="A51">
        <v>11</v>
      </c>
      <c r="B51" s="71">
        <v>41764</v>
      </c>
      <c r="C51">
        <v>2014</v>
      </c>
      <c r="D51" t="s">
        <v>435</v>
      </c>
      <c r="E51" t="s">
        <v>15</v>
      </c>
      <c r="F51" s="61" t="s">
        <v>408</v>
      </c>
      <c r="G51" t="s">
        <v>44</v>
      </c>
      <c r="H51" s="61">
        <v>0.63020833333333304</v>
      </c>
      <c r="I51">
        <v>68</v>
      </c>
    </row>
    <row r="52" spans="1:12" x14ac:dyDescent="0.3">
      <c r="A52">
        <v>1</v>
      </c>
      <c r="B52" s="71">
        <v>41859</v>
      </c>
      <c r="C52">
        <v>2014</v>
      </c>
      <c r="D52" t="s">
        <v>435</v>
      </c>
      <c r="E52" t="s">
        <v>15</v>
      </c>
      <c r="F52" s="61" t="s">
        <v>281</v>
      </c>
      <c r="G52" t="s">
        <v>44</v>
      </c>
      <c r="H52" s="61">
        <v>0.60590277777777779</v>
      </c>
      <c r="I52">
        <v>45</v>
      </c>
      <c r="J52">
        <f>SUM(I52:I60)</f>
        <v>495</v>
      </c>
      <c r="K52">
        <v>9</v>
      </c>
      <c r="L52">
        <f>J52/K52</f>
        <v>55</v>
      </c>
    </row>
    <row r="53" spans="1:12" x14ac:dyDescent="0.3">
      <c r="A53">
        <v>2</v>
      </c>
      <c r="B53" s="71">
        <v>41859</v>
      </c>
      <c r="C53">
        <v>2014</v>
      </c>
      <c r="D53" t="s">
        <v>435</v>
      </c>
      <c r="E53" t="s">
        <v>15</v>
      </c>
      <c r="F53" s="61" t="s">
        <v>281</v>
      </c>
      <c r="G53" t="s">
        <v>44</v>
      </c>
      <c r="H53" s="61">
        <v>0.60746527777777781</v>
      </c>
      <c r="I53">
        <v>56</v>
      </c>
    </row>
    <row r="54" spans="1:12" x14ac:dyDescent="0.3">
      <c r="A54">
        <v>3</v>
      </c>
      <c r="B54" s="71">
        <v>41859</v>
      </c>
      <c r="C54">
        <v>2014</v>
      </c>
      <c r="D54" t="s">
        <v>435</v>
      </c>
      <c r="E54" t="s">
        <v>15</v>
      </c>
      <c r="F54" s="61" t="s">
        <v>281</v>
      </c>
      <c r="G54" t="s">
        <v>44</v>
      </c>
      <c r="H54" s="61">
        <v>0.60902777777777795</v>
      </c>
      <c r="I54">
        <v>58</v>
      </c>
    </row>
    <row r="55" spans="1:12" x14ac:dyDescent="0.3">
      <c r="A55">
        <v>4</v>
      </c>
      <c r="B55" s="71">
        <v>41859</v>
      </c>
      <c r="C55">
        <v>2014</v>
      </c>
      <c r="D55" t="s">
        <v>435</v>
      </c>
      <c r="E55" t="s">
        <v>15</v>
      </c>
      <c r="F55" s="61" t="s">
        <v>281</v>
      </c>
      <c r="G55" t="s">
        <v>44</v>
      </c>
      <c r="H55" s="61">
        <v>0.61059027777777797</v>
      </c>
      <c r="I55">
        <v>57</v>
      </c>
    </row>
    <row r="56" spans="1:12" x14ac:dyDescent="0.3">
      <c r="A56">
        <v>5</v>
      </c>
      <c r="B56" s="71">
        <v>41859</v>
      </c>
      <c r="C56">
        <v>2014</v>
      </c>
      <c r="D56" t="s">
        <v>435</v>
      </c>
      <c r="E56" t="s">
        <v>15</v>
      </c>
      <c r="F56" s="61" t="s">
        <v>281</v>
      </c>
      <c r="G56" t="s">
        <v>44</v>
      </c>
      <c r="H56" s="61">
        <v>0.61215277777777799</v>
      </c>
      <c r="I56">
        <v>59</v>
      </c>
    </row>
    <row r="57" spans="1:12" x14ac:dyDescent="0.3">
      <c r="A57">
        <v>6</v>
      </c>
      <c r="B57" s="71">
        <v>41859</v>
      </c>
      <c r="C57">
        <v>2014</v>
      </c>
      <c r="D57" t="s">
        <v>435</v>
      </c>
      <c r="E57" t="s">
        <v>15</v>
      </c>
      <c r="F57" s="61" t="s">
        <v>281</v>
      </c>
      <c r="G57" t="s">
        <v>44</v>
      </c>
      <c r="H57" s="61">
        <v>0.61371527777777801</v>
      </c>
      <c r="I57">
        <v>62</v>
      </c>
    </row>
    <row r="58" spans="1:12" x14ac:dyDescent="0.3">
      <c r="A58">
        <v>7</v>
      </c>
      <c r="B58" s="71">
        <v>41859</v>
      </c>
      <c r="C58">
        <v>2014</v>
      </c>
      <c r="D58" t="s">
        <v>435</v>
      </c>
      <c r="E58" t="s">
        <v>15</v>
      </c>
      <c r="F58" s="61" t="s">
        <v>281</v>
      </c>
      <c r="G58" t="s">
        <v>44</v>
      </c>
      <c r="H58" s="61">
        <v>0.61527777777777803</v>
      </c>
      <c r="I58">
        <v>60</v>
      </c>
    </row>
    <row r="59" spans="1:12" x14ac:dyDescent="0.3">
      <c r="A59">
        <v>8</v>
      </c>
      <c r="B59" s="71">
        <v>41859</v>
      </c>
      <c r="C59">
        <v>2014</v>
      </c>
      <c r="D59" t="s">
        <v>435</v>
      </c>
      <c r="E59" t="s">
        <v>15</v>
      </c>
      <c r="F59" s="61" t="s">
        <v>281</v>
      </c>
      <c r="G59" t="s">
        <v>44</v>
      </c>
      <c r="H59" s="61">
        <v>0.61684027777777795</v>
      </c>
      <c r="I59">
        <v>57</v>
      </c>
    </row>
    <row r="60" spans="1:12" x14ac:dyDescent="0.3">
      <c r="A60">
        <v>9</v>
      </c>
      <c r="B60" s="71">
        <v>41859</v>
      </c>
      <c r="C60">
        <v>2014</v>
      </c>
      <c r="D60" t="s">
        <v>435</v>
      </c>
      <c r="E60" t="s">
        <v>15</v>
      </c>
      <c r="F60" s="61" t="s">
        <v>281</v>
      </c>
      <c r="G60" t="s">
        <v>44</v>
      </c>
      <c r="H60" s="61">
        <v>0.61840277777777797</v>
      </c>
      <c r="I60">
        <v>41</v>
      </c>
    </row>
    <row r="61" spans="1:12" x14ac:dyDescent="0.3">
      <c r="A61">
        <v>1</v>
      </c>
      <c r="B61" s="71">
        <v>41859</v>
      </c>
      <c r="C61">
        <v>2014</v>
      </c>
      <c r="D61" t="s">
        <v>435</v>
      </c>
      <c r="E61" t="s">
        <v>15</v>
      </c>
      <c r="F61" s="61" t="s">
        <v>58</v>
      </c>
      <c r="G61" t="s">
        <v>44</v>
      </c>
      <c r="H61" s="61">
        <v>0.64756944444444442</v>
      </c>
      <c r="I61">
        <v>36</v>
      </c>
      <c r="J61">
        <f>SUM(I61:I70)</f>
        <v>618</v>
      </c>
      <c r="K61">
        <v>10</v>
      </c>
      <c r="L61">
        <f>J61/K61</f>
        <v>61.8</v>
      </c>
    </row>
    <row r="62" spans="1:12" x14ac:dyDescent="0.3">
      <c r="A62">
        <v>2</v>
      </c>
      <c r="B62" s="71">
        <v>41859</v>
      </c>
      <c r="C62">
        <v>2014</v>
      </c>
      <c r="D62" t="s">
        <v>435</v>
      </c>
      <c r="E62" t="s">
        <v>15</v>
      </c>
      <c r="F62" s="61" t="s">
        <v>58</v>
      </c>
      <c r="G62" t="s">
        <v>44</v>
      </c>
      <c r="H62" s="61">
        <v>0.64913194444444444</v>
      </c>
      <c r="I62">
        <v>50</v>
      </c>
    </row>
    <row r="63" spans="1:12" x14ac:dyDescent="0.3">
      <c r="A63">
        <v>3</v>
      </c>
      <c r="B63" s="71">
        <v>41859</v>
      </c>
      <c r="C63">
        <v>2014</v>
      </c>
      <c r="D63" t="s">
        <v>435</v>
      </c>
      <c r="E63" t="s">
        <v>15</v>
      </c>
      <c r="F63" s="61" t="s">
        <v>58</v>
      </c>
      <c r="G63" t="s">
        <v>44</v>
      </c>
      <c r="H63" s="61">
        <v>0.65069444444444402</v>
      </c>
      <c r="I63">
        <v>47</v>
      </c>
    </row>
    <row r="64" spans="1:12" x14ac:dyDescent="0.3">
      <c r="A64">
        <v>4</v>
      </c>
      <c r="B64" s="71">
        <v>41859</v>
      </c>
      <c r="C64">
        <v>2014</v>
      </c>
      <c r="D64" t="s">
        <v>435</v>
      </c>
      <c r="E64" t="s">
        <v>15</v>
      </c>
      <c r="F64" s="61" t="s">
        <v>58</v>
      </c>
      <c r="G64" t="s">
        <v>44</v>
      </c>
      <c r="H64" s="61">
        <v>0.65225694444444404</v>
      </c>
      <c r="I64">
        <v>67</v>
      </c>
    </row>
    <row r="65" spans="1:9" x14ac:dyDescent="0.3">
      <c r="A65">
        <v>5</v>
      </c>
      <c r="B65" s="71">
        <v>41859</v>
      </c>
      <c r="C65">
        <v>2014</v>
      </c>
      <c r="D65" t="s">
        <v>435</v>
      </c>
      <c r="E65" t="s">
        <v>15</v>
      </c>
      <c r="F65" s="61" t="s">
        <v>58</v>
      </c>
      <c r="G65" t="s">
        <v>44</v>
      </c>
      <c r="H65" s="61">
        <v>0.65381944444444495</v>
      </c>
      <c r="I65">
        <v>71</v>
      </c>
    </row>
    <row r="66" spans="1:9" x14ac:dyDescent="0.3">
      <c r="A66">
        <v>6</v>
      </c>
      <c r="B66" s="71">
        <v>41859</v>
      </c>
      <c r="C66">
        <v>2014</v>
      </c>
      <c r="D66" t="s">
        <v>435</v>
      </c>
      <c r="E66" t="s">
        <v>15</v>
      </c>
      <c r="F66" s="61" t="s">
        <v>58</v>
      </c>
      <c r="G66" t="s">
        <v>44</v>
      </c>
      <c r="H66" s="61">
        <v>0.65538194444444497</v>
      </c>
      <c r="I66">
        <v>76</v>
      </c>
    </row>
    <row r="67" spans="1:9" x14ac:dyDescent="0.3">
      <c r="A67">
        <v>7</v>
      </c>
      <c r="B67" s="71">
        <v>41859</v>
      </c>
      <c r="C67">
        <v>2014</v>
      </c>
      <c r="D67" t="s">
        <v>435</v>
      </c>
      <c r="E67" t="s">
        <v>15</v>
      </c>
      <c r="F67" s="61" t="s">
        <v>58</v>
      </c>
      <c r="G67" t="s">
        <v>44</v>
      </c>
      <c r="H67" s="61">
        <v>0.656944444444445</v>
      </c>
      <c r="I67">
        <v>62</v>
      </c>
    </row>
    <row r="68" spans="1:9" x14ac:dyDescent="0.3">
      <c r="A68">
        <v>8</v>
      </c>
      <c r="B68" s="71">
        <v>41859</v>
      </c>
      <c r="C68">
        <v>2014</v>
      </c>
      <c r="D68" t="s">
        <v>435</v>
      </c>
      <c r="E68" t="s">
        <v>15</v>
      </c>
      <c r="F68" s="61" t="s">
        <v>58</v>
      </c>
      <c r="G68" t="s">
        <v>44</v>
      </c>
      <c r="H68" s="61">
        <v>0.65850694444444502</v>
      </c>
      <c r="I68">
        <v>67</v>
      </c>
    </row>
    <row r="69" spans="1:9" x14ac:dyDescent="0.3">
      <c r="A69">
        <v>9</v>
      </c>
      <c r="B69" s="71">
        <v>41859</v>
      </c>
      <c r="C69">
        <v>2014</v>
      </c>
      <c r="D69" t="s">
        <v>435</v>
      </c>
      <c r="E69" t="s">
        <v>15</v>
      </c>
      <c r="F69" s="61" t="s">
        <v>58</v>
      </c>
      <c r="G69" t="s">
        <v>44</v>
      </c>
      <c r="H69" s="61">
        <v>0.66006944444444504</v>
      </c>
      <c r="I69">
        <v>65</v>
      </c>
    </row>
    <row r="70" spans="1:9" x14ac:dyDescent="0.3">
      <c r="A70">
        <v>10</v>
      </c>
      <c r="B70" s="71">
        <v>41859</v>
      </c>
      <c r="C70">
        <v>2014</v>
      </c>
      <c r="D70" t="s">
        <v>435</v>
      </c>
      <c r="E70" t="s">
        <v>15</v>
      </c>
      <c r="F70" s="61" t="s">
        <v>58</v>
      </c>
      <c r="G70" t="s">
        <v>44</v>
      </c>
      <c r="H70" s="61">
        <v>0.66163194444444495</v>
      </c>
      <c r="I70">
        <v>77</v>
      </c>
    </row>
    <row r="71" spans="1:9" x14ac:dyDescent="0.3">
      <c r="I71">
        <f>AVERAGE(I2:I70)</f>
        <v>67.550724637681157</v>
      </c>
    </row>
  </sheetData>
  <phoneticPr fontId="12"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3"/>
  <sheetViews>
    <sheetView workbookViewId="0">
      <selection activeCell="B7" sqref="B7"/>
    </sheetView>
  </sheetViews>
  <sheetFormatPr defaultColWidth="11.44140625" defaultRowHeight="14.4" x14ac:dyDescent="0.3"/>
  <cols>
    <col min="26" max="26" width="9" customWidth="1"/>
    <col min="27" max="47" width="4.6640625" customWidth="1"/>
    <col min="49" max="49" width="22.77734375" customWidth="1"/>
    <col min="50" max="50" width="15" customWidth="1"/>
    <col min="51" max="51" width="22.77734375" customWidth="1"/>
    <col min="52" max="52" width="14.44140625" customWidth="1"/>
    <col min="53" max="54" width="34.33203125" customWidth="1"/>
  </cols>
  <sheetData>
    <row r="1" spans="1:60" s="4" customFormat="1" ht="15" customHeight="1" x14ac:dyDescent="0.3">
      <c r="A1" s="84" t="s">
        <v>3</v>
      </c>
      <c r="B1" s="84" t="s">
        <v>64</v>
      </c>
      <c r="C1" s="84" t="s">
        <v>120</v>
      </c>
      <c r="D1" s="84" t="s">
        <v>121</v>
      </c>
      <c r="E1" s="84" t="s">
        <v>795</v>
      </c>
      <c r="F1" s="84" t="s">
        <v>796</v>
      </c>
      <c r="G1" s="84" t="s">
        <v>123</v>
      </c>
      <c r="H1" s="84" t="s">
        <v>124</v>
      </c>
      <c r="I1" s="84" t="s">
        <v>125</v>
      </c>
      <c r="J1" s="84" t="s">
        <v>167</v>
      </c>
      <c r="K1" s="84" t="s">
        <v>338</v>
      </c>
      <c r="L1" s="84" t="s">
        <v>97</v>
      </c>
      <c r="M1" s="84" t="s">
        <v>98</v>
      </c>
      <c r="N1" s="1"/>
      <c r="O1" s="84" t="s">
        <v>471</v>
      </c>
      <c r="P1" s="84" t="s">
        <v>472</v>
      </c>
      <c r="Q1" s="84" t="s">
        <v>473</v>
      </c>
      <c r="R1" s="84" t="s">
        <v>474</v>
      </c>
      <c r="S1" s="84" t="s">
        <v>4</v>
      </c>
      <c r="T1" s="84" t="s">
        <v>143</v>
      </c>
      <c r="U1" s="90" t="s">
        <v>144</v>
      </c>
      <c r="V1" s="90"/>
      <c r="W1" s="90" t="s">
        <v>145</v>
      </c>
      <c r="X1" s="91"/>
      <c r="Y1" s="2" t="s">
        <v>146</v>
      </c>
      <c r="Z1" s="76" t="s">
        <v>63</v>
      </c>
      <c r="AA1" s="92" t="s">
        <v>147</v>
      </c>
      <c r="AB1" s="92"/>
      <c r="AC1" s="92"/>
      <c r="AD1" s="92"/>
      <c r="AE1" s="92"/>
      <c r="AF1" s="92"/>
      <c r="AG1" s="92"/>
      <c r="AH1" s="92"/>
      <c r="AI1" s="92"/>
      <c r="AJ1" s="92"/>
      <c r="AK1" s="92"/>
      <c r="AL1" s="92"/>
      <c r="AM1" s="92"/>
      <c r="AN1" s="92"/>
      <c r="AO1" s="92"/>
      <c r="AP1" s="92"/>
      <c r="AQ1" s="92"/>
      <c r="AR1" s="92"/>
      <c r="AS1" s="92"/>
      <c r="AT1" s="92"/>
      <c r="AU1" s="92"/>
      <c r="AV1" s="92"/>
      <c r="AW1" s="93" t="s">
        <v>90</v>
      </c>
      <c r="AX1" s="78" t="s">
        <v>91</v>
      </c>
      <c r="AY1" s="78" t="s">
        <v>92</v>
      </c>
      <c r="AZ1" s="19"/>
      <c r="BA1" s="81" t="s">
        <v>94</v>
      </c>
      <c r="BB1" s="3"/>
    </row>
    <row r="2" spans="1:60" s="6" customFormat="1" ht="13.5" customHeight="1" x14ac:dyDescent="0.3">
      <c r="A2" s="84"/>
      <c r="B2" s="84"/>
      <c r="C2" s="84"/>
      <c r="D2" s="84"/>
      <c r="E2" s="84"/>
      <c r="F2" s="84"/>
      <c r="G2" s="84"/>
      <c r="H2" s="84"/>
      <c r="I2" s="84"/>
      <c r="J2" s="84"/>
      <c r="K2" s="84"/>
      <c r="L2" s="84"/>
      <c r="M2" s="84"/>
      <c r="N2" s="1" t="s">
        <v>122</v>
      </c>
      <c r="O2" s="84"/>
      <c r="P2" s="84"/>
      <c r="Q2" s="84"/>
      <c r="R2" s="84"/>
      <c r="S2" s="84"/>
      <c r="T2" s="84"/>
      <c r="U2" s="84" t="s">
        <v>208</v>
      </c>
      <c r="V2" s="84" t="s">
        <v>209</v>
      </c>
      <c r="W2" s="84" t="s">
        <v>19</v>
      </c>
      <c r="X2" s="86" t="s">
        <v>11</v>
      </c>
      <c r="Y2" s="22"/>
      <c r="Z2" s="76"/>
      <c r="AA2" s="88" t="s">
        <v>20</v>
      </c>
      <c r="AB2" s="31" t="s">
        <v>95</v>
      </c>
      <c r="AC2" s="31" t="s">
        <v>99</v>
      </c>
      <c r="AD2" s="31" t="s">
        <v>100</v>
      </c>
      <c r="AE2" s="31" t="s">
        <v>101</v>
      </c>
      <c r="AF2" s="31" t="s">
        <v>102</v>
      </c>
      <c r="AG2" s="31" t="s">
        <v>103</v>
      </c>
      <c r="AH2" s="31" t="s">
        <v>104</v>
      </c>
      <c r="AI2" s="31" t="s">
        <v>105</v>
      </c>
      <c r="AJ2" s="31" t="s">
        <v>106</v>
      </c>
      <c r="AK2" s="31" t="s">
        <v>107</v>
      </c>
      <c r="AL2" s="31" t="s">
        <v>108</v>
      </c>
      <c r="AM2" s="31" t="s">
        <v>109</v>
      </c>
      <c r="AN2" s="33" t="s">
        <v>110</v>
      </c>
      <c r="AO2" s="31" t="s">
        <v>111</v>
      </c>
      <c r="AP2" s="31" t="s">
        <v>112</v>
      </c>
      <c r="AQ2" s="31" t="s">
        <v>113</v>
      </c>
      <c r="AR2" s="31" t="s">
        <v>114</v>
      </c>
      <c r="AS2" s="31" t="s">
        <v>115</v>
      </c>
      <c r="AT2" s="31" t="s">
        <v>158</v>
      </c>
      <c r="AU2" s="31" t="s">
        <v>159</v>
      </c>
      <c r="AV2" s="32" t="s">
        <v>21</v>
      </c>
      <c r="AW2" s="94"/>
      <c r="AX2" s="79"/>
      <c r="AY2" s="79"/>
      <c r="AZ2" s="20" t="s">
        <v>93</v>
      </c>
      <c r="BA2" s="82"/>
      <c r="BB2" s="5"/>
    </row>
    <row r="3" spans="1:60" s="11" customFormat="1" ht="15.75" customHeight="1" thickBot="1" x14ac:dyDescent="0.35">
      <c r="A3" s="85"/>
      <c r="B3" s="85"/>
      <c r="C3" s="85"/>
      <c r="D3" s="85"/>
      <c r="E3" s="85"/>
      <c r="F3" s="85"/>
      <c r="G3" s="85"/>
      <c r="H3" s="85"/>
      <c r="I3" s="85"/>
      <c r="J3" s="85"/>
      <c r="K3" s="85"/>
      <c r="L3" s="85"/>
      <c r="M3" s="85"/>
      <c r="N3" s="7"/>
      <c r="O3" s="85"/>
      <c r="P3" s="85"/>
      <c r="Q3" s="85"/>
      <c r="R3" s="85"/>
      <c r="S3" s="85"/>
      <c r="T3" s="85"/>
      <c r="U3" s="85"/>
      <c r="V3" s="85"/>
      <c r="W3" s="85"/>
      <c r="X3" s="87"/>
      <c r="Y3" s="23"/>
      <c r="Z3" s="77"/>
      <c r="AA3" s="89"/>
      <c r="AB3" s="8"/>
      <c r="AC3" s="8"/>
      <c r="AD3" s="8"/>
      <c r="AE3" s="8"/>
      <c r="AF3" s="8"/>
      <c r="AG3" s="8"/>
      <c r="AH3" s="8"/>
      <c r="AI3" s="8"/>
      <c r="AJ3" s="8"/>
      <c r="AK3" s="8"/>
      <c r="AL3" s="8"/>
      <c r="AM3" s="8"/>
      <c r="AN3" s="8"/>
      <c r="AO3" s="8"/>
      <c r="AP3" s="8"/>
      <c r="AQ3" s="8"/>
      <c r="AR3" s="8"/>
      <c r="AS3" s="8"/>
      <c r="AT3" s="9"/>
      <c r="AU3" s="8"/>
      <c r="AV3" s="8"/>
      <c r="AW3" s="95"/>
      <c r="AX3" s="80"/>
      <c r="AY3" s="80"/>
      <c r="AZ3" s="21"/>
      <c r="BA3" s="83"/>
      <c r="BB3" s="10"/>
    </row>
    <row r="4" spans="1:60" ht="69" x14ac:dyDescent="0.3">
      <c r="A4" s="5" t="s">
        <v>255</v>
      </c>
      <c r="B4" s="5" t="s">
        <v>187</v>
      </c>
      <c r="C4" s="5" t="s">
        <v>62</v>
      </c>
      <c r="D4" s="24" t="s">
        <v>256</v>
      </c>
      <c r="E4" s="5" t="s">
        <v>257</v>
      </c>
      <c r="F4" s="5" t="s">
        <v>428</v>
      </c>
      <c r="G4" s="25" t="s">
        <v>258</v>
      </c>
      <c r="H4" s="25" t="s">
        <v>78</v>
      </c>
      <c r="I4" s="5" t="s">
        <v>161</v>
      </c>
      <c r="J4" s="5" t="s">
        <v>249</v>
      </c>
      <c r="K4" s="5" t="s">
        <v>259</v>
      </c>
      <c r="L4" s="5" t="s">
        <v>505</v>
      </c>
      <c r="M4" s="5" t="s">
        <v>260</v>
      </c>
      <c r="N4" s="5" t="s">
        <v>261</v>
      </c>
      <c r="O4" s="5" t="s">
        <v>262</v>
      </c>
      <c r="P4" s="5" t="s">
        <v>28</v>
      </c>
      <c r="Q4" s="5">
        <v>0</v>
      </c>
      <c r="R4" s="26" t="s">
        <v>9</v>
      </c>
      <c r="S4" s="26" t="s">
        <v>549</v>
      </c>
      <c r="T4" s="5"/>
      <c r="U4" s="5"/>
      <c r="V4" s="5"/>
      <c r="W4" s="5" t="s">
        <v>550</v>
      </c>
      <c r="X4" s="5" t="s">
        <v>411</v>
      </c>
      <c r="Y4" s="5" t="s">
        <v>412</v>
      </c>
      <c r="Z4" s="30" t="s">
        <v>16</v>
      </c>
      <c r="AA4" s="75" t="s">
        <v>254</v>
      </c>
      <c r="AB4" s="75"/>
      <c r="AC4" s="75"/>
      <c r="AD4" s="75"/>
      <c r="AE4" s="75"/>
      <c r="AF4" s="75"/>
      <c r="AG4" s="75"/>
      <c r="AH4" s="75"/>
      <c r="AI4" s="75"/>
      <c r="AJ4" s="75"/>
      <c r="AK4" s="75"/>
      <c r="AL4" s="75"/>
      <c r="AM4" s="75"/>
      <c r="AN4" s="75"/>
      <c r="AO4" s="75"/>
      <c r="AP4" s="75"/>
      <c r="AQ4" s="75"/>
      <c r="AR4" s="75"/>
      <c r="AS4" s="75"/>
      <c r="AT4" s="75"/>
      <c r="AU4" s="75"/>
      <c r="AV4" s="75"/>
      <c r="AW4" s="5" t="s">
        <v>425</v>
      </c>
      <c r="AX4" s="5" t="s">
        <v>426</v>
      </c>
      <c r="AY4" s="5" t="s">
        <v>438</v>
      </c>
      <c r="AZ4" s="5" t="s">
        <v>426</v>
      </c>
      <c r="BA4" s="5" t="s">
        <v>439</v>
      </c>
      <c r="BB4" s="5"/>
      <c r="BC4" s="5"/>
      <c r="BD4" s="5"/>
      <c r="BE4" s="5"/>
      <c r="BF4" s="5"/>
      <c r="BG4" s="5"/>
      <c r="BH4" s="5"/>
    </row>
    <row r="5" spans="1:60" ht="27.6" x14ac:dyDescent="0.3">
      <c r="B5" s="5" t="s">
        <v>155</v>
      </c>
      <c r="C5" s="5" t="s">
        <v>437</v>
      </c>
      <c r="F5" s="5" t="s">
        <v>429</v>
      </c>
      <c r="J5" s="5" t="s">
        <v>76</v>
      </c>
      <c r="L5" s="5" t="s">
        <v>440</v>
      </c>
      <c r="Q5" s="5">
        <v>1</v>
      </c>
      <c r="Z5" s="30" t="s">
        <v>17</v>
      </c>
    </row>
    <row r="6" spans="1:60" ht="96.6" x14ac:dyDescent="0.3">
      <c r="B6" s="5" t="s">
        <v>280</v>
      </c>
      <c r="C6" s="5" t="s">
        <v>586</v>
      </c>
      <c r="F6" s="5" t="s">
        <v>430</v>
      </c>
      <c r="J6" s="5" t="s">
        <v>75</v>
      </c>
      <c r="L6" s="5" t="s">
        <v>13</v>
      </c>
      <c r="Q6" s="5">
        <v>2</v>
      </c>
      <c r="Z6" s="30" t="s">
        <v>18</v>
      </c>
    </row>
    <row r="7" spans="1:60" ht="41.4" x14ac:dyDescent="0.3">
      <c r="B7" s="5" t="s">
        <v>156</v>
      </c>
      <c r="C7" s="5" t="s">
        <v>587</v>
      </c>
      <c r="F7" s="5" t="s">
        <v>431</v>
      </c>
      <c r="J7" s="5" t="s">
        <v>77</v>
      </c>
      <c r="L7" s="5" t="s">
        <v>14</v>
      </c>
      <c r="Q7" s="5">
        <v>3</v>
      </c>
    </row>
    <row r="8" spans="1:60" ht="69" x14ac:dyDescent="0.3">
      <c r="B8" s="5" t="s">
        <v>157</v>
      </c>
      <c r="C8" s="5" t="s">
        <v>445</v>
      </c>
      <c r="F8" s="5" t="s">
        <v>432</v>
      </c>
      <c r="J8" s="5" t="s">
        <v>15</v>
      </c>
      <c r="L8" s="5" t="s">
        <v>427</v>
      </c>
    </row>
    <row r="9" spans="1:60" ht="41.4" x14ac:dyDescent="0.3">
      <c r="B9" s="5" t="s">
        <v>186</v>
      </c>
      <c r="F9" s="5" t="s">
        <v>433</v>
      </c>
      <c r="J9" s="5" t="s">
        <v>263</v>
      </c>
    </row>
    <row r="10" spans="1:60" x14ac:dyDescent="0.3">
      <c r="B10" s="5"/>
      <c r="F10" s="5" t="s">
        <v>434</v>
      </c>
      <c r="J10" s="5" t="s">
        <v>34</v>
      </c>
    </row>
    <row r="11" spans="1:60" x14ac:dyDescent="0.3">
      <c r="B11" s="5"/>
      <c r="F11" s="5" t="s">
        <v>435</v>
      </c>
      <c r="J11" s="5" t="s">
        <v>33</v>
      </c>
    </row>
    <row r="12" spans="1:60" x14ac:dyDescent="0.3">
      <c r="B12" s="5"/>
      <c r="F12" s="5" t="s">
        <v>436</v>
      </c>
      <c r="J12" s="5" t="s">
        <v>246</v>
      </c>
    </row>
    <row r="13" spans="1:60" x14ac:dyDescent="0.3">
      <c r="F13" s="5" t="s">
        <v>160</v>
      </c>
      <c r="J13" s="5" t="s">
        <v>12</v>
      </c>
    </row>
    <row r="14" spans="1:60" x14ac:dyDescent="0.3">
      <c r="F14" s="5" t="s">
        <v>29</v>
      </c>
      <c r="J14" s="5" t="s">
        <v>248</v>
      </c>
    </row>
    <row r="15" spans="1:60" x14ac:dyDescent="0.3">
      <c r="F15" s="5" t="s">
        <v>30</v>
      </c>
      <c r="J15" s="5" t="s">
        <v>247</v>
      </c>
    </row>
    <row r="16" spans="1:60" x14ac:dyDescent="0.3">
      <c r="J16" s="5" t="s">
        <v>243</v>
      </c>
    </row>
    <row r="17" spans="10:10" x14ac:dyDescent="0.3">
      <c r="J17" s="5" t="s">
        <v>244</v>
      </c>
    </row>
    <row r="18" spans="10:10" x14ac:dyDescent="0.3">
      <c r="J18" s="5" t="s">
        <v>32</v>
      </c>
    </row>
    <row r="19" spans="10:10" x14ac:dyDescent="0.3">
      <c r="J19" s="5" t="s">
        <v>31</v>
      </c>
    </row>
    <row r="20" spans="10:10" x14ac:dyDescent="0.3">
      <c r="J20" s="5" t="s">
        <v>245</v>
      </c>
    </row>
    <row r="21" spans="10:10" x14ac:dyDescent="0.3">
      <c r="J21" s="5" t="s">
        <v>242</v>
      </c>
    </row>
    <row r="22" spans="10:10" ht="27.6" x14ac:dyDescent="0.3">
      <c r="J22" s="5" t="s">
        <v>74</v>
      </c>
    </row>
    <row r="23" spans="10:10" x14ac:dyDescent="0.3">
      <c r="J23" s="5" t="s">
        <v>162</v>
      </c>
    </row>
  </sheetData>
  <sortState xmlns:xlrd2="http://schemas.microsoft.com/office/spreadsheetml/2017/richdata2" ref="J4:J23">
    <sortCondition ref="J4:J23"/>
  </sortState>
  <mergeCells count="33">
    <mergeCell ref="F1:F3"/>
    <mergeCell ref="A1:A3"/>
    <mergeCell ref="B1:B3"/>
    <mergeCell ref="C1:C3"/>
    <mergeCell ref="D1:D3"/>
    <mergeCell ref="E1:E3"/>
    <mergeCell ref="S1:S3"/>
    <mergeCell ref="G1:G3"/>
    <mergeCell ref="H1:H3"/>
    <mergeCell ref="I1:I3"/>
    <mergeCell ref="J1:J3"/>
    <mergeCell ref="K1:K3"/>
    <mergeCell ref="L1:L3"/>
    <mergeCell ref="M1:M3"/>
    <mergeCell ref="O1:O3"/>
    <mergeCell ref="P1:P3"/>
    <mergeCell ref="Q1:Q3"/>
    <mergeCell ref="R1:R3"/>
    <mergeCell ref="T1:T3"/>
    <mergeCell ref="U1:V1"/>
    <mergeCell ref="W1:X1"/>
    <mergeCell ref="AA1:AV1"/>
    <mergeCell ref="AW1:AW3"/>
    <mergeCell ref="AA4:AV4"/>
    <mergeCell ref="Z1:Z3"/>
    <mergeCell ref="AY1:AY3"/>
    <mergeCell ref="BA1:BA3"/>
    <mergeCell ref="U2:U3"/>
    <mergeCell ref="V2:V3"/>
    <mergeCell ref="W2:W3"/>
    <mergeCell ref="X2:X3"/>
    <mergeCell ref="AA2:AA3"/>
    <mergeCell ref="AX1:AX3"/>
  </mergeCells>
  <phoneticPr fontId="12"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2"/>
  <sheetViews>
    <sheetView workbookViewId="0">
      <selection activeCell="A22" sqref="A22"/>
    </sheetView>
  </sheetViews>
  <sheetFormatPr defaultColWidth="8.77734375" defaultRowHeight="14.4" x14ac:dyDescent="0.3"/>
  <cols>
    <col min="1" max="1" width="41.33203125" bestFit="1" customWidth="1"/>
    <col min="2" max="3" width="31.77734375" bestFit="1" customWidth="1"/>
    <col min="4" max="4" width="30.44140625" bestFit="1" customWidth="1"/>
    <col min="154" max="154" width="18" bestFit="1" customWidth="1"/>
    <col min="155" max="155" width="11.109375" bestFit="1" customWidth="1"/>
    <col min="156" max="156" width="9.33203125" bestFit="1" customWidth="1"/>
    <col min="157" max="157" width="10.44140625" bestFit="1" customWidth="1"/>
    <col min="158" max="158" width="10.33203125" bestFit="1" customWidth="1"/>
    <col min="159" max="159" width="7.44140625" bestFit="1" customWidth="1"/>
    <col min="160" max="160" width="19.44140625" bestFit="1" customWidth="1"/>
    <col min="161" max="161" width="16.6640625" bestFit="1" customWidth="1"/>
    <col min="162" max="162" width="28.44140625" bestFit="1" customWidth="1"/>
    <col min="163" max="163" width="41.33203125" bestFit="1" customWidth="1"/>
    <col min="164" max="165" width="31.77734375" bestFit="1" customWidth="1"/>
    <col min="166" max="166" width="30.44140625" bestFit="1" customWidth="1"/>
    <col min="167" max="167" width="27.44140625" bestFit="1" customWidth="1"/>
    <col min="168" max="168" width="10.33203125" bestFit="1" customWidth="1"/>
    <col min="169" max="169" width="13.44140625" bestFit="1" customWidth="1"/>
    <col min="170" max="170" width="14.6640625" bestFit="1" customWidth="1"/>
    <col min="171" max="171" width="19" bestFit="1" customWidth="1"/>
    <col min="172" max="172" width="19" customWidth="1"/>
    <col min="173" max="173" width="9.109375" bestFit="1" customWidth="1"/>
    <col min="174" max="174" width="29.44140625" bestFit="1" customWidth="1"/>
    <col min="175" max="175" width="29.6640625" bestFit="1" customWidth="1"/>
    <col min="176" max="176" width="25.33203125" bestFit="1" customWidth="1"/>
    <col min="177" max="177" width="10.6640625" bestFit="1" customWidth="1"/>
    <col min="178" max="178" width="15.109375" bestFit="1" customWidth="1"/>
    <col min="179" max="180" width="13.33203125" bestFit="1" customWidth="1"/>
    <col min="181" max="181" width="15.109375" bestFit="1" customWidth="1"/>
    <col min="182" max="182" width="19.6640625" bestFit="1" customWidth="1"/>
    <col min="183" max="183" width="21.44140625" bestFit="1" customWidth="1"/>
    <col min="184" max="184" width="22.44140625" bestFit="1" customWidth="1"/>
    <col min="185" max="185" width="16.6640625" bestFit="1" customWidth="1"/>
    <col min="186" max="186" width="11.44140625" bestFit="1" customWidth="1"/>
    <col min="187" max="187" width="11.6640625" bestFit="1" customWidth="1"/>
    <col min="188" max="188" width="14.77734375" bestFit="1" customWidth="1"/>
    <col min="189" max="189" width="17" bestFit="1" customWidth="1"/>
    <col min="190" max="190" width="20.6640625" bestFit="1" customWidth="1"/>
    <col min="191" max="191" width="15.33203125" bestFit="1" customWidth="1"/>
    <col min="192" max="192" width="16.33203125" bestFit="1" customWidth="1"/>
    <col min="193" max="193" width="12.6640625" bestFit="1" customWidth="1"/>
    <col min="194" max="194" width="12.77734375" bestFit="1" customWidth="1"/>
    <col min="195" max="195" width="19.6640625" bestFit="1" customWidth="1"/>
    <col min="196" max="196" width="23.6640625" bestFit="1" customWidth="1"/>
    <col min="197" max="197" width="12.33203125" bestFit="1" customWidth="1"/>
    <col min="198" max="198" width="20.33203125" bestFit="1" customWidth="1"/>
    <col min="199" max="199" width="16.44140625" bestFit="1" customWidth="1"/>
    <col min="200" max="200" width="31.6640625" bestFit="1" customWidth="1"/>
    <col min="201" max="201" width="18.6640625" bestFit="1" customWidth="1"/>
    <col min="202" max="202" width="13.33203125" bestFit="1" customWidth="1"/>
    <col min="203" max="203" width="18.33203125" bestFit="1" customWidth="1"/>
    <col min="204" max="204" width="15.33203125" bestFit="1" customWidth="1"/>
    <col min="205" max="205" width="17.6640625" bestFit="1" customWidth="1"/>
    <col min="206" max="206" width="15.109375" bestFit="1" customWidth="1"/>
    <col min="207" max="207" width="18" bestFit="1" customWidth="1"/>
    <col min="208" max="208" width="14.6640625" bestFit="1" customWidth="1"/>
    <col min="209" max="209" width="9.77734375" bestFit="1" customWidth="1"/>
    <col min="210" max="210" width="28.77734375" bestFit="1" customWidth="1"/>
    <col min="211" max="211" width="5" bestFit="1" customWidth="1"/>
    <col min="212" max="212" width="218.6640625" bestFit="1" customWidth="1"/>
    <col min="213" max="213" width="25.44140625" bestFit="1" customWidth="1"/>
    <col min="214" max="214" width="25.6640625" bestFit="1" customWidth="1"/>
    <col min="215" max="215" width="22.44140625" bestFit="1" customWidth="1"/>
    <col min="216" max="216" width="24.77734375" bestFit="1" customWidth="1"/>
    <col min="217" max="217" width="25.33203125" bestFit="1" customWidth="1"/>
    <col min="218" max="218" width="26.6640625" bestFit="1" customWidth="1"/>
    <col min="219" max="219" width="20.77734375" bestFit="1" customWidth="1"/>
    <col min="220" max="220" width="23.33203125" bestFit="1" customWidth="1"/>
    <col min="221" max="221" width="19.33203125" bestFit="1" customWidth="1"/>
    <col min="222" max="222" width="26.44140625" bestFit="1" customWidth="1"/>
    <col min="223" max="224" width="7.44140625" bestFit="1" customWidth="1"/>
    <col min="225" max="225" width="123.33203125" bestFit="1" customWidth="1"/>
    <col min="226" max="226" width="17" bestFit="1" customWidth="1"/>
    <col min="227" max="227" width="15.77734375" bestFit="1" customWidth="1"/>
    <col min="228" max="228" width="14.77734375" bestFit="1" customWidth="1"/>
    <col min="229" max="229" width="15.6640625" bestFit="1" customWidth="1"/>
    <col min="230" max="230" width="15.33203125" bestFit="1" customWidth="1"/>
    <col min="231" max="231" width="17.33203125" bestFit="1" customWidth="1"/>
    <col min="232" max="232" width="16" bestFit="1" customWidth="1"/>
    <col min="233" max="233" width="15.33203125" bestFit="1" customWidth="1"/>
    <col min="234" max="234" width="148.33203125" bestFit="1" customWidth="1"/>
    <col min="235" max="235" width="19.44140625" bestFit="1" customWidth="1"/>
    <col min="236" max="236" width="21" bestFit="1" customWidth="1"/>
    <col min="237" max="237" width="18.109375" bestFit="1" customWidth="1"/>
    <col min="238" max="238" width="16.6640625" bestFit="1" customWidth="1"/>
    <col min="239" max="239" width="18.6640625" bestFit="1" customWidth="1"/>
    <col min="240" max="240" width="23.44140625" bestFit="1" customWidth="1"/>
    <col min="241" max="241" width="21.44140625" bestFit="1" customWidth="1"/>
    <col min="242" max="242" width="16.33203125" bestFit="1" customWidth="1"/>
    <col min="243" max="243" width="20.77734375" bestFit="1" customWidth="1"/>
    <col min="244" max="244" width="21" bestFit="1" customWidth="1"/>
    <col min="245" max="245" width="17.6640625" bestFit="1" customWidth="1"/>
    <col min="246" max="246" width="17.33203125" bestFit="1" customWidth="1"/>
    <col min="247" max="247" width="25.6640625" bestFit="1" customWidth="1"/>
    <col min="248" max="248" width="18.44140625" bestFit="1" customWidth="1"/>
    <col min="249" max="249" width="23.33203125" bestFit="1" customWidth="1"/>
    <col min="250" max="250" width="17.44140625" bestFit="1" customWidth="1"/>
    <col min="251" max="251" width="17.77734375" bestFit="1" customWidth="1"/>
    <col min="410" max="410" width="18" bestFit="1" customWidth="1"/>
    <col min="411" max="411" width="11.109375" bestFit="1" customWidth="1"/>
    <col min="412" max="412" width="9.33203125" bestFit="1" customWidth="1"/>
    <col min="413" max="413" width="10.44140625" bestFit="1" customWidth="1"/>
    <col min="414" max="414" width="10.33203125" bestFit="1" customWidth="1"/>
    <col min="415" max="415" width="7.44140625" bestFit="1" customWidth="1"/>
    <col min="416" max="416" width="19.44140625" bestFit="1" customWidth="1"/>
    <col min="417" max="417" width="16.6640625" bestFit="1" customWidth="1"/>
    <col min="418" max="418" width="28.44140625" bestFit="1" customWidth="1"/>
    <col min="419" max="419" width="41.33203125" bestFit="1" customWidth="1"/>
    <col min="420" max="421" width="31.77734375" bestFit="1" customWidth="1"/>
    <col min="422" max="422" width="30.44140625" bestFit="1" customWidth="1"/>
    <col min="423" max="423" width="27.44140625" bestFit="1" customWidth="1"/>
    <col min="424" max="424" width="10.33203125" bestFit="1" customWidth="1"/>
    <col min="425" max="425" width="13.44140625" bestFit="1" customWidth="1"/>
    <col min="426" max="426" width="14.6640625" bestFit="1" customWidth="1"/>
    <col min="427" max="427" width="19" bestFit="1" customWidth="1"/>
    <col min="428" max="428" width="19" customWidth="1"/>
    <col min="429" max="429" width="9.109375" bestFit="1" customWidth="1"/>
    <col min="430" max="430" width="29.44140625" bestFit="1" customWidth="1"/>
    <col min="431" max="431" width="29.6640625" bestFit="1" customWidth="1"/>
    <col min="432" max="432" width="25.33203125" bestFit="1" customWidth="1"/>
    <col min="433" max="433" width="10.6640625" bestFit="1" customWidth="1"/>
    <col min="434" max="434" width="15.109375" bestFit="1" customWidth="1"/>
    <col min="435" max="436" width="13.33203125" bestFit="1" customWidth="1"/>
    <col min="437" max="437" width="15.109375" bestFit="1" customWidth="1"/>
    <col min="438" max="438" width="19.6640625" bestFit="1" customWidth="1"/>
    <col min="439" max="439" width="21.44140625" bestFit="1" customWidth="1"/>
    <col min="440" max="440" width="22.44140625" bestFit="1" customWidth="1"/>
    <col min="441" max="441" width="16.6640625" bestFit="1" customWidth="1"/>
    <col min="442" max="442" width="11.44140625" bestFit="1" customWidth="1"/>
    <col min="443" max="443" width="11.6640625" bestFit="1" customWidth="1"/>
    <col min="444" max="444" width="14.77734375" bestFit="1" customWidth="1"/>
    <col min="445" max="445" width="17" bestFit="1" customWidth="1"/>
    <col min="446" max="446" width="20.6640625" bestFit="1" customWidth="1"/>
    <col min="447" max="447" width="15.33203125" bestFit="1" customWidth="1"/>
    <col min="448" max="448" width="16.33203125" bestFit="1" customWidth="1"/>
    <col min="449" max="449" width="12.6640625" bestFit="1" customWidth="1"/>
    <col min="450" max="450" width="12.77734375" bestFit="1" customWidth="1"/>
    <col min="451" max="451" width="19.6640625" bestFit="1" customWidth="1"/>
    <col min="452" max="452" width="23.6640625" bestFit="1" customWidth="1"/>
    <col min="453" max="453" width="12.33203125" bestFit="1" customWidth="1"/>
    <col min="454" max="454" width="20.33203125" bestFit="1" customWidth="1"/>
    <col min="455" max="455" width="16.44140625" bestFit="1" customWidth="1"/>
    <col min="456" max="456" width="31.6640625" bestFit="1" customWidth="1"/>
    <col min="457" max="457" width="18.6640625" bestFit="1" customWidth="1"/>
    <col min="458" max="458" width="13.33203125" bestFit="1" customWidth="1"/>
    <col min="459" max="459" width="18.33203125" bestFit="1" customWidth="1"/>
    <col min="460" max="460" width="15.33203125" bestFit="1" customWidth="1"/>
    <col min="461" max="461" width="17.6640625" bestFit="1" customWidth="1"/>
    <col min="462" max="462" width="15.109375" bestFit="1" customWidth="1"/>
    <col min="463" max="463" width="18" bestFit="1" customWidth="1"/>
    <col min="464" max="464" width="14.6640625" bestFit="1" customWidth="1"/>
    <col min="465" max="465" width="9.77734375" bestFit="1" customWidth="1"/>
    <col min="466" max="466" width="28.77734375" bestFit="1" customWidth="1"/>
    <col min="467" max="467" width="5" bestFit="1" customWidth="1"/>
    <col min="468" max="468" width="218.6640625" bestFit="1" customWidth="1"/>
    <col min="469" max="469" width="25.44140625" bestFit="1" customWidth="1"/>
    <col min="470" max="470" width="25.6640625" bestFit="1" customWidth="1"/>
    <col min="471" max="471" width="22.44140625" bestFit="1" customWidth="1"/>
    <col min="472" max="472" width="24.77734375" bestFit="1" customWidth="1"/>
    <col min="473" max="473" width="25.33203125" bestFit="1" customWidth="1"/>
    <col min="474" max="474" width="26.6640625" bestFit="1" customWidth="1"/>
    <col min="475" max="475" width="20.77734375" bestFit="1" customWidth="1"/>
    <col min="476" max="476" width="23.33203125" bestFit="1" customWidth="1"/>
    <col min="477" max="477" width="19.33203125" bestFit="1" customWidth="1"/>
    <col min="478" max="478" width="26.44140625" bestFit="1" customWidth="1"/>
    <col min="479" max="480" width="7.44140625" bestFit="1" customWidth="1"/>
    <col min="481" max="481" width="123.33203125" bestFit="1" customWidth="1"/>
    <col min="482" max="482" width="17" bestFit="1" customWidth="1"/>
    <col min="483" max="483" width="15.77734375" bestFit="1" customWidth="1"/>
    <col min="484" max="484" width="14.77734375" bestFit="1" customWidth="1"/>
    <col min="485" max="485" width="15.6640625" bestFit="1" customWidth="1"/>
    <col min="486" max="486" width="15.33203125" bestFit="1" customWidth="1"/>
    <col min="487" max="487" width="17.33203125" bestFit="1" customWidth="1"/>
    <col min="488" max="488" width="16" bestFit="1" customWidth="1"/>
    <col min="489" max="489" width="15.33203125" bestFit="1" customWidth="1"/>
    <col min="490" max="490" width="148.33203125" bestFit="1" customWidth="1"/>
    <col min="491" max="491" width="19.44140625" bestFit="1" customWidth="1"/>
    <col min="492" max="492" width="21" bestFit="1" customWidth="1"/>
    <col min="493" max="493" width="18.109375" bestFit="1" customWidth="1"/>
    <col min="494" max="494" width="16.6640625" bestFit="1" customWidth="1"/>
    <col min="495" max="495" width="18.6640625" bestFit="1" customWidth="1"/>
    <col min="496" max="496" width="23.44140625" bestFit="1" customWidth="1"/>
    <col min="497" max="497" width="21.44140625" bestFit="1" customWidth="1"/>
    <col min="498" max="498" width="16.33203125" bestFit="1" customWidth="1"/>
    <col min="499" max="499" width="20.77734375" bestFit="1" customWidth="1"/>
    <col min="500" max="500" width="21" bestFit="1" customWidth="1"/>
    <col min="501" max="501" width="17.6640625" bestFit="1" customWidth="1"/>
    <col min="502" max="502" width="17.33203125" bestFit="1" customWidth="1"/>
    <col min="503" max="503" width="25.6640625" bestFit="1" customWidth="1"/>
    <col min="504" max="504" width="18.44140625" bestFit="1" customWidth="1"/>
    <col min="505" max="505" width="23.33203125" bestFit="1" customWidth="1"/>
    <col min="506" max="506" width="17.44140625" bestFit="1" customWidth="1"/>
    <col min="507" max="507" width="17.77734375" bestFit="1" customWidth="1"/>
    <col min="666" max="666" width="18" bestFit="1" customWidth="1"/>
    <col min="667" max="667" width="11.109375" bestFit="1" customWidth="1"/>
    <col min="668" max="668" width="9.33203125" bestFit="1" customWidth="1"/>
    <col min="669" max="669" width="10.44140625" bestFit="1" customWidth="1"/>
    <col min="670" max="670" width="10.33203125" bestFit="1" customWidth="1"/>
    <col min="671" max="671" width="7.44140625" bestFit="1" customWidth="1"/>
    <col min="672" max="672" width="19.44140625" bestFit="1" customWidth="1"/>
    <col min="673" max="673" width="16.6640625" bestFit="1" customWidth="1"/>
    <col min="674" max="674" width="28.44140625" bestFit="1" customWidth="1"/>
    <col min="675" max="675" width="41.33203125" bestFit="1" customWidth="1"/>
    <col min="676" max="677" width="31.77734375" bestFit="1" customWidth="1"/>
    <col min="678" max="678" width="30.44140625" bestFit="1" customWidth="1"/>
    <col min="679" max="679" width="27.44140625" bestFit="1" customWidth="1"/>
    <col min="680" max="680" width="10.33203125" bestFit="1" customWidth="1"/>
    <col min="681" max="681" width="13.44140625" bestFit="1" customWidth="1"/>
    <col min="682" max="682" width="14.6640625" bestFit="1" customWidth="1"/>
    <col min="683" max="683" width="19" bestFit="1" customWidth="1"/>
    <col min="684" max="684" width="19" customWidth="1"/>
    <col min="685" max="685" width="9.109375" bestFit="1" customWidth="1"/>
    <col min="686" max="686" width="29.44140625" bestFit="1" customWidth="1"/>
    <col min="687" max="687" width="29.6640625" bestFit="1" customWidth="1"/>
    <col min="688" max="688" width="25.33203125" bestFit="1" customWidth="1"/>
    <col min="689" max="689" width="10.6640625" bestFit="1" customWidth="1"/>
    <col min="690" max="690" width="15.109375" bestFit="1" customWidth="1"/>
    <col min="691" max="692" width="13.33203125" bestFit="1" customWidth="1"/>
    <col min="693" max="693" width="15.109375" bestFit="1" customWidth="1"/>
    <col min="694" max="694" width="19.6640625" bestFit="1" customWidth="1"/>
    <col min="695" max="695" width="21.44140625" bestFit="1" customWidth="1"/>
    <col min="696" max="696" width="22.44140625" bestFit="1" customWidth="1"/>
    <col min="697" max="697" width="16.6640625" bestFit="1" customWidth="1"/>
    <col min="698" max="698" width="11.44140625" bestFit="1" customWidth="1"/>
    <col min="699" max="699" width="11.6640625" bestFit="1" customWidth="1"/>
    <col min="700" max="700" width="14.77734375" bestFit="1" customWidth="1"/>
    <col min="701" max="701" width="17" bestFit="1" customWidth="1"/>
    <col min="702" max="702" width="20.6640625" bestFit="1" customWidth="1"/>
    <col min="703" max="703" width="15.33203125" bestFit="1" customWidth="1"/>
    <col min="704" max="704" width="16.33203125" bestFit="1" customWidth="1"/>
    <col min="705" max="705" width="12.6640625" bestFit="1" customWidth="1"/>
    <col min="706" max="706" width="12.77734375" bestFit="1" customWidth="1"/>
    <col min="707" max="707" width="19.6640625" bestFit="1" customWidth="1"/>
    <col min="708" max="708" width="23.6640625" bestFit="1" customWidth="1"/>
    <col min="709" max="709" width="12.33203125" bestFit="1" customWidth="1"/>
    <col min="710" max="710" width="20.33203125" bestFit="1" customWidth="1"/>
    <col min="711" max="711" width="16.44140625" bestFit="1" customWidth="1"/>
    <col min="712" max="712" width="31.6640625" bestFit="1" customWidth="1"/>
    <col min="713" max="713" width="18.6640625" bestFit="1" customWidth="1"/>
    <col min="714" max="714" width="13.33203125" bestFit="1" customWidth="1"/>
    <col min="715" max="715" width="18.33203125" bestFit="1" customWidth="1"/>
    <col min="716" max="716" width="15.33203125" bestFit="1" customWidth="1"/>
    <col min="717" max="717" width="17.6640625" bestFit="1" customWidth="1"/>
    <col min="718" max="718" width="15.109375" bestFit="1" customWidth="1"/>
    <col min="719" max="719" width="18" bestFit="1" customWidth="1"/>
    <col min="720" max="720" width="14.6640625" bestFit="1" customWidth="1"/>
    <col min="721" max="721" width="9.77734375" bestFit="1" customWidth="1"/>
    <col min="722" max="722" width="28.77734375" bestFit="1" customWidth="1"/>
    <col min="723" max="723" width="5" bestFit="1" customWidth="1"/>
    <col min="724" max="724" width="218.6640625" bestFit="1" customWidth="1"/>
    <col min="725" max="725" width="25.44140625" bestFit="1" customWidth="1"/>
    <col min="726" max="726" width="25.6640625" bestFit="1" customWidth="1"/>
    <col min="727" max="727" width="22.44140625" bestFit="1" customWidth="1"/>
    <col min="728" max="728" width="24.77734375" bestFit="1" customWidth="1"/>
    <col min="729" max="729" width="25.33203125" bestFit="1" customWidth="1"/>
    <col min="730" max="730" width="26.6640625" bestFit="1" customWidth="1"/>
    <col min="731" max="731" width="20.77734375" bestFit="1" customWidth="1"/>
    <col min="732" max="732" width="23.33203125" bestFit="1" customWidth="1"/>
    <col min="733" max="733" width="19.33203125" bestFit="1" customWidth="1"/>
    <col min="734" max="734" width="26.44140625" bestFit="1" customWidth="1"/>
    <col min="735" max="736" width="7.44140625" bestFit="1" customWidth="1"/>
    <col min="737" max="737" width="123.33203125" bestFit="1" customWidth="1"/>
    <col min="738" max="738" width="17" bestFit="1" customWidth="1"/>
    <col min="739" max="739" width="15.77734375" bestFit="1" customWidth="1"/>
    <col min="740" max="740" width="14.77734375" bestFit="1" customWidth="1"/>
    <col min="741" max="741" width="15.6640625" bestFit="1" customWidth="1"/>
    <col min="742" max="742" width="15.33203125" bestFit="1" customWidth="1"/>
    <col min="743" max="743" width="17.33203125" bestFit="1" customWidth="1"/>
    <col min="744" max="744" width="16" bestFit="1" customWidth="1"/>
    <col min="745" max="745" width="15.33203125" bestFit="1" customWidth="1"/>
    <col min="746" max="746" width="148.33203125" bestFit="1" customWidth="1"/>
    <col min="747" max="747" width="19.44140625" bestFit="1" customWidth="1"/>
    <col min="748" max="748" width="21" bestFit="1" customWidth="1"/>
    <col min="749" max="749" width="18.109375" bestFit="1" customWidth="1"/>
    <col min="750" max="750" width="16.6640625" bestFit="1" customWidth="1"/>
    <col min="751" max="751" width="18.6640625" bestFit="1" customWidth="1"/>
    <col min="752" max="752" width="23.44140625" bestFit="1" customWidth="1"/>
    <col min="753" max="753" width="21.44140625" bestFit="1" customWidth="1"/>
    <col min="754" max="754" width="16.33203125" bestFit="1" customWidth="1"/>
    <col min="755" max="755" width="20.77734375" bestFit="1" customWidth="1"/>
    <col min="756" max="756" width="21" bestFit="1" customWidth="1"/>
    <col min="757" max="757" width="17.6640625" bestFit="1" customWidth="1"/>
    <col min="758" max="758" width="17.33203125" bestFit="1" customWidth="1"/>
    <col min="759" max="759" width="25.6640625" bestFit="1" customWidth="1"/>
    <col min="760" max="760" width="18.44140625" bestFit="1" customWidth="1"/>
    <col min="761" max="761" width="23.33203125" bestFit="1" customWidth="1"/>
    <col min="762" max="762" width="17.44140625" bestFit="1" customWidth="1"/>
    <col min="763" max="763" width="17.77734375" bestFit="1" customWidth="1"/>
    <col min="922" max="922" width="18" bestFit="1" customWidth="1"/>
    <col min="923" max="923" width="11.109375" bestFit="1" customWidth="1"/>
    <col min="924" max="924" width="9.33203125" bestFit="1" customWidth="1"/>
    <col min="925" max="925" width="10.44140625" bestFit="1" customWidth="1"/>
    <col min="926" max="926" width="10.33203125" bestFit="1" customWidth="1"/>
    <col min="927" max="927" width="7.44140625" bestFit="1" customWidth="1"/>
    <col min="928" max="928" width="19.44140625" bestFit="1" customWidth="1"/>
    <col min="929" max="929" width="16.6640625" bestFit="1" customWidth="1"/>
    <col min="930" max="930" width="28.44140625" bestFit="1" customWidth="1"/>
    <col min="931" max="931" width="41.33203125" bestFit="1" customWidth="1"/>
    <col min="932" max="933" width="31.77734375" bestFit="1" customWidth="1"/>
    <col min="934" max="934" width="30.44140625" bestFit="1" customWidth="1"/>
    <col min="935" max="935" width="27.44140625" bestFit="1" customWidth="1"/>
    <col min="936" max="936" width="10.33203125" bestFit="1" customWidth="1"/>
    <col min="937" max="937" width="13.44140625" bestFit="1" customWidth="1"/>
    <col min="938" max="938" width="14.6640625" bestFit="1" customWidth="1"/>
    <col min="939" max="939" width="19" bestFit="1" customWidth="1"/>
    <col min="940" max="940" width="19" customWidth="1"/>
    <col min="941" max="941" width="9.109375" bestFit="1" customWidth="1"/>
    <col min="942" max="942" width="29.44140625" bestFit="1" customWidth="1"/>
    <col min="943" max="943" width="29.6640625" bestFit="1" customWidth="1"/>
    <col min="944" max="944" width="25.33203125" bestFit="1" customWidth="1"/>
    <col min="945" max="945" width="10.6640625" bestFit="1" customWidth="1"/>
    <col min="946" max="946" width="15.109375" bestFit="1" customWidth="1"/>
    <col min="947" max="948" width="13.33203125" bestFit="1" customWidth="1"/>
    <col min="949" max="949" width="15.109375" bestFit="1" customWidth="1"/>
    <col min="950" max="950" width="19.6640625" bestFit="1" customWidth="1"/>
    <col min="951" max="951" width="21.44140625" bestFit="1" customWidth="1"/>
    <col min="952" max="952" width="22.44140625" bestFit="1" customWidth="1"/>
    <col min="953" max="953" width="16.6640625" bestFit="1" customWidth="1"/>
    <col min="954" max="954" width="11.44140625" bestFit="1" customWidth="1"/>
    <col min="955" max="955" width="11.6640625" bestFit="1" customWidth="1"/>
    <col min="956" max="956" width="14.77734375" bestFit="1" customWidth="1"/>
    <col min="957" max="957" width="17" bestFit="1" customWidth="1"/>
    <col min="958" max="958" width="20.6640625" bestFit="1" customWidth="1"/>
    <col min="959" max="959" width="15.33203125" bestFit="1" customWidth="1"/>
    <col min="960" max="960" width="16.33203125" bestFit="1" customWidth="1"/>
    <col min="961" max="961" width="12.6640625" bestFit="1" customWidth="1"/>
    <col min="962" max="962" width="12.77734375" bestFit="1" customWidth="1"/>
    <col min="963" max="963" width="19.6640625" bestFit="1" customWidth="1"/>
    <col min="964" max="964" width="23.6640625" bestFit="1" customWidth="1"/>
    <col min="965" max="965" width="12.33203125" bestFit="1" customWidth="1"/>
    <col min="966" max="966" width="20.33203125" bestFit="1" customWidth="1"/>
    <col min="967" max="967" width="16.44140625" bestFit="1" customWidth="1"/>
    <col min="968" max="968" width="31.6640625" bestFit="1" customWidth="1"/>
    <col min="969" max="969" width="18.6640625" bestFit="1" customWidth="1"/>
    <col min="970" max="970" width="13.33203125" bestFit="1" customWidth="1"/>
    <col min="971" max="971" width="18.33203125" bestFit="1" customWidth="1"/>
    <col min="972" max="972" width="15.33203125" bestFit="1" customWidth="1"/>
    <col min="973" max="973" width="17.6640625" bestFit="1" customWidth="1"/>
    <col min="974" max="974" width="15.109375" bestFit="1" customWidth="1"/>
    <col min="975" max="975" width="18" bestFit="1" customWidth="1"/>
    <col min="976" max="976" width="14.6640625" bestFit="1" customWidth="1"/>
    <col min="977" max="977" width="9.77734375" bestFit="1" customWidth="1"/>
    <col min="978" max="978" width="28.77734375" bestFit="1" customWidth="1"/>
    <col min="979" max="979" width="5" bestFit="1" customWidth="1"/>
    <col min="980" max="980" width="218.6640625" bestFit="1" customWidth="1"/>
    <col min="981" max="981" width="25.44140625" bestFit="1" customWidth="1"/>
    <col min="982" max="982" width="25.6640625" bestFit="1" customWidth="1"/>
    <col min="983" max="983" width="22.44140625" bestFit="1" customWidth="1"/>
    <col min="984" max="984" width="24.77734375" bestFit="1" customWidth="1"/>
    <col min="985" max="985" width="25.33203125" bestFit="1" customWidth="1"/>
    <col min="986" max="986" width="26.6640625" bestFit="1" customWidth="1"/>
    <col min="987" max="987" width="20.77734375" bestFit="1" customWidth="1"/>
    <col min="988" max="988" width="23.33203125" bestFit="1" customWidth="1"/>
    <col min="989" max="989" width="19.33203125" bestFit="1" customWidth="1"/>
    <col min="990" max="990" width="26.44140625" bestFit="1" customWidth="1"/>
    <col min="991" max="992" width="7.44140625" bestFit="1" customWidth="1"/>
    <col min="993" max="993" width="123.33203125" bestFit="1" customWidth="1"/>
    <col min="994" max="994" width="17" bestFit="1" customWidth="1"/>
    <col min="995" max="995" width="15.77734375" bestFit="1" customWidth="1"/>
    <col min="996" max="996" width="14.77734375" bestFit="1" customWidth="1"/>
    <col min="997" max="997" width="15.6640625" bestFit="1" customWidth="1"/>
    <col min="998" max="998" width="15.33203125" bestFit="1" customWidth="1"/>
    <col min="999" max="999" width="17.33203125" bestFit="1" customWidth="1"/>
    <col min="1000" max="1000" width="16" bestFit="1" customWidth="1"/>
    <col min="1001" max="1001" width="15.33203125" bestFit="1" customWidth="1"/>
    <col min="1002" max="1002" width="148.33203125" bestFit="1" customWidth="1"/>
    <col min="1003" max="1003" width="19.44140625" bestFit="1" customWidth="1"/>
    <col min="1004" max="1004" width="21" bestFit="1" customWidth="1"/>
    <col min="1005" max="1005" width="18.109375" bestFit="1" customWidth="1"/>
    <col min="1006" max="1006" width="16.6640625" bestFit="1" customWidth="1"/>
    <col min="1007" max="1007" width="18.6640625" bestFit="1" customWidth="1"/>
    <col min="1008" max="1008" width="23.44140625" bestFit="1" customWidth="1"/>
    <col min="1009" max="1009" width="21.44140625" bestFit="1" customWidth="1"/>
    <col min="1010" max="1010" width="16.33203125" bestFit="1" customWidth="1"/>
    <col min="1011" max="1011" width="20.77734375" bestFit="1" customWidth="1"/>
    <col min="1012" max="1012" width="21" bestFit="1" customWidth="1"/>
    <col min="1013" max="1013" width="17.6640625" bestFit="1" customWidth="1"/>
    <col min="1014" max="1014" width="17.33203125" bestFit="1" customWidth="1"/>
    <col min="1015" max="1015" width="25.6640625" bestFit="1" customWidth="1"/>
    <col min="1016" max="1016" width="18.44140625" bestFit="1" customWidth="1"/>
    <col min="1017" max="1017" width="23.33203125" bestFit="1" customWidth="1"/>
    <col min="1018" max="1018" width="17.44140625" bestFit="1" customWidth="1"/>
    <col min="1019" max="1019" width="17.77734375" bestFit="1" customWidth="1"/>
    <col min="1178" max="1178" width="18" bestFit="1" customWidth="1"/>
    <col min="1179" max="1179" width="11.109375" bestFit="1" customWidth="1"/>
    <col min="1180" max="1180" width="9.33203125" bestFit="1" customWidth="1"/>
    <col min="1181" max="1181" width="10.44140625" bestFit="1" customWidth="1"/>
    <col min="1182" max="1182" width="10.33203125" bestFit="1" customWidth="1"/>
    <col min="1183" max="1183" width="7.44140625" bestFit="1" customWidth="1"/>
    <col min="1184" max="1184" width="19.44140625" bestFit="1" customWidth="1"/>
    <col min="1185" max="1185" width="16.6640625" bestFit="1" customWidth="1"/>
    <col min="1186" max="1186" width="28.44140625" bestFit="1" customWidth="1"/>
    <col min="1187" max="1187" width="41.33203125" bestFit="1" customWidth="1"/>
    <col min="1188" max="1189" width="31.77734375" bestFit="1" customWidth="1"/>
    <col min="1190" max="1190" width="30.44140625" bestFit="1" customWidth="1"/>
    <col min="1191" max="1191" width="27.44140625" bestFit="1" customWidth="1"/>
    <col min="1192" max="1192" width="10.33203125" bestFit="1" customWidth="1"/>
    <col min="1193" max="1193" width="13.44140625" bestFit="1" customWidth="1"/>
    <col min="1194" max="1194" width="14.6640625" bestFit="1" customWidth="1"/>
    <col min="1195" max="1195" width="19" bestFit="1" customWidth="1"/>
    <col min="1196" max="1196" width="19" customWidth="1"/>
    <col min="1197" max="1197" width="9.109375" bestFit="1" customWidth="1"/>
    <col min="1198" max="1198" width="29.44140625" bestFit="1" customWidth="1"/>
    <col min="1199" max="1199" width="29.6640625" bestFit="1" customWidth="1"/>
    <col min="1200" max="1200" width="25.33203125" bestFit="1" customWidth="1"/>
    <col min="1201" max="1201" width="10.6640625" bestFit="1" customWidth="1"/>
    <col min="1202" max="1202" width="15.109375" bestFit="1" customWidth="1"/>
    <col min="1203" max="1204" width="13.33203125" bestFit="1" customWidth="1"/>
    <col min="1205" max="1205" width="15.109375" bestFit="1" customWidth="1"/>
    <col min="1206" max="1206" width="19.6640625" bestFit="1" customWidth="1"/>
    <col min="1207" max="1207" width="21.44140625" bestFit="1" customWidth="1"/>
    <col min="1208" max="1208" width="22.44140625" bestFit="1" customWidth="1"/>
    <col min="1209" max="1209" width="16.6640625" bestFit="1" customWidth="1"/>
    <col min="1210" max="1210" width="11.44140625" bestFit="1" customWidth="1"/>
    <col min="1211" max="1211" width="11.6640625" bestFit="1" customWidth="1"/>
    <col min="1212" max="1212" width="14.77734375" bestFit="1" customWidth="1"/>
    <col min="1213" max="1213" width="17" bestFit="1" customWidth="1"/>
    <col min="1214" max="1214" width="20.6640625" bestFit="1" customWidth="1"/>
    <col min="1215" max="1215" width="15.33203125" bestFit="1" customWidth="1"/>
    <col min="1216" max="1216" width="16.33203125" bestFit="1" customWidth="1"/>
    <col min="1217" max="1217" width="12.6640625" bestFit="1" customWidth="1"/>
    <col min="1218" max="1218" width="12.77734375" bestFit="1" customWidth="1"/>
    <col min="1219" max="1219" width="19.6640625" bestFit="1" customWidth="1"/>
    <col min="1220" max="1220" width="23.6640625" bestFit="1" customWidth="1"/>
    <col min="1221" max="1221" width="12.33203125" bestFit="1" customWidth="1"/>
    <col min="1222" max="1222" width="20.33203125" bestFit="1" customWidth="1"/>
    <col min="1223" max="1223" width="16.44140625" bestFit="1" customWidth="1"/>
    <col min="1224" max="1224" width="31.6640625" bestFit="1" customWidth="1"/>
    <col min="1225" max="1225" width="18.6640625" bestFit="1" customWidth="1"/>
    <col min="1226" max="1226" width="13.33203125" bestFit="1" customWidth="1"/>
    <col min="1227" max="1227" width="18.33203125" bestFit="1" customWidth="1"/>
    <col min="1228" max="1228" width="15.33203125" bestFit="1" customWidth="1"/>
    <col min="1229" max="1229" width="17.6640625" bestFit="1" customWidth="1"/>
    <col min="1230" max="1230" width="15.109375" bestFit="1" customWidth="1"/>
    <col min="1231" max="1231" width="18" bestFit="1" customWidth="1"/>
    <col min="1232" max="1232" width="14.6640625" bestFit="1" customWidth="1"/>
    <col min="1233" max="1233" width="9.77734375" bestFit="1" customWidth="1"/>
    <col min="1234" max="1234" width="28.77734375" bestFit="1" customWidth="1"/>
    <col min="1235" max="1235" width="5" bestFit="1" customWidth="1"/>
    <col min="1236" max="1236" width="218.6640625" bestFit="1" customWidth="1"/>
    <col min="1237" max="1237" width="25.44140625" bestFit="1" customWidth="1"/>
    <col min="1238" max="1238" width="25.6640625" bestFit="1" customWidth="1"/>
    <col min="1239" max="1239" width="22.44140625" bestFit="1" customWidth="1"/>
    <col min="1240" max="1240" width="24.77734375" bestFit="1" customWidth="1"/>
    <col min="1241" max="1241" width="25.33203125" bestFit="1" customWidth="1"/>
    <col min="1242" max="1242" width="26.6640625" bestFit="1" customWidth="1"/>
    <col min="1243" max="1243" width="20.77734375" bestFit="1" customWidth="1"/>
    <col min="1244" max="1244" width="23.33203125" bestFit="1" customWidth="1"/>
    <col min="1245" max="1245" width="19.33203125" bestFit="1" customWidth="1"/>
    <col min="1246" max="1246" width="26.44140625" bestFit="1" customWidth="1"/>
    <col min="1247" max="1248" width="7.44140625" bestFit="1" customWidth="1"/>
    <col min="1249" max="1249" width="123.33203125" bestFit="1" customWidth="1"/>
    <col min="1250" max="1250" width="17" bestFit="1" customWidth="1"/>
    <col min="1251" max="1251" width="15.77734375" bestFit="1" customWidth="1"/>
    <col min="1252" max="1252" width="14.77734375" bestFit="1" customWidth="1"/>
    <col min="1253" max="1253" width="15.6640625" bestFit="1" customWidth="1"/>
    <col min="1254" max="1254" width="15.33203125" bestFit="1" customWidth="1"/>
    <col min="1255" max="1255" width="17.33203125" bestFit="1" customWidth="1"/>
    <col min="1256" max="1256" width="16" bestFit="1" customWidth="1"/>
    <col min="1257" max="1257" width="15.33203125" bestFit="1" customWidth="1"/>
    <col min="1258" max="1258" width="148.33203125" bestFit="1" customWidth="1"/>
    <col min="1259" max="1259" width="19.44140625" bestFit="1" customWidth="1"/>
    <col min="1260" max="1260" width="21" bestFit="1" customWidth="1"/>
    <col min="1261" max="1261" width="18.109375" bestFit="1" customWidth="1"/>
    <col min="1262" max="1262" width="16.6640625" bestFit="1" customWidth="1"/>
    <col min="1263" max="1263" width="18.6640625" bestFit="1" customWidth="1"/>
    <col min="1264" max="1264" width="23.44140625" bestFit="1" customWidth="1"/>
    <col min="1265" max="1265" width="21.44140625" bestFit="1" customWidth="1"/>
    <col min="1266" max="1266" width="16.33203125" bestFit="1" customWidth="1"/>
    <col min="1267" max="1267" width="20.77734375" bestFit="1" customWidth="1"/>
    <col min="1268" max="1268" width="21" bestFit="1" customWidth="1"/>
    <col min="1269" max="1269" width="17.6640625" bestFit="1" customWidth="1"/>
    <col min="1270" max="1270" width="17.33203125" bestFit="1" customWidth="1"/>
    <col min="1271" max="1271" width="25.6640625" bestFit="1" customWidth="1"/>
    <col min="1272" max="1272" width="18.44140625" bestFit="1" customWidth="1"/>
    <col min="1273" max="1273" width="23.33203125" bestFit="1" customWidth="1"/>
    <col min="1274" max="1274" width="17.44140625" bestFit="1" customWidth="1"/>
    <col min="1275" max="1275" width="17.77734375" bestFit="1" customWidth="1"/>
    <col min="1434" max="1434" width="18" bestFit="1" customWidth="1"/>
    <col min="1435" max="1435" width="11.109375" bestFit="1" customWidth="1"/>
    <col min="1436" max="1436" width="9.33203125" bestFit="1" customWidth="1"/>
    <col min="1437" max="1437" width="10.44140625" bestFit="1" customWidth="1"/>
    <col min="1438" max="1438" width="10.33203125" bestFit="1" customWidth="1"/>
    <col min="1439" max="1439" width="7.44140625" bestFit="1" customWidth="1"/>
    <col min="1440" max="1440" width="19.44140625" bestFit="1" customWidth="1"/>
    <col min="1441" max="1441" width="16.6640625" bestFit="1" customWidth="1"/>
    <col min="1442" max="1442" width="28.44140625" bestFit="1" customWidth="1"/>
    <col min="1443" max="1443" width="41.33203125" bestFit="1" customWidth="1"/>
    <col min="1444" max="1445" width="31.77734375" bestFit="1" customWidth="1"/>
    <col min="1446" max="1446" width="30.44140625" bestFit="1" customWidth="1"/>
    <col min="1447" max="1447" width="27.44140625" bestFit="1" customWidth="1"/>
    <col min="1448" max="1448" width="10.33203125" bestFit="1" customWidth="1"/>
    <col min="1449" max="1449" width="13.44140625" bestFit="1" customWidth="1"/>
    <col min="1450" max="1450" width="14.6640625" bestFit="1" customWidth="1"/>
    <col min="1451" max="1451" width="19" bestFit="1" customWidth="1"/>
    <col min="1452" max="1452" width="19" customWidth="1"/>
    <col min="1453" max="1453" width="9.109375" bestFit="1" customWidth="1"/>
    <col min="1454" max="1454" width="29.44140625" bestFit="1" customWidth="1"/>
    <col min="1455" max="1455" width="29.6640625" bestFit="1" customWidth="1"/>
    <col min="1456" max="1456" width="25.33203125" bestFit="1" customWidth="1"/>
    <col min="1457" max="1457" width="10.6640625" bestFit="1" customWidth="1"/>
    <col min="1458" max="1458" width="15.109375" bestFit="1" customWidth="1"/>
    <col min="1459" max="1460" width="13.33203125" bestFit="1" customWidth="1"/>
    <col min="1461" max="1461" width="15.109375" bestFit="1" customWidth="1"/>
    <col min="1462" max="1462" width="19.6640625" bestFit="1" customWidth="1"/>
    <col min="1463" max="1463" width="21.44140625" bestFit="1" customWidth="1"/>
    <col min="1464" max="1464" width="22.44140625" bestFit="1" customWidth="1"/>
    <col min="1465" max="1465" width="16.6640625" bestFit="1" customWidth="1"/>
    <col min="1466" max="1466" width="11.44140625" bestFit="1" customWidth="1"/>
    <col min="1467" max="1467" width="11.6640625" bestFit="1" customWidth="1"/>
    <col min="1468" max="1468" width="14.77734375" bestFit="1" customWidth="1"/>
    <col min="1469" max="1469" width="17" bestFit="1" customWidth="1"/>
    <col min="1470" max="1470" width="20.6640625" bestFit="1" customWidth="1"/>
    <col min="1471" max="1471" width="15.33203125" bestFit="1" customWidth="1"/>
    <col min="1472" max="1472" width="16.33203125" bestFit="1" customWidth="1"/>
    <col min="1473" max="1473" width="12.6640625" bestFit="1" customWidth="1"/>
    <col min="1474" max="1474" width="12.77734375" bestFit="1" customWidth="1"/>
    <col min="1475" max="1475" width="19.6640625" bestFit="1" customWidth="1"/>
    <col min="1476" max="1476" width="23.6640625" bestFit="1" customWidth="1"/>
    <col min="1477" max="1477" width="12.33203125" bestFit="1" customWidth="1"/>
    <col min="1478" max="1478" width="20.33203125" bestFit="1" customWidth="1"/>
    <col min="1479" max="1479" width="16.44140625" bestFit="1" customWidth="1"/>
    <col min="1480" max="1480" width="31.6640625" bestFit="1" customWidth="1"/>
    <col min="1481" max="1481" width="18.6640625" bestFit="1" customWidth="1"/>
    <col min="1482" max="1482" width="13.33203125" bestFit="1" customWidth="1"/>
    <col min="1483" max="1483" width="18.33203125" bestFit="1" customWidth="1"/>
    <col min="1484" max="1484" width="15.33203125" bestFit="1" customWidth="1"/>
    <col min="1485" max="1485" width="17.6640625" bestFit="1" customWidth="1"/>
    <col min="1486" max="1486" width="15.109375" bestFit="1" customWidth="1"/>
    <col min="1487" max="1487" width="18" bestFit="1" customWidth="1"/>
    <col min="1488" max="1488" width="14.6640625" bestFit="1" customWidth="1"/>
    <col min="1489" max="1489" width="9.77734375" bestFit="1" customWidth="1"/>
    <col min="1490" max="1490" width="28.77734375" bestFit="1" customWidth="1"/>
    <col min="1491" max="1491" width="5" bestFit="1" customWidth="1"/>
    <col min="1492" max="1492" width="218.6640625" bestFit="1" customWidth="1"/>
    <col min="1493" max="1493" width="25.44140625" bestFit="1" customWidth="1"/>
    <col min="1494" max="1494" width="25.6640625" bestFit="1" customWidth="1"/>
    <col min="1495" max="1495" width="22.44140625" bestFit="1" customWidth="1"/>
    <col min="1496" max="1496" width="24.77734375" bestFit="1" customWidth="1"/>
    <col min="1497" max="1497" width="25.33203125" bestFit="1" customWidth="1"/>
    <col min="1498" max="1498" width="26.6640625" bestFit="1" customWidth="1"/>
    <col min="1499" max="1499" width="20.77734375" bestFit="1" customWidth="1"/>
    <col min="1500" max="1500" width="23.33203125" bestFit="1" customWidth="1"/>
    <col min="1501" max="1501" width="19.33203125" bestFit="1" customWidth="1"/>
    <col min="1502" max="1502" width="26.44140625" bestFit="1" customWidth="1"/>
    <col min="1503" max="1504" width="7.44140625" bestFit="1" customWidth="1"/>
    <col min="1505" max="1505" width="123.33203125" bestFit="1" customWidth="1"/>
    <col min="1506" max="1506" width="17" bestFit="1" customWidth="1"/>
    <col min="1507" max="1507" width="15.77734375" bestFit="1" customWidth="1"/>
    <col min="1508" max="1508" width="14.77734375" bestFit="1" customWidth="1"/>
    <col min="1509" max="1509" width="15.6640625" bestFit="1" customWidth="1"/>
    <col min="1510" max="1510" width="15.33203125" bestFit="1" customWidth="1"/>
    <col min="1511" max="1511" width="17.33203125" bestFit="1" customWidth="1"/>
    <col min="1512" max="1512" width="16" bestFit="1" customWidth="1"/>
    <col min="1513" max="1513" width="15.33203125" bestFit="1" customWidth="1"/>
    <col min="1514" max="1514" width="148.33203125" bestFit="1" customWidth="1"/>
    <col min="1515" max="1515" width="19.44140625" bestFit="1" customWidth="1"/>
    <col min="1516" max="1516" width="21" bestFit="1" customWidth="1"/>
    <col min="1517" max="1517" width="18.109375" bestFit="1" customWidth="1"/>
    <col min="1518" max="1518" width="16.6640625" bestFit="1" customWidth="1"/>
    <col min="1519" max="1519" width="18.6640625" bestFit="1" customWidth="1"/>
    <col min="1520" max="1520" width="23.44140625" bestFit="1" customWidth="1"/>
    <col min="1521" max="1521" width="21.44140625" bestFit="1" customWidth="1"/>
    <col min="1522" max="1522" width="16.33203125" bestFit="1" customWidth="1"/>
    <col min="1523" max="1523" width="20.77734375" bestFit="1" customWidth="1"/>
    <col min="1524" max="1524" width="21" bestFit="1" customWidth="1"/>
    <col min="1525" max="1525" width="17.6640625" bestFit="1" customWidth="1"/>
    <col min="1526" max="1526" width="17.33203125" bestFit="1" customWidth="1"/>
    <col min="1527" max="1527" width="25.6640625" bestFit="1" customWidth="1"/>
    <col min="1528" max="1528" width="18.44140625" bestFit="1" customWidth="1"/>
    <col min="1529" max="1529" width="23.33203125" bestFit="1" customWidth="1"/>
    <col min="1530" max="1530" width="17.44140625" bestFit="1" customWidth="1"/>
    <col min="1531" max="1531" width="17.77734375" bestFit="1" customWidth="1"/>
    <col min="1690" max="1690" width="18" bestFit="1" customWidth="1"/>
    <col min="1691" max="1691" width="11.109375" bestFit="1" customWidth="1"/>
    <col min="1692" max="1692" width="9.33203125" bestFit="1" customWidth="1"/>
    <col min="1693" max="1693" width="10.44140625" bestFit="1" customWidth="1"/>
    <col min="1694" max="1694" width="10.33203125" bestFit="1" customWidth="1"/>
    <col min="1695" max="1695" width="7.44140625" bestFit="1" customWidth="1"/>
    <col min="1696" max="1696" width="19.44140625" bestFit="1" customWidth="1"/>
    <col min="1697" max="1697" width="16.6640625" bestFit="1" customWidth="1"/>
    <col min="1698" max="1698" width="28.44140625" bestFit="1" customWidth="1"/>
    <col min="1699" max="1699" width="41.33203125" bestFit="1" customWidth="1"/>
    <col min="1700" max="1701" width="31.77734375" bestFit="1" customWidth="1"/>
    <col min="1702" max="1702" width="30.44140625" bestFit="1" customWidth="1"/>
    <col min="1703" max="1703" width="27.44140625" bestFit="1" customWidth="1"/>
    <col min="1704" max="1704" width="10.33203125" bestFit="1" customWidth="1"/>
    <col min="1705" max="1705" width="13.44140625" bestFit="1" customWidth="1"/>
    <col min="1706" max="1706" width="14.6640625" bestFit="1" customWidth="1"/>
    <col min="1707" max="1707" width="19" bestFit="1" customWidth="1"/>
    <col min="1708" max="1708" width="19" customWidth="1"/>
    <col min="1709" max="1709" width="9.109375" bestFit="1" customWidth="1"/>
    <col min="1710" max="1710" width="29.44140625" bestFit="1" customWidth="1"/>
    <col min="1711" max="1711" width="29.6640625" bestFit="1" customWidth="1"/>
    <col min="1712" max="1712" width="25.33203125" bestFit="1" customWidth="1"/>
    <col min="1713" max="1713" width="10.6640625" bestFit="1" customWidth="1"/>
    <col min="1714" max="1714" width="15.109375" bestFit="1" customWidth="1"/>
    <col min="1715" max="1716" width="13.33203125" bestFit="1" customWidth="1"/>
    <col min="1717" max="1717" width="15.109375" bestFit="1" customWidth="1"/>
    <col min="1718" max="1718" width="19.6640625" bestFit="1" customWidth="1"/>
    <col min="1719" max="1719" width="21.44140625" bestFit="1" customWidth="1"/>
    <col min="1720" max="1720" width="22.44140625" bestFit="1" customWidth="1"/>
    <col min="1721" max="1721" width="16.6640625" bestFit="1" customWidth="1"/>
    <col min="1722" max="1722" width="11.44140625" bestFit="1" customWidth="1"/>
    <col min="1723" max="1723" width="11.6640625" bestFit="1" customWidth="1"/>
    <col min="1724" max="1724" width="14.77734375" bestFit="1" customWidth="1"/>
    <col min="1725" max="1725" width="17" bestFit="1" customWidth="1"/>
    <col min="1726" max="1726" width="20.6640625" bestFit="1" customWidth="1"/>
    <col min="1727" max="1727" width="15.33203125" bestFit="1" customWidth="1"/>
    <col min="1728" max="1728" width="16.33203125" bestFit="1" customWidth="1"/>
    <col min="1729" max="1729" width="12.6640625" bestFit="1" customWidth="1"/>
    <col min="1730" max="1730" width="12.77734375" bestFit="1" customWidth="1"/>
    <col min="1731" max="1731" width="19.6640625" bestFit="1" customWidth="1"/>
    <col min="1732" max="1732" width="23.6640625" bestFit="1" customWidth="1"/>
    <col min="1733" max="1733" width="12.33203125" bestFit="1" customWidth="1"/>
    <col min="1734" max="1734" width="20.33203125" bestFit="1" customWidth="1"/>
    <col min="1735" max="1735" width="16.44140625" bestFit="1" customWidth="1"/>
    <col min="1736" max="1736" width="31.6640625" bestFit="1" customWidth="1"/>
    <col min="1737" max="1737" width="18.6640625" bestFit="1" customWidth="1"/>
    <col min="1738" max="1738" width="13.33203125" bestFit="1" customWidth="1"/>
    <col min="1739" max="1739" width="18.33203125" bestFit="1" customWidth="1"/>
    <col min="1740" max="1740" width="15.33203125" bestFit="1" customWidth="1"/>
    <col min="1741" max="1741" width="17.6640625" bestFit="1" customWidth="1"/>
    <col min="1742" max="1742" width="15.109375" bestFit="1" customWidth="1"/>
    <col min="1743" max="1743" width="18" bestFit="1" customWidth="1"/>
    <col min="1744" max="1744" width="14.6640625" bestFit="1" customWidth="1"/>
    <col min="1745" max="1745" width="9.77734375" bestFit="1" customWidth="1"/>
    <col min="1746" max="1746" width="28.77734375" bestFit="1" customWidth="1"/>
    <col min="1747" max="1747" width="5" bestFit="1" customWidth="1"/>
    <col min="1748" max="1748" width="218.6640625" bestFit="1" customWidth="1"/>
    <col min="1749" max="1749" width="25.44140625" bestFit="1" customWidth="1"/>
    <col min="1750" max="1750" width="25.6640625" bestFit="1" customWidth="1"/>
    <col min="1751" max="1751" width="22.44140625" bestFit="1" customWidth="1"/>
    <col min="1752" max="1752" width="24.77734375" bestFit="1" customWidth="1"/>
    <col min="1753" max="1753" width="25.33203125" bestFit="1" customWidth="1"/>
    <col min="1754" max="1754" width="26.6640625" bestFit="1" customWidth="1"/>
    <col min="1755" max="1755" width="20.77734375" bestFit="1" customWidth="1"/>
    <col min="1756" max="1756" width="23.33203125" bestFit="1" customWidth="1"/>
    <col min="1757" max="1757" width="19.33203125" bestFit="1" customWidth="1"/>
    <col min="1758" max="1758" width="26.44140625" bestFit="1" customWidth="1"/>
    <col min="1759" max="1760" width="7.44140625" bestFit="1" customWidth="1"/>
    <col min="1761" max="1761" width="123.33203125" bestFit="1" customWidth="1"/>
    <col min="1762" max="1762" width="17" bestFit="1" customWidth="1"/>
    <col min="1763" max="1763" width="15.77734375" bestFit="1" customWidth="1"/>
    <col min="1764" max="1764" width="14.77734375" bestFit="1" customWidth="1"/>
    <col min="1765" max="1765" width="15.6640625" bestFit="1" customWidth="1"/>
    <col min="1766" max="1766" width="15.33203125" bestFit="1" customWidth="1"/>
    <col min="1767" max="1767" width="17.33203125" bestFit="1" customWidth="1"/>
    <col min="1768" max="1768" width="16" bestFit="1" customWidth="1"/>
    <col min="1769" max="1769" width="15.33203125" bestFit="1" customWidth="1"/>
    <col min="1770" max="1770" width="148.33203125" bestFit="1" customWidth="1"/>
    <col min="1771" max="1771" width="19.44140625" bestFit="1" customWidth="1"/>
    <col min="1772" max="1772" width="21" bestFit="1" customWidth="1"/>
    <col min="1773" max="1773" width="18.109375" bestFit="1" customWidth="1"/>
    <col min="1774" max="1774" width="16.6640625" bestFit="1" customWidth="1"/>
    <col min="1775" max="1775" width="18.6640625" bestFit="1" customWidth="1"/>
    <col min="1776" max="1776" width="23.44140625" bestFit="1" customWidth="1"/>
    <col min="1777" max="1777" width="21.44140625" bestFit="1" customWidth="1"/>
    <col min="1778" max="1778" width="16.33203125" bestFit="1" customWidth="1"/>
    <col min="1779" max="1779" width="20.77734375" bestFit="1" customWidth="1"/>
    <col min="1780" max="1780" width="21" bestFit="1" customWidth="1"/>
    <col min="1781" max="1781" width="17.6640625" bestFit="1" customWidth="1"/>
    <col min="1782" max="1782" width="17.33203125" bestFit="1" customWidth="1"/>
    <col min="1783" max="1783" width="25.6640625" bestFit="1" customWidth="1"/>
    <col min="1784" max="1784" width="18.44140625" bestFit="1" customWidth="1"/>
    <col min="1785" max="1785" width="23.33203125" bestFit="1" customWidth="1"/>
    <col min="1786" max="1786" width="17.44140625" bestFit="1" customWidth="1"/>
    <col min="1787" max="1787" width="17.77734375" bestFit="1" customWidth="1"/>
    <col min="1946" max="1946" width="18" bestFit="1" customWidth="1"/>
    <col min="1947" max="1947" width="11.109375" bestFit="1" customWidth="1"/>
    <col min="1948" max="1948" width="9.33203125" bestFit="1" customWidth="1"/>
    <col min="1949" max="1949" width="10.44140625" bestFit="1" customWidth="1"/>
    <col min="1950" max="1950" width="10.33203125" bestFit="1" customWidth="1"/>
    <col min="1951" max="1951" width="7.44140625" bestFit="1" customWidth="1"/>
    <col min="1952" max="1952" width="19.44140625" bestFit="1" customWidth="1"/>
    <col min="1953" max="1953" width="16.6640625" bestFit="1" customWidth="1"/>
    <col min="1954" max="1954" width="28.44140625" bestFit="1" customWidth="1"/>
    <col min="1955" max="1955" width="41.33203125" bestFit="1" customWidth="1"/>
    <col min="1956" max="1957" width="31.77734375" bestFit="1" customWidth="1"/>
    <col min="1958" max="1958" width="30.44140625" bestFit="1" customWidth="1"/>
    <col min="1959" max="1959" width="27.44140625" bestFit="1" customWidth="1"/>
    <col min="1960" max="1960" width="10.33203125" bestFit="1" customWidth="1"/>
    <col min="1961" max="1961" width="13.44140625" bestFit="1" customWidth="1"/>
    <col min="1962" max="1962" width="14.6640625" bestFit="1" customWidth="1"/>
    <col min="1963" max="1963" width="19" bestFit="1" customWidth="1"/>
    <col min="1964" max="1964" width="19" customWidth="1"/>
    <col min="1965" max="1965" width="9.109375" bestFit="1" customWidth="1"/>
    <col min="1966" max="1966" width="29.44140625" bestFit="1" customWidth="1"/>
    <col min="1967" max="1967" width="29.6640625" bestFit="1" customWidth="1"/>
    <col min="1968" max="1968" width="25.33203125" bestFit="1" customWidth="1"/>
    <col min="1969" max="1969" width="10.6640625" bestFit="1" customWidth="1"/>
    <col min="1970" max="1970" width="15.109375" bestFit="1" customWidth="1"/>
    <col min="1971" max="1972" width="13.33203125" bestFit="1" customWidth="1"/>
    <col min="1973" max="1973" width="15.109375" bestFit="1" customWidth="1"/>
    <col min="1974" max="1974" width="19.6640625" bestFit="1" customWidth="1"/>
    <col min="1975" max="1975" width="21.44140625" bestFit="1" customWidth="1"/>
    <col min="1976" max="1976" width="22.44140625" bestFit="1" customWidth="1"/>
    <col min="1977" max="1977" width="16.6640625" bestFit="1" customWidth="1"/>
    <col min="1978" max="1978" width="11.44140625" bestFit="1" customWidth="1"/>
    <col min="1979" max="1979" width="11.6640625" bestFit="1" customWidth="1"/>
    <col min="1980" max="1980" width="14.77734375" bestFit="1" customWidth="1"/>
    <col min="1981" max="1981" width="17" bestFit="1" customWidth="1"/>
    <col min="1982" max="1982" width="20.6640625" bestFit="1" customWidth="1"/>
    <col min="1983" max="1983" width="15.33203125" bestFit="1" customWidth="1"/>
    <col min="1984" max="1984" width="16.33203125" bestFit="1" customWidth="1"/>
    <col min="1985" max="1985" width="12.6640625" bestFit="1" customWidth="1"/>
    <col min="1986" max="1986" width="12.77734375" bestFit="1" customWidth="1"/>
    <col min="1987" max="1987" width="19.6640625" bestFit="1" customWidth="1"/>
    <col min="1988" max="1988" width="23.6640625" bestFit="1" customWidth="1"/>
    <col min="1989" max="1989" width="12.33203125" bestFit="1" customWidth="1"/>
    <col min="1990" max="1990" width="20.33203125" bestFit="1" customWidth="1"/>
    <col min="1991" max="1991" width="16.44140625" bestFit="1" customWidth="1"/>
    <col min="1992" max="1992" width="31.6640625" bestFit="1" customWidth="1"/>
    <col min="1993" max="1993" width="18.6640625" bestFit="1" customWidth="1"/>
    <col min="1994" max="1994" width="13.33203125" bestFit="1" customWidth="1"/>
    <col min="1995" max="1995" width="18.33203125" bestFit="1" customWidth="1"/>
    <col min="1996" max="1996" width="15.33203125" bestFit="1" customWidth="1"/>
    <col min="1997" max="1997" width="17.6640625" bestFit="1" customWidth="1"/>
    <col min="1998" max="1998" width="15.109375" bestFit="1" customWidth="1"/>
    <col min="1999" max="1999" width="18" bestFit="1" customWidth="1"/>
    <col min="2000" max="2000" width="14.6640625" bestFit="1" customWidth="1"/>
    <col min="2001" max="2001" width="9.77734375" bestFit="1" customWidth="1"/>
    <col min="2002" max="2002" width="28.77734375" bestFit="1" customWidth="1"/>
    <col min="2003" max="2003" width="5" bestFit="1" customWidth="1"/>
    <col min="2004" max="2004" width="218.6640625" bestFit="1" customWidth="1"/>
    <col min="2005" max="2005" width="25.44140625" bestFit="1" customWidth="1"/>
    <col min="2006" max="2006" width="25.6640625" bestFit="1" customWidth="1"/>
    <col min="2007" max="2007" width="22.44140625" bestFit="1" customWidth="1"/>
    <col min="2008" max="2008" width="24.77734375" bestFit="1" customWidth="1"/>
    <col min="2009" max="2009" width="25.33203125" bestFit="1" customWidth="1"/>
    <col min="2010" max="2010" width="26.6640625" bestFit="1" customWidth="1"/>
    <col min="2011" max="2011" width="20.77734375" bestFit="1" customWidth="1"/>
    <col min="2012" max="2012" width="23.33203125" bestFit="1" customWidth="1"/>
    <col min="2013" max="2013" width="19.33203125" bestFit="1" customWidth="1"/>
    <col min="2014" max="2014" width="26.44140625" bestFit="1" customWidth="1"/>
    <col min="2015" max="2016" width="7.44140625" bestFit="1" customWidth="1"/>
    <col min="2017" max="2017" width="123.33203125" bestFit="1" customWidth="1"/>
    <col min="2018" max="2018" width="17" bestFit="1" customWidth="1"/>
    <col min="2019" max="2019" width="15.77734375" bestFit="1" customWidth="1"/>
    <col min="2020" max="2020" width="14.77734375" bestFit="1" customWidth="1"/>
    <col min="2021" max="2021" width="15.6640625" bestFit="1" customWidth="1"/>
    <col min="2022" max="2022" width="15.33203125" bestFit="1" customWidth="1"/>
    <col min="2023" max="2023" width="17.33203125" bestFit="1" customWidth="1"/>
    <col min="2024" max="2024" width="16" bestFit="1" customWidth="1"/>
    <col min="2025" max="2025" width="15.33203125" bestFit="1" customWidth="1"/>
    <col min="2026" max="2026" width="148.33203125" bestFit="1" customWidth="1"/>
    <col min="2027" max="2027" width="19.44140625" bestFit="1" customWidth="1"/>
    <col min="2028" max="2028" width="21" bestFit="1" customWidth="1"/>
    <col min="2029" max="2029" width="18.109375" bestFit="1" customWidth="1"/>
    <col min="2030" max="2030" width="16.6640625" bestFit="1" customWidth="1"/>
    <col min="2031" max="2031" width="18.6640625" bestFit="1" customWidth="1"/>
    <col min="2032" max="2032" width="23.44140625" bestFit="1" customWidth="1"/>
    <col min="2033" max="2033" width="21.44140625" bestFit="1" customWidth="1"/>
    <col min="2034" max="2034" width="16.33203125" bestFit="1" customWidth="1"/>
    <col min="2035" max="2035" width="20.77734375" bestFit="1" customWidth="1"/>
    <col min="2036" max="2036" width="21" bestFit="1" customWidth="1"/>
    <col min="2037" max="2037" width="17.6640625" bestFit="1" customWidth="1"/>
    <col min="2038" max="2038" width="17.33203125" bestFit="1" customWidth="1"/>
    <col min="2039" max="2039" width="25.6640625" bestFit="1" customWidth="1"/>
    <col min="2040" max="2040" width="18.44140625" bestFit="1" customWidth="1"/>
    <col min="2041" max="2041" width="23.33203125" bestFit="1" customWidth="1"/>
    <col min="2042" max="2042" width="17.44140625" bestFit="1" customWidth="1"/>
    <col min="2043" max="2043" width="17.77734375" bestFit="1" customWidth="1"/>
    <col min="2202" max="2202" width="18" bestFit="1" customWidth="1"/>
    <col min="2203" max="2203" width="11.109375" bestFit="1" customWidth="1"/>
    <col min="2204" max="2204" width="9.33203125" bestFit="1" customWidth="1"/>
    <col min="2205" max="2205" width="10.44140625" bestFit="1" customWidth="1"/>
    <col min="2206" max="2206" width="10.33203125" bestFit="1" customWidth="1"/>
    <col min="2207" max="2207" width="7.44140625" bestFit="1" customWidth="1"/>
    <col min="2208" max="2208" width="19.44140625" bestFit="1" customWidth="1"/>
    <col min="2209" max="2209" width="16.6640625" bestFit="1" customWidth="1"/>
    <col min="2210" max="2210" width="28.44140625" bestFit="1" customWidth="1"/>
    <col min="2211" max="2211" width="41.33203125" bestFit="1" customWidth="1"/>
    <col min="2212" max="2213" width="31.77734375" bestFit="1" customWidth="1"/>
    <col min="2214" max="2214" width="30.44140625" bestFit="1" customWidth="1"/>
    <col min="2215" max="2215" width="27.44140625" bestFit="1" customWidth="1"/>
    <col min="2216" max="2216" width="10.33203125" bestFit="1" customWidth="1"/>
    <col min="2217" max="2217" width="13.44140625" bestFit="1" customWidth="1"/>
    <col min="2218" max="2218" width="14.6640625" bestFit="1" customWidth="1"/>
    <col min="2219" max="2219" width="19" bestFit="1" customWidth="1"/>
    <col min="2220" max="2220" width="19" customWidth="1"/>
    <col min="2221" max="2221" width="9.109375" bestFit="1" customWidth="1"/>
    <col min="2222" max="2222" width="29.44140625" bestFit="1" customWidth="1"/>
    <col min="2223" max="2223" width="29.6640625" bestFit="1" customWidth="1"/>
    <col min="2224" max="2224" width="25.33203125" bestFit="1" customWidth="1"/>
    <col min="2225" max="2225" width="10.6640625" bestFit="1" customWidth="1"/>
    <col min="2226" max="2226" width="15.109375" bestFit="1" customWidth="1"/>
    <col min="2227" max="2228" width="13.33203125" bestFit="1" customWidth="1"/>
    <col min="2229" max="2229" width="15.109375" bestFit="1" customWidth="1"/>
    <col min="2230" max="2230" width="19.6640625" bestFit="1" customWidth="1"/>
    <col min="2231" max="2231" width="21.44140625" bestFit="1" customWidth="1"/>
    <col min="2232" max="2232" width="22.44140625" bestFit="1" customWidth="1"/>
    <col min="2233" max="2233" width="16.6640625" bestFit="1" customWidth="1"/>
    <col min="2234" max="2234" width="11.44140625" bestFit="1" customWidth="1"/>
    <col min="2235" max="2235" width="11.6640625" bestFit="1" customWidth="1"/>
    <col min="2236" max="2236" width="14.77734375" bestFit="1" customWidth="1"/>
    <col min="2237" max="2237" width="17" bestFit="1" customWidth="1"/>
    <col min="2238" max="2238" width="20.6640625" bestFit="1" customWidth="1"/>
    <col min="2239" max="2239" width="15.33203125" bestFit="1" customWidth="1"/>
    <col min="2240" max="2240" width="16.33203125" bestFit="1" customWidth="1"/>
    <col min="2241" max="2241" width="12.6640625" bestFit="1" customWidth="1"/>
    <col min="2242" max="2242" width="12.77734375" bestFit="1" customWidth="1"/>
    <col min="2243" max="2243" width="19.6640625" bestFit="1" customWidth="1"/>
    <col min="2244" max="2244" width="23.6640625" bestFit="1" customWidth="1"/>
    <col min="2245" max="2245" width="12.33203125" bestFit="1" customWidth="1"/>
    <col min="2246" max="2246" width="20.33203125" bestFit="1" customWidth="1"/>
    <col min="2247" max="2247" width="16.44140625" bestFit="1" customWidth="1"/>
    <col min="2248" max="2248" width="31.6640625" bestFit="1" customWidth="1"/>
    <col min="2249" max="2249" width="18.6640625" bestFit="1" customWidth="1"/>
    <col min="2250" max="2250" width="13.33203125" bestFit="1" customWidth="1"/>
    <col min="2251" max="2251" width="18.33203125" bestFit="1" customWidth="1"/>
    <col min="2252" max="2252" width="15.33203125" bestFit="1" customWidth="1"/>
    <col min="2253" max="2253" width="17.6640625" bestFit="1" customWidth="1"/>
    <col min="2254" max="2254" width="15.109375" bestFit="1" customWidth="1"/>
    <col min="2255" max="2255" width="18" bestFit="1" customWidth="1"/>
    <col min="2256" max="2256" width="14.6640625" bestFit="1" customWidth="1"/>
    <col min="2257" max="2257" width="9.77734375" bestFit="1" customWidth="1"/>
    <col min="2258" max="2258" width="28.77734375" bestFit="1" customWidth="1"/>
    <col min="2259" max="2259" width="5" bestFit="1" customWidth="1"/>
    <col min="2260" max="2260" width="218.6640625" bestFit="1" customWidth="1"/>
    <col min="2261" max="2261" width="25.44140625" bestFit="1" customWidth="1"/>
    <col min="2262" max="2262" width="25.6640625" bestFit="1" customWidth="1"/>
    <col min="2263" max="2263" width="22.44140625" bestFit="1" customWidth="1"/>
    <col min="2264" max="2264" width="24.77734375" bestFit="1" customWidth="1"/>
    <col min="2265" max="2265" width="25.33203125" bestFit="1" customWidth="1"/>
    <col min="2266" max="2266" width="26.6640625" bestFit="1" customWidth="1"/>
    <col min="2267" max="2267" width="20.77734375" bestFit="1" customWidth="1"/>
    <col min="2268" max="2268" width="23.33203125" bestFit="1" customWidth="1"/>
    <col min="2269" max="2269" width="19.33203125" bestFit="1" customWidth="1"/>
    <col min="2270" max="2270" width="26.44140625" bestFit="1" customWidth="1"/>
    <col min="2271" max="2272" width="7.44140625" bestFit="1" customWidth="1"/>
    <col min="2273" max="2273" width="123.33203125" bestFit="1" customWidth="1"/>
    <col min="2274" max="2274" width="17" bestFit="1" customWidth="1"/>
    <col min="2275" max="2275" width="15.77734375" bestFit="1" customWidth="1"/>
    <col min="2276" max="2276" width="14.77734375" bestFit="1" customWidth="1"/>
    <col min="2277" max="2277" width="15.6640625" bestFit="1" customWidth="1"/>
    <col min="2278" max="2278" width="15.33203125" bestFit="1" customWidth="1"/>
    <col min="2279" max="2279" width="17.33203125" bestFit="1" customWidth="1"/>
    <col min="2280" max="2280" width="16" bestFit="1" customWidth="1"/>
    <col min="2281" max="2281" width="15.33203125" bestFit="1" customWidth="1"/>
    <col min="2282" max="2282" width="148.33203125" bestFit="1" customWidth="1"/>
    <col min="2283" max="2283" width="19.44140625" bestFit="1" customWidth="1"/>
    <col min="2284" max="2284" width="21" bestFit="1" customWidth="1"/>
    <col min="2285" max="2285" width="18.109375" bestFit="1" customWidth="1"/>
    <col min="2286" max="2286" width="16.6640625" bestFit="1" customWidth="1"/>
    <col min="2287" max="2287" width="18.6640625" bestFit="1" customWidth="1"/>
    <col min="2288" max="2288" width="23.44140625" bestFit="1" customWidth="1"/>
    <col min="2289" max="2289" width="21.44140625" bestFit="1" customWidth="1"/>
    <col min="2290" max="2290" width="16.33203125" bestFit="1" customWidth="1"/>
    <col min="2291" max="2291" width="20.77734375" bestFit="1" customWidth="1"/>
    <col min="2292" max="2292" width="21" bestFit="1" customWidth="1"/>
    <col min="2293" max="2293" width="17.6640625" bestFit="1" customWidth="1"/>
    <col min="2294" max="2294" width="17.33203125" bestFit="1" customWidth="1"/>
    <col min="2295" max="2295" width="25.6640625" bestFit="1" customWidth="1"/>
    <col min="2296" max="2296" width="18.44140625" bestFit="1" customWidth="1"/>
    <col min="2297" max="2297" width="23.33203125" bestFit="1" customWidth="1"/>
    <col min="2298" max="2298" width="17.44140625" bestFit="1" customWidth="1"/>
    <col min="2299" max="2299" width="17.77734375" bestFit="1" customWidth="1"/>
    <col min="2458" max="2458" width="18" bestFit="1" customWidth="1"/>
    <col min="2459" max="2459" width="11.109375" bestFit="1" customWidth="1"/>
    <col min="2460" max="2460" width="9.33203125" bestFit="1" customWidth="1"/>
    <col min="2461" max="2461" width="10.44140625" bestFit="1" customWidth="1"/>
    <col min="2462" max="2462" width="10.33203125" bestFit="1" customWidth="1"/>
    <col min="2463" max="2463" width="7.44140625" bestFit="1" customWidth="1"/>
    <col min="2464" max="2464" width="19.44140625" bestFit="1" customWidth="1"/>
    <col min="2465" max="2465" width="16.6640625" bestFit="1" customWidth="1"/>
    <col min="2466" max="2466" width="28.44140625" bestFit="1" customWidth="1"/>
    <col min="2467" max="2467" width="41.33203125" bestFit="1" customWidth="1"/>
    <col min="2468" max="2469" width="31.77734375" bestFit="1" customWidth="1"/>
    <col min="2470" max="2470" width="30.44140625" bestFit="1" customWidth="1"/>
    <col min="2471" max="2471" width="27.44140625" bestFit="1" customWidth="1"/>
    <col min="2472" max="2472" width="10.33203125" bestFit="1" customWidth="1"/>
    <col min="2473" max="2473" width="13.44140625" bestFit="1" customWidth="1"/>
    <col min="2474" max="2474" width="14.6640625" bestFit="1" customWidth="1"/>
    <col min="2475" max="2475" width="19" bestFit="1" customWidth="1"/>
    <col min="2476" max="2476" width="19" customWidth="1"/>
    <col min="2477" max="2477" width="9.109375" bestFit="1" customWidth="1"/>
    <col min="2478" max="2478" width="29.44140625" bestFit="1" customWidth="1"/>
    <col min="2479" max="2479" width="29.6640625" bestFit="1" customWidth="1"/>
    <col min="2480" max="2480" width="25.33203125" bestFit="1" customWidth="1"/>
    <col min="2481" max="2481" width="10.6640625" bestFit="1" customWidth="1"/>
    <col min="2482" max="2482" width="15.109375" bestFit="1" customWidth="1"/>
    <col min="2483" max="2484" width="13.33203125" bestFit="1" customWidth="1"/>
    <col min="2485" max="2485" width="15.109375" bestFit="1" customWidth="1"/>
    <col min="2486" max="2486" width="19.6640625" bestFit="1" customWidth="1"/>
    <col min="2487" max="2487" width="21.44140625" bestFit="1" customWidth="1"/>
    <col min="2488" max="2488" width="22.44140625" bestFit="1" customWidth="1"/>
    <col min="2489" max="2489" width="16.6640625" bestFit="1" customWidth="1"/>
    <col min="2490" max="2490" width="11.44140625" bestFit="1" customWidth="1"/>
    <col min="2491" max="2491" width="11.6640625" bestFit="1" customWidth="1"/>
    <col min="2492" max="2492" width="14.77734375" bestFit="1" customWidth="1"/>
    <col min="2493" max="2493" width="17" bestFit="1" customWidth="1"/>
    <col min="2494" max="2494" width="20.6640625" bestFit="1" customWidth="1"/>
    <col min="2495" max="2495" width="15.33203125" bestFit="1" customWidth="1"/>
    <col min="2496" max="2496" width="16.33203125" bestFit="1" customWidth="1"/>
    <col min="2497" max="2497" width="12.6640625" bestFit="1" customWidth="1"/>
    <col min="2498" max="2498" width="12.77734375" bestFit="1" customWidth="1"/>
    <col min="2499" max="2499" width="19.6640625" bestFit="1" customWidth="1"/>
    <col min="2500" max="2500" width="23.6640625" bestFit="1" customWidth="1"/>
    <col min="2501" max="2501" width="12.33203125" bestFit="1" customWidth="1"/>
    <col min="2502" max="2502" width="20.33203125" bestFit="1" customWidth="1"/>
    <col min="2503" max="2503" width="16.44140625" bestFit="1" customWidth="1"/>
    <col min="2504" max="2504" width="31.6640625" bestFit="1" customWidth="1"/>
    <col min="2505" max="2505" width="18.6640625" bestFit="1" customWidth="1"/>
    <col min="2506" max="2506" width="13.33203125" bestFit="1" customWidth="1"/>
    <col min="2507" max="2507" width="18.33203125" bestFit="1" customWidth="1"/>
    <col min="2508" max="2508" width="15.33203125" bestFit="1" customWidth="1"/>
    <col min="2509" max="2509" width="17.6640625" bestFit="1" customWidth="1"/>
    <col min="2510" max="2510" width="15.109375" bestFit="1" customWidth="1"/>
    <col min="2511" max="2511" width="18" bestFit="1" customWidth="1"/>
    <col min="2512" max="2512" width="14.6640625" bestFit="1" customWidth="1"/>
    <col min="2513" max="2513" width="9.77734375" bestFit="1" customWidth="1"/>
    <col min="2514" max="2514" width="28.77734375" bestFit="1" customWidth="1"/>
    <col min="2515" max="2515" width="5" bestFit="1" customWidth="1"/>
    <col min="2516" max="2516" width="218.6640625" bestFit="1" customWidth="1"/>
    <col min="2517" max="2517" width="25.44140625" bestFit="1" customWidth="1"/>
    <col min="2518" max="2518" width="25.6640625" bestFit="1" customWidth="1"/>
    <col min="2519" max="2519" width="22.44140625" bestFit="1" customWidth="1"/>
    <col min="2520" max="2520" width="24.77734375" bestFit="1" customWidth="1"/>
    <col min="2521" max="2521" width="25.33203125" bestFit="1" customWidth="1"/>
    <col min="2522" max="2522" width="26.6640625" bestFit="1" customWidth="1"/>
    <col min="2523" max="2523" width="20.77734375" bestFit="1" customWidth="1"/>
    <col min="2524" max="2524" width="23.33203125" bestFit="1" customWidth="1"/>
    <col min="2525" max="2525" width="19.33203125" bestFit="1" customWidth="1"/>
    <col min="2526" max="2526" width="26.44140625" bestFit="1" customWidth="1"/>
    <col min="2527" max="2528" width="7.44140625" bestFit="1" customWidth="1"/>
    <col min="2529" max="2529" width="123.33203125" bestFit="1" customWidth="1"/>
    <col min="2530" max="2530" width="17" bestFit="1" customWidth="1"/>
    <col min="2531" max="2531" width="15.77734375" bestFit="1" customWidth="1"/>
    <col min="2532" max="2532" width="14.77734375" bestFit="1" customWidth="1"/>
    <col min="2533" max="2533" width="15.6640625" bestFit="1" customWidth="1"/>
    <col min="2534" max="2534" width="15.33203125" bestFit="1" customWidth="1"/>
    <col min="2535" max="2535" width="17.33203125" bestFit="1" customWidth="1"/>
    <col min="2536" max="2536" width="16" bestFit="1" customWidth="1"/>
    <col min="2537" max="2537" width="15.33203125" bestFit="1" customWidth="1"/>
    <col min="2538" max="2538" width="148.33203125" bestFit="1" customWidth="1"/>
    <col min="2539" max="2539" width="19.44140625" bestFit="1" customWidth="1"/>
    <col min="2540" max="2540" width="21" bestFit="1" customWidth="1"/>
    <col min="2541" max="2541" width="18.109375" bestFit="1" customWidth="1"/>
    <col min="2542" max="2542" width="16.6640625" bestFit="1" customWidth="1"/>
    <col min="2543" max="2543" width="18.6640625" bestFit="1" customWidth="1"/>
    <col min="2544" max="2544" width="23.44140625" bestFit="1" customWidth="1"/>
    <col min="2545" max="2545" width="21.44140625" bestFit="1" customWidth="1"/>
    <col min="2546" max="2546" width="16.33203125" bestFit="1" customWidth="1"/>
    <col min="2547" max="2547" width="20.77734375" bestFit="1" customWidth="1"/>
    <col min="2548" max="2548" width="21" bestFit="1" customWidth="1"/>
    <col min="2549" max="2549" width="17.6640625" bestFit="1" customWidth="1"/>
    <col min="2550" max="2550" width="17.33203125" bestFit="1" customWidth="1"/>
    <col min="2551" max="2551" width="25.6640625" bestFit="1" customWidth="1"/>
    <col min="2552" max="2552" width="18.44140625" bestFit="1" customWidth="1"/>
    <col min="2553" max="2553" width="23.33203125" bestFit="1" customWidth="1"/>
    <col min="2554" max="2554" width="17.44140625" bestFit="1" customWidth="1"/>
    <col min="2555" max="2555" width="17.77734375" bestFit="1" customWidth="1"/>
    <col min="2714" max="2714" width="18" bestFit="1" customWidth="1"/>
    <col min="2715" max="2715" width="11.109375" bestFit="1" customWidth="1"/>
    <col min="2716" max="2716" width="9.33203125" bestFit="1" customWidth="1"/>
    <col min="2717" max="2717" width="10.44140625" bestFit="1" customWidth="1"/>
    <col min="2718" max="2718" width="10.33203125" bestFit="1" customWidth="1"/>
    <col min="2719" max="2719" width="7.44140625" bestFit="1" customWidth="1"/>
    <col min="2720" max="2720" width="19.44140625" bestFit="1" customWidth="1"/>
    <col min="2721" max="2721" width="16.6640625" bestFit="1" customWidth="1"/>
    <col min="2722" max="2722" width="28.44140625" bestFit="1" customWidth="1"/>
    <col min="2723" max="2723" width="41.33203125" bestFit="1" customWidth="1"/>
    <col min="2724" max="2725" width="31.77734375" bestFit="1" customWidth="1"/>
    <col min="2726" max="2726" width="30.44140625" bestFit="1" customWidth="1"/>
    <col min="2727" max="2727" width="27.44140625" bestFit="1" customWidth="1"/>
    <col min="2728" max="2728" width="10.33203125" bestFit="1" customWidth="1"/>
    <col min="2729" max="2729" width="13.44140625" bestFit="1" customWidth="1"/>
    <col min="2730" max="2730" width="14.6640625" bestFit="1" customWidth="1"/>
    <col min="2731" max="2731" width="19" bestFit="1" customWidth="1"/>
    <col min="2732" max="2732" width="19" customWidth="1"/>
    <col min="2733" max="2733" width="9.109375" bestFit="1" customWidth="1"/>
    <col min="2734" max="2734" width="29.44140625" bestFit="1" customWidth="1"/>
    <col min="2735" max="2735" width="29.6640625" bestFit="1" customWidth="1"/>
    <col min="2736" max="2736" width="25.33203125" bestFit="1" customWidth="1"/>
    <col min="2737" max="2737" width="10.6640625" bestFit="1" customWidth="1"/>
    <col min="2738" max="2738" width="15.109375" bestFit="1" customWidth="1"/>
    <col min="2739" max="2740" width="13.33203125" bestFit="1" customWidth="1"/>
    <col min="2741" max="2741" width="15.109375" bestFit="1" customWidth="1"/>
    <col min="2742" max="2742" width="19.6640625" bestFit="1" customWidth="1"/>
    <col min="2743" max="2743" width="21.44140625" bestFit="1" customWidth="1"/>
    <col min="2744" max="2744" width="22.44140625" bestFit="1" customWidth="1"/>
    <col min="2745" max="2745" width="16.6640625" bestFit="1" customWidth="1"/>
    <col min="2746" max="2746" width="11.44140625" bestFit="1" customWidth="1"/>
    <col min="2747" max="2747" width="11.6640625" bestFit="1" customWidth="1"/>
    <col min="2748" max="2748" width="14.77734375" bestFit="1" customWidth="1"/>
    <col min="2749" max="2749" width="17" bestFit="1" customWidth="1"/>
    <col min="2750" max="2750" width="20.6640625" bestFit="1" customWidth="1"/>
    <col min="2751" max="2751" width="15.33203125" bestFit="1" customWidth="1"/>
    <col min="2752" max="2752" width="16.33203125" bestFit="1" customWidth="1"/>
    <col min="2753" max="2753" width="12.6640625" bestFit="1" customWidth="1"/>
    <col min="2754" max="2754" width="12.77734375" bestFit="1" customWidth="1"/>
    <col min="2755" max="2755" width="19.6640625" bestFit="1" customWidth="1"/>
    <col min="2756" max="2756" width="23.6640625" bestFit="1" customWidth="1"/>
    <col min="2757" max="2757" width="12.33203125" bestFit="1" customWidth="1"/>
    <col min="2758" max="2758" width="20.33203125" bestFit="1" customWidth="1"/>
    <col min="2759" max="2759" width="16.44140625" bestFit="1" customWidth="1"/>
    <col min="2760" max="2760" width="31.6640625" bestFit="1" customWidth="1"/>
    <col min="2761" max="2761" width="18.6640625" bestFit="1" customWidth="1"/>
    <col min="2762" max="2762" width="13.33203125" bestFit="1" customWidth="1"/>
    <col min="2763" max="2763" width="18.33203125" bestFit="1" customWidth="1"/>
    <col min="2764" max="2764" width="15.33203125" bestFit="1" customWidth="1"/>
    <col min="2765" max="2765" width="17.6640625" bestFit="1" customWidth="1"/>
    <col min="2766" max="2766" width="15.109375" bestFit="1" customWidth="1"/>
    <col min="2767" max="2767" width="18" bestFit="1" customWidth="1"/>
    <col min="2768" max="2768" width="14.6640625" bestFit="1" customWidth="1"/>
    <col min="2769" max="2769" width="9.77734375" bestFit="1" customWidth="1"/>
    <col min="2770" max="2770" width="28.77734375" bestFit="1" customWidth="1"/>
    <col min="2771" max="2771" width="5" bestFit="1" customWidth="1"/>
    <col min="2772" max="2772" width="218.6640625" bestFit="1" customWidth="1"/>
    <col min="2773" max="2773" width="25.44140625" bestFit="1" customWidth="1"/>
    <col min="2774" max="2774" width="25.6640625" bestFit="1" customWidth="1"/>
    <col min="2775" max="2775" width="22.44140625" bestFit="1" customWidth="1"/>
    <col min="2776" max="2776" width="24.77734375" bestFit="1" customWidth="1"/>
    <col min="2777" max="2777" width="25.33203125" bestFit="1" customWidth="1"/>
    <col min="2778" max="2778" width="26.6640625" bestFit="1" customWidth="1"/>
    <col min="2779" max="2779" width="20.77734375" bestFit="1" customWidth="1"/>
    <col min="2780" max="2780" width="23.33203125" bestFit="1" customWidth="1"/>
    <col min="2781" max="2781" width="19.33203125" bestFit="1" customWidth="1"/>
    <col min="2782" max="2782" width="26.44140625" bestFit="1" customWidth="1"/>
    <col min="2783" max="2784" width="7.44140625" bestFit="1" customWidth="1"/>
    <col min="2785" max="2785" width="123.33203125" bestFit="1" customWidth="1"/>
    <col min="2786" max="2786" width="17" bestFit="1" customWidth="1"/>
    <col min="2787" max="2787" width="15.77734375" bestFit="1" customWidth="1"/>
    <col min="2788" max="2788" width="14.77734375" bestFit="1" customWidth="1"/>
    <col min="2789" max="2789" width="15.6640625" bestFit="1" customWidth="1"/>
    <col min="2790" max="2790" width="15.33203125" bestFit="1" customWidth="1"/>
    <col min="2791" max="2791" width="17.33203125" bestFit="1" customWidth="1"/>
    <col min="2792" max="2792" width="16" bestFit="1" customWidth="1"/>
    <col min="2793" max="2793" width="15.33203125" bestFit="1" customWidth="1"/>
    <col min="2794" max="2794" width="148.33203125" bestFit="1" customWidth="1"/>
    <col min="2795" max="2795" width="19.44140625" bestFit="1" customWidth="1"/>
    <col min="2796" max="2796" width="21" bestFit="1" customWidth="1"/>
    <col min="2797" max="2797" width="18.109375" bestFit="1" customWidth="1"/>
    <col min="2798" max="2798" width="16.6640625" bestFit="1" customWidth="1"/>
    <col min="2799" max="2799" width="18.6640625" bestFit="1" customWidth="1"/>
    <col min="2800" max="2800" width="23.44140625" bestFit="1" customWidth="1"/>
    <col min="2801" max="2801" width="21.44140625" bestFit="1" customWidth="1"/>
    <col min="2802" max="2802" width="16.33203125" bestFit="1" customWidth="1"/>
    <col min="2803" max="2803" width="20.77734375" bestFit="1" customWidth="1"/>
    <col min="2804" max="2804" width="21" bestFit="1" customWidth="1"/>
    <col min="2805" max="2805" width="17.6640625" bestFit="1" customWidth="1"/>
    <col min="2806" max="2806" width="17.33203125" bestFit="1" customWidth="1"/>
    <col min="2807" max="2807" width="25.6640625" bestFit="1" customWidth="1"/>
    <col min="2808" max="2808" width="18.44140625" bestFit="1" customWidth="1"/>
    <col min="2809" max="2809" width="23.33203125" bestFit="1" customWidth="1"/>
    <col min="2810" max="2810" width="17.44140625" bestFit="1" customWidth="1"/>
    <col min="2811" max="2811" width="17.77734375" bestFit="1" customWidth="1"/>
    <col min="2970" max="2970" width="18" bestFit="1" customWidth="1"/>
    <col min="2971" max="2971" width="11.109375" bestFit="1" customWidth="1"/>
    <col min="2972" max="2972" width="9.33203125" bestFit="1" customWidth="1"/>
    <col min="2973" max="2973" width="10.44140625" bestFit="1" customWidth="1"/>
    <col min="2974" max="2974" width="10.33203125" bestFit="1" customWidth="1"/>
    <col min="2975" max="2975" width="7.44140625" bestFit="1" customWidth="1"/>
    <col min="2976" max="2976" width="19.44140625" bestFit="1" customWidth="1"/>
    <col min="2977" max="2977" width="16.6640625" bestFit="1" customWidth="1"/>
    <col min="2978" max="2978" width="28.44140625" bestFit="1" customWidth="1"/>
    <col min="2979" max="2979" width="41.33203125" bestFit="1" customWidth="1"/>
    <col min="2980" max="2981" width="31.77734375" bestFit="1" customWidth="1"/>
    <col min="2982" max="2982" width="30.44140625" bestFit="1" customWidth="1"/>
    <col min="2983" max="2983" width="27.44140625" bestFit="1" customWidth="1"/>
    <col min="2984" max="2984" width="10.33203125" bestFit="1" customWidth="1"/>
    <col min="2985" max="2985" width="13.44140625" bestFit="1" customWidth="1"/>
    <col min="2986" max="2986" width="14.6640625" bestFit="1" customWidth="1"/>
    <col min="2987" max="2987" width="19" bestFit="1" customWidth="1"/>
    <col min="2988" max="2988" width="19" customWidth="1"/>
    <col min="2989" max="2989" width="9.109375" bestFit="1" customWidth="1"/>
    <col min="2990" max="2990" width="29.44140625" bestFit="1" customWidth="1"/>
    <col min="2991" max="2991" width="29.6640625" bestFit="1" customWidth="1"/>
    <col min="2992" max="2992" width="25.33203125" bestFit="1" customWidth="1"/>
    <col min="2993" max="2993" width="10.6640625" bestFit="1" customWidth="1"/>
    <col min="2994" max="2994" width="15.109375" bestFit="1" customWidth="1"/>
    <col min="2995" max="2996" width="13.33203125" bestFit="1" customWidth="1"/>
    <col min="2997" max="2997" width="15.109375" bestFit="1" customWidth="1"/>
    <col min="2998" max="2998" width="19.6640625" bestFit="1" customWidth="1"/>
    <col min="2999" max="2999" width="21.44140625" bestFit="1" customWidth="1"/>
    <col min="3000" max="3000" width="22.44140625" bestFit="1" customWidth="1"/>
    <col min="3001" max="3001" width="16.6640625" bestFit="1" customWidth="1"/>
    <col min="3002" max="3002" width="11.44140625" bestFit="1" customWidth="1"/>
    <col min="3003" max="3003" width="11.6640625" bestFit="1" customWidth="1"/>
    <col min="3004" max="3004" width="14.77734375" bestFit="1" customWidth="1"/>
    <col min="3005" max="3005" width="17" bestFit="1" customWidth="1"/>
    <col min="3006" max="3006" width="20.6640625" bestFit="1" customWidth="1"/>
    <col min="3007" max="3007" width="15.33203125" bestFit="1" customWidth="1"/>
    <col min="3008" max="3008" width="16.33203125" bestFit="1" customWidth="1"/>
    <col min="3009" max="3009" width="12.6640625" bestFit="1" customWidth="1"/>
    <col min="3010" max="3010" width="12.77734375" bestFit="1" customWidth="1"/>
    <col min="3011" max="3011" width="19.6640625" bestFit="1" customWidth="1"/>
    <col min="3012" max="3012" width="23.6640625" bestFit="1" customWidth="1"/>
    <col min="3013" max="3013" width="12.33203125" bestFit="1" customWidth="1"/>
    <col min="3014" max="3014" width="20.33203125" bestFit="1" customWidth="1"/>
    <col min="3015" max="3015" width="16.44140625" bestFit="1" customWidth="1"/>
    <col min="3016" max="3016" width="31.6640625" bestFit="1" customWidth="1"/>
    <col min="3017" max="3017" width="18.6640625" bestFit="1" customWidth="1"/>
    <col min="3018" max="3018" width="13.33203125" bestFit="1" customWidth="1"/>
    <col min="3019" max="3019" width="18.33203125" bestFit="1" customWidth="1"/>
    <col min="3020" max="3020" width="15.33203125" bestFit="1" customWidth="1"/>
    <col min="3021" max="3021" width="17.6640625" bestFit="1" customWidth="1"/>
    <col min="3022" max="3022" width="15.109375" bestFit="1" customWidth="1"/>
    <col min="3023" max="3023" width="18" bestFit="1" customWidth="1"/>
    <col min="3024" max="3024" width="14.6640625" bestFit="1" customWidth="1"/>
    <col min="3025" max="3025" width="9.77734375" bestFit="1" customWidth="1"/>
    <col min="3026" max="3026" width="28.77734375" bestFit="1" customWidth="1"/>
    <col min="3027" max="3027" width="5" bestFit="1" customWidth="1"/>
    <col min="3028" max="3028" width="218.6640625" bestFit="1" customWidth="1"/>
    <col min="3029" max="3029" width="25.44140625" bestFit="1" customWidth="1"/>
    <col min="3030" max="3030" width="25.6640625" bestFit="1" customWidth="1"/>
    <col min="3031" max="3031" width="22.44140625" bestFit="1" customWidth="1"/>
    <col min="3032" max="3032" width="24.77734375" bestFit="1" customWidth="1"/>
    <col min="3033" max="3033" width="25.33203125" bestFit="1" customWidth="1"/>
    <col min="3034" max="3034" width="26.6640625" bestFit="1" customWidth="1"/>
    <col min="3035" max="3035" width="20.77734375" bestFit="1" customWidth="1"/>
    <col min="3036" max="3036" width="23.33203125" bestFit="1" customWidth="1"/>
    <col min="3037" max="3037" width="19.33203125" bestFit="1" customWidth="1"/>
    <col min="3038" max="3038" width="26.44140625" bestFit="1" customWidth="1"/>
    <col min="3039" max="3040" width="7.44140625" bestFit="1" customWidth="1"/>
    <col min="3041" max="3041" width="123.33203125" bestFit="1" customWidth="1"/>
    <col min="3042" max="3042" width="17" bestFit="1" customWidth="1"/>
    <col min="3043" max="3043" width="15.77734375" bestFit="1" customWidth="1"/>
    <col min="3044" max="3044" width="14.77734375" bestFit="1" customWidth="1"/>
    <col min="3045" max="3045" width="15.6640625" bestFit="1" customWidth="1"/>
    <col min="3046" max="3046" width="15.33203125" bestFit="1" customWidth="1"/>
    <col min="3047" max="3047" width="17.33203125" bestFit="1" customWidth="1"/>
    <col min="3048" max="3048" width="16" bestFit="1" customWidth="1"/>
    <col min="3049" max="3049" width="15.33203125" bestFit="1" customWidth="1"/>
    <col min="3050" max="3050" width="148.33203125" bestFit="1" customWidth="1"/>
    <col min="3051" max="3051" width="19.44140625" bestFit="1" customWidth="1"/>
    <col min="3052" max="3052" width="21" bestFit="1" customWidth="1"/>
    <col min="3053" max="3053" width="18.109375" bestFit="1" customWidth="1"/>
    <col min="3054" max="3054" width="16.6640625" bestFit="1" customWidth="1"/>
    <col min="3055" max="3055" width="18.6640625" bestFit="1" customWidth="1"/>
    <col min="3056" max="3056" width="23.44140625" bestFit="1" customWidth="1"/>
    <col min="3057" max="3057" width="21.44140625" bestFit="1" customWidth="1"/>
    <col min="3058" max="3058" width="16.33203125" bestFit="1" customWidth="1"/>
    <col min="3059" max="3059" width="20.77734375" bestFit="1" customWidth="1"/>
    <col min="3060" max="3060" width="21" bestFit="1" customWidth="1"/>
    <col min="3061" max="3061" width="17.6640625" bestFit="1" customWidth="1"/>
    <col min="3062" max="3062" width="17.33203125" bestFit="1" customWidth="1"/>
    <col min="3063" max="3063" width="25.6640625" bestFit="1" customWidth="1"/>
    <col min="3064" max="3064" width="18.44140625" bestFit="1" customWidth="1"/>
    <col min="3065" max="3065" width="23.33203125" bestFit="1" customWidth="1"/>
    <col min="3066" max="3066" width="17.44140625" bestFit="1" customWidth="1"/>
    <col min="3067" max="3067" width="17.77734375" bestFit="1" customWidth="1"/>
    <col min="3226" max="3226" width="18" bestFit="1" customWidth="1"/>
    <col min="3227" max="3227" width="11.109375" bestFit="1" customWidth="1"/>
    <col min="3228" max="3228" width="9.33203125" bestFit="1" customWidth="1"/>
    <col min="3229" max="3229" width="10.44140625" bestFit="1" customWidth="1"/>
    <col min="3230" max="3230" width="10.33203125" bestFit="1" customWidth="1"/>
    <col min="3231" max="3231" width="7.44140625" bestFit="1" customWidth="1"/>
    <col min="3232" max="3232" width="19.44140625" bestFit="1" customWidth="1"/>
    <col min="3233" max="3233" width="16.6640625" bestFit="1" customWidth="1"/>
    <col min="3234" max="3234" width="28.44140625" bestFit="1" customWidth="1"/>
    <col min="3235" max="3235" width="41.33203125" bestFit="1" customWidth="1"/>
    <col min="3236" max="3237" width="31.77734375" bestFit="1" customWidth="1"/>
    <col min="3238" max="3238" width="30.44140625" bestFit="1" customWidth="1"/>
    <col min="3239" max="3239" width="27.44140625" bestFit="1" customWidth="1"/>
    <col min="3240" max="3240" width="10.33203125" bestFit="1" customWidth="1"/>
    <col min="3241" max="3241" width="13.44140625" bestFit="1" customWidth="1"/>
    <col min="3242" max="3242" width="14.6640625" bestFit="1" customWidth="1"/>
    <col min="3243" max="3243" width="19" bestFit="1" customWidth="1"/>
    <col min="3244" max="3244" width="19" customWidth="1"/>
    <col min="3245" max="3245" width="9.109375" bestFit="1" customWidth="1"/>
    <col min="3246" max="3246" width="29.44140625" bestFit="1" customWidth="1"/>
    <col min="3247" max="3247" width="29.6640625" bestFit="1" customWidth="1"/>
    <col min="3248" max="3248" width="25.33203125" bestFit="1" customWidth="1"/>
    <col min="3249" max="3249" width="10.6640625" bestFit="1" customWidth="1"/>
    <col min="3250" max="3250" width="15.109375" bestFit="1" customWidth="1"/>
    <col min="3251" max="3252" width="13.33203125" bestFit="1" customWidth="1"/>
    <col min="3253" max="3253" width="15.109375" bestFit="1" customWidth="1"/>
    <col min="3254" max="3254" width="19.6640625" bestFit="1" customWidth="1"/>
    <col min="3255" max="3255" width="21.44140625" bestFit="1" customWidth="1"/>
    <col min="3256" max="3256" width="22.44140625" bestFit="1" customWidth="1"/>
    <col min="3257" max="3257" width="16.6640625" bestFit="1" customWidth="1"/>
    <col min="3258" max="3258" width="11.44140625" bestFit="1" customWidth="1"/>
    <col min="3259" max="3259" width="11.6640625" bestFit="1" customWidth="1"/>
    <col min="3260" max="3260" width="14.77734375" bestFit="1" customWidth="1"/>
    <col min="3261" max="3261" width="17" bestFit="1" customWidth="1"/>
    <col min="3262" max="3262" width="20.6640625" bestFit="1" customWidth="1"/>
    <col min="3263" max="3263" width="15.33203125" bestFit="1" customWidth="1"/>
    <col min="3264" max="3264" width="16.33203125" bestFit="1" customWidth="1"/>
    <col min="3265" max="3265" width="12.6640625" bestFit="1" customWidth="1"/>
    <col min="3266" max="3266" width="12.77734375" bestFit="1" customWidth="1"/>
    <col min="3267" max="3267" width="19.6640625" bestFit="1" customWidth="1"/>
    <col min="3268" max="3268" width="23.6640625" bestFit="1" customWidth="1"/>
    <col min="3269" max="3269" width="12.33203125" bestFit="1" customWidth="1"/>
    <col min="3270" max="3270" width="20.33203125" bestFit="1" customWidth="1"/>
    <col min="3271" max="3271" width="16.44140625" bestFit="1" customWidth="1"/>
    <col min="3272" max="3272" width="31.6640625" bestFit="1" customWidth="1"/>
    <col min="3273" max="3273" width="18.6640625" bestFit="1" customWidth="1"/>
    <col min="3274" max="3274" width="13.33203125" bestFit="1" customWidth="1"/>
    <col min="3275" max="3275" width="18.33203125" bestFit="1" customWidth="1"/>
    <col min="3276" max="3276" width="15.33203125" bestFit="1" customWidth="1"/>
    <col min="3277" max="3277" width="17.6640625" bestFit="1" customWidth="1"/>
    <col min="3278" max="3278" width="15.109375" bestFit="1" customWidth="1"/>
    <col min="3279" max="3279" width="18" bestFit="1" customWidth="1"/>
    <col min="3280" max="3280" width="14.6640625" bestFit="1" customWidth="1"/>
    <col min="3281" max="3281" width="9.77734375" bestFit="1" customWidth="1"/>
    <col min="3282" max="3282" width="28.77734375" bestFit="1" customWidth="1"/>
    <col min="3283" max="3283" width="5" bestFit="1" customWidth="1"/>
    <col min="3284" max="3284" width="218.6640625" bestFit="1" customWidth="1"/>
    <col min="3285" max="3285" width="25.44140625" bestFit="1" customWidth="1"/>
    <col min="3286" max="3286" width="25.6640625" bestFit="1" customWidth="1"/>
    <col min="3287" max="3287" width="22.44140625" bestFit="1" customWidth="1"/>
    <col min="3288" max="3288" width="24.77734375" bestFit="1" customWidth="1"/>
    <col min="3289" max="3289" width="25.33203125" bestFit="1" customWidth="1"/>
    <col min="3290" max="3290" width="26.6640625" bestFit="1" customWidth="1"/>
    <col min="3291" max="3291" width="20.77734375" bestFit="1" customWidth="1"/>
    <col min="3292" max="3292" width="23.33203125" bestFit="1" customWidth="1"/>
    <col min="3293" max="3293" width="19.33203125" bestFit="1" customWidth="1"/>
    <col min="3294" max="3294" width="26.44140625" bestFit="1" customWidth="1"/>
    <col min="3295" max="3296" width="7.44140625" bestFit="1" customWidth="1"/>
    <col min="3297" max="3297" width="123.33203125" bestFit="1" customWidth="1"/>
    <col min="3298" max="3298" width="17" bestFit="1" customWidth="1"/>
    <col min="3299" max="3299" width="15.77734375" bestFit="1" customWidth="1"/>
    <col min="3300" max="3300" width="14.77734375" bestFit="1" customWidth="1"/>
    <col min="3301" max="3301" width="15.6640625" bestFit="1" customWidth="1"/>
    <col min="3302" max="3302" width="15.33203125" bestFit="1" customWidth="1"/>
    <col min="3303" max="3303" width="17.33203125" bestFit="1" customWidth="1"/>
    <col min="3304" max="3304" width="16" bestFit="1" customWidth="1"/>
    <col min="3305" max="3305" width="15.33203125" bestFit="1" customWidth="1"/>
    <col min="3306" max="3306" width="148.33203125" bestFit="1" customWidth="1"/>
    <col min="3307" max="3307" width="19.44140625" bestFit="1" customWidth="1"/>
    <col min="3308" max="3308" width="21" bestFit="1" customWidth="1"/>
    <col min="3309" max="3309" width="18.109375" bestFit="1" customWidth="1"/>
    <col min="3310" max="3310" width="16.6640625" bestFit="1" customWidth="1"/>
    <col min="3311" max="3311" width="18.6640625" bestFit="1" customWidth="1"/>
    <col min="3312" max="3312" width="23.44140625" bestFit="1" customWidth="1"/>
    <col min="3313" max="3313" width="21.44140625" bestFit="1" customWidth="1"/>
    <col min="3314" max="3314" width="16.33203125" bestFit="1" customWidth="1"/>
    <col min="3315" max="3315" width="20.77734375" bestFit="1" customWidth="1"/>
    <col min="3316" max="3316" width="21" bestFit="1" customWidth="1"/>
    <col min="3317" max="3317" width="17.6640625" bestFit="1" customWidth="1"/>
    <col min="3318" max="3318" width="17.33203125" bestFit="1" customWidth="1"/>
    <col min="3319" max="3319" width="25.6640625" bestFit="1" customWidth="1"/>
    <col min="3320" max="3320" width="18.44140625" bestFit="1" customWidth="1"/>
    <col min="3321" max="3321" width="23.33203125" bestFit="1" customWidth="1"/>
    <col min="3322" max="3322" width="17.44140625" bestFit="1" customWidth="1"/>
    <col min="3323" max="3323" width="17.77734375" bestFit="1" customWidth="1"/>
    <col min="3482" max="3482" width="18" bestFit="1" customWidth="1"/>
    <col min="3483" max="3483" width="11.109375" bestFit="1" customWidth="1"/>
    <col min="3484" max="3484" width="9.33203125" bestFit="1" customWidth="1"/>
    <col min="3485" max="3485" width="10.44140625" bestFit="1" customWidth="1"/>
    <col min="3486" max="3486" width="10.33203125" bestFit="1" customWidth="1"/>
    <col min="3487" max="3487" width="7.44140625" bestFit="1" customWidth="1"/>
    <col min="3488" max="3488" width="19.44140625" bestFit="1" customWidth="1"/>
    <col min="3489" max="3489" width="16.6640625" bestFit="1" customWidth="1"/>
    <col min="3490" max="3490" width="28.44140625" bestFit="1" customWidth="1"/>
    <col min="3491" max="3491" width="41.33203125" bestFit="1" customWidth="1"/>
    <col min="3492" max="3493" width="31.77734375" bestFit="1" customWidth="1"/>
    <col min="3494" max="3494" width="30.44140625" bestFit="1" customWidth="1"/>
    <col min="3495" max="3495" width="27.44140625" bestFit="1" customWidth="1"/>
    <col min="3496" max="3496" width="10.33203125" bestFit="1" customWidth="1"/>
    <col min="3497" max="3497" width="13.44140625" bestFit="1" customWidth="1"/>
    <col min="3498" max="3498" width="14.6640625" bestFit="1" customWidth="1"/>
    <col min="3499" max="3499" width="19" bestFit="1" customWidth="1"/>
    <col min="3500" max="3500" width="19" customWidth="1"/>
    <col min="3501" max="3501" width="9.109375" bestFit="1" customWidth="1"/>
    <col min="3502" max="3502" width="29.44140625" bestFit="1" customWidth="1"/>
    <col min="3503" max="3503" width="29.6640625" bestFit="1" customWidth="1"/>
    <col min="3504" max="3504" width="25.33203125" bestFit="1" customWidth="1"/>
    <col min="3505" max="3505" width="10.6640625" bestFit="1" customWidth="1"/>
    <col min="3506" max="3506" width="15.109375" bestFit="1" customWidth="1"/>
    <col min="3507" max="3508" width="13.33203125" bestFit="1" customWidth="1"/>
    <col min="3509" max="3509" width="15.109375" bestFit="1" customWidth="1"/>
    <col min="3510" max="3510" width="19.6640625" bestFit="1" customWidth="1"/>
    <col min="3511" max="3511" width="21.44140625" bestFit="1" customWidth="1"/>
    <col min="3512" max="3512" width="22.44140625" bestFit="1" customWidth="1"/>
    <col min="3513" max="3513" width="16.6640625" bestFit="1" customWidth="1"/>
    <col min="3514" max="3514" width="11.44140625" bestFit="1" customWidth="1"/>
    <col min="3515" max="3515" width="11.6640625" bestFit="1" customWidth="1"/>
    <col min="3516" max="3516" width="14.77734375" bestFit="1" customWidth="1"/>
    <col min="3517" max="3517" width="17" bestFit="1" customWidth="1"/>
    <col min="3518" max="3518" width="20.6640625" bestFit="1" customWidth="1"/>
    <col min="3519" max="3519" width="15.33203125" bestFit="1" customWidth="1"/>
    <col min="3520" max="3520" width="16.33203125" bestFit="1" customWidth="1"/>
    <col min="3521" max="3521" width="12.6640625" bestFit="1" customWidth="1"/>
    <col min="3522" max="3522" width="12.77734375" bestFit="1" customWidth="1"/>
    <col min="3523" max="3523" width="19.6640625" bestFit="1" customWidth="1"/>
    <col min="3524" max="3524" width="23.6640625" bestFit="1" customWidth="1"/>
    <col min="3525" max="3525" width="12.33203125" bestFit="1" customWidth="1"/>
    <col min="3526" max="3526" width="20.33203125" bestFit="1" customWidth="1"/>
    <col min="3527" max="3527" width="16.44140625" bestFit="1" customWidth="1"/>
    <col min="3528" max="3528" width="31.6640625" bestFit="1" customWidth="1"/>
    <col min="3529" max="3529" width="18.6640625" bestFit="1" customWidth="1"/>
    <col min="3530" max="3530" width="13.33203125" bestFit="1" customWidth="1"/>
    <col min="3531" max="3531" width="18.33203125" bestFit="1" customWidth="1"/>
    <col min="3532" max="3532" width="15.33203125" bestFit="1" customWidth="1"/>
    <col min="3533" max="3533" width="17.6640625" bestFit="1" customWidth="1"/>
    <col min="3534" max="3534" width="15.109375" bestFit="1" customWidth="1"/>
    <col min="3535" max="3535" width="18" bestFit="1" customWidth="1"/>
    <col min="3536" max="3536" width="14.6640625" bestFit="1" customWidth="1"/>
    <col min="3537" max="3537" width="9.77734375" bestFit="1" customWidth="1"/>
    <col min="3538" max="3538" width="28.77734375" bestFit="1" customWidth="1"/>
    <col min="3539" max="3539" width="5" bestFit="1" customWidth="1"/>
    <col min="3540" max="3540" width="218.6640625" bestFit="1" customWidth="1"/>
    <col min="3541" max="3541" width="25.44140625" bestFit="1" customWidth="1"/>
    <col min="3542" max="3542" width="25.6640625" bestFit="1" customWidth="1"/>
    <col min="3543" max="3543" width="22.44140625" bestFit="1" customWidth="1"/>
    <col min="3544" max="3544" width="24.77734375" bestFit="1" customWidth="1"/>
    <col min="3545" max="3545" width="25.33203125" bestFit="1" customWidth="1"/>
    <col min="3546" max="3546" width="26.6640625" bestFit="1" customWidth="1"/>
    <col min="3547" max="3547" width="20.77734375" bestFit="1" customWidth="1"/>
    <col min="3548" max="3548" width="23.33203125" bestFit="1" customWidth="1"/>
    <col min="3549" max="3549" width="19.33203125" bestFit="1" customWidth="1"/>
    <col min="3550" max="3550" width="26.44140625" bestFit="1" customWidth="1"/>
    <col min="3551" max="3552" width="7.44140625" bestFit="1" customWidth="1"/>
    <col min="3553" max="3553" width="123.33203125" bestFit="1" customWidth="1"/>
    <col min="3554" max="3554" width="17" bestFit="1" customWidth="1"/>
    <col min="3555" max="3555" width="15.77734375" bestFit="1" customWidth="1"/>
    <col min="3556" max="3556" width="14.77734375" bestFit="1" customWidth="1"/>
    <col min="3557" max="3557" width="15.6640625" bestFit="1" customWidth="1"/>
    <col min="3558" max="3558" width="15.33203125" bestFit="1" customWidth="1"/>
    <col min="3559" max="3559" width="17.33203125" bestFit="1" customWidth="1"/>
    <col min="3560" max="3560" width="16" bestFit="1" customWidth="1"/>
    <col min="3561" max="3561" width="15.33203125" bestFit="1" customWidth="1"/>
    <col min="3562" max="3562" width="148.33203125" bestFit="1" customWidth="1"/>
    <col min="3563" max="3563" width="19.44140625" bestFit="1" customWidth="1"/>
    <col min="3564" max="3564" width="21" bestFit="1" customWidth="1"/>
    <col min="3565" max="3565" width="18.109375" bestFit="1" customWidth="1"/>
    <col min="3566" max="3566" width="16.6640625" bestFit="1" customWidth="1"/>
    <col min="3567" max="3567" width="18.6640625" bestFit="1" customWidth="1"/>
    <col min="3568" max="3568" width="23.44140625" bestFit="1" customWidth="1"/>
    <col min="3569" max="3569" width="21.44140625" bestFit="1" customWidth="1"/>
    <col min="3570" max="3570" width="16.33203125" bestFit="1" customWidth="1"/>
    <col min="3571" max="3571" width="20.77734375" bestFit="1" customWidth="1"/>
    <col min="3572" max="3572" width="21" bestFit="1" customWidth="1"/>
    <col min="3573" max="3573" width="17.6640625" bestFit="1" customWidth="1"/>
    <col min="3574" max="3574" width="17.33203125" bestFit="1" customWidth="1"/>
    <col min="3575" max="3575" width="25.6640625" bestFit="1" customWidth="1"/>
    <col min="3576" max="3576" width="18.44140625" bestFit="1" customWidth="1"/>
    <col min="3577" max="3577" width="23.33203125" bestFit="1" customWidth="1"/>
    <col min="3578" max="3578" width="17.44140625" bestFit="1" customWidth="1"/>
    <col min="3579" max="3579" width="17.77734375" bestFit="1" customWidth="1"/>
    <col min="3738" max="3738" width="18" bestFit="1" customWidth="1"/>
    <col min="3739" max="3739" width="11.109375" bestFit="1" customWidth="1"/>
    <col min="3740" max="3740" width="9.33203125" bestFit="1" customWidth="1"/>
    <col min="3741" max="3741" width="10.44140625" bestFit="1" customWidth="1"/>
    <col min="3742" max="3742" width="10.33203125" bestFit="1" customWidth="1"/>
    <col min="3743" max="3743" width="7.44140625" bestFit="1" customWidth="1"/>
    <col min="3744" max="3744" width="19.44140625" bestFit="1" customWidth="1"/>
    <col min="3745" max="3745" width="16.6640625" bestFit="1" customWidth="1"/>
    <col min="3746" max="3746" width="28.44140625" bestFit="1" customWidth="1"/>
    <col min="3747" max="3747" width="41.33203125" bestFit="1" customWidth="1"/>
    <col min="3748" max="3749" width="31.77734375" bestFit="1" customWidth="1"/>
    <col min="3750" max="3750" width="30.44140625" bestFit="1" customWidth="1"/>
    <col min="3751" max="3751" width="27.44140625" bestFit="1" customWidth="1"/>
    <col min="3752" max="3752" width="10.33203125" bestFit="1" customWidth="1"/>
    <col min="3753" max="3753" width="13.44140625" bestFit="1" customWidth="1"/>
    <col min="3754" max="3754" width="14.6640625" bestFit="1" customWidth="1"/>
    <col min="3755" max="3755" width="19" bestFit="1" customWidth="1"/>
    <col min="3756" max="3756" width="19" customWidth="1"/>
    <col min="3757" max="3757" width="9.109375" bestFit="1" customWidth="1"/>
    <col min="3758" max="3758" width="29.44140625" bestFit="1" customWidth="1"/>
    <col min="3759" max="3759" width="29.6640625" bestFit="1" customWidth="1"/>
    <col min="3760" max="3760" width="25.33203125" bestFit="1" customWidth="1"/>
    <col min="3761" max="3761" width="10.6640625" bestFit="1" customWidth="1"/>
    <col min="3762" max="3762" width="15.109375" bestFit="1" customWidth="1"/>
    <col min="3763" max="3764" width="13.33203125" bestFit="1" customWidth="1"/>
    <col min="3765" max="3765" width="15.109375" bestFit="1" customWidth="1"/>
    <col min="3766" max="3766" width="19.6640625" bestFit="1" customWidth="1"/>
    <col min="3767" max="3767" width="21.44140625" bestFit="1" customWidth="1"/>
    <col min="3768" max="3768" width="22.44140625" bestFit="1" customWidth="1"/>
    <col min="3769" max="3769" width="16.6640625" bestFit="1" customWidth="1"/>
    <col min="3770" max="3770" width="11.44140625" bestFit="1" customWidth="1"/>
    <col min="3771" max="3771" width="11.6640625" bestFit="1" customWidth="1"/>
    <col min="3772" max="3772" width="14.77734375" bestFit="1" customWidth="1"/>
    <col min="3773" max="3773" width="17" bestFit="1" customWidth="1"/>
    <col min="3774" max="3774" width="20.6640625" bestFit="1" customWidth="1"/>
    <col min="3775" max="3775" width="15.33203125" bestFit="1" customWidth="1"/>
    <col min="3776" max="3776" width="16.33203125" bestFit="1" customWidth="1"/>
    <col min="3777" max="3777" width="12.6640625" bestFit="1" customWidth="1"/>
    <col min="3778" max="3778" width="12.77734375" bestFit="1" customWidth="1"/>
    <col min="3779" max="3779" width="19.6640625" bestFit="1" customWidth="1"/>
    <col min="3780" max="3780" width="23.6640625" bestFit="1" customWidth="1"/>
    <col min="3781" max="3781" width="12.33203125" bestFit="1" customWidth="1"/>
    <col min="3782" max="3782" width="20.33203125" bestFit="1" customWidth="1"/>
    <col min="3783" max="3783" width="16.44140625" bestFit="1" customWidth="1"/>
    <col min="3784" max="3784" width="31.6640625" bestFit="1" customWidth="1"/>
    <col min="3785" max="3785" width="18.6640625" bestFit="1" customWidth="1"/>
    <col min="3786" max="3786" width="13.33203125" bestFit="1" customWidth="1"/>
    <col min="3787" max="3787" width="18.33203125" bestFit="1" customWidth="1"/>
    <col min="3788" max="3788" width="15.33203125" bestFit="1" customWidth="1"/>
    <col min="3789" max="3789" width="17.6640625" bestFit="1" customWidth="1"/>
    <col min="3790" max="3790" width="15.109375" bestFit="1" customWidth="1"/>
    <col min="3791" max="3791" width="18" bestFit="1" customWidth="1"/>
    <col min="3792" max="3792" width="14.6640625" bestFit="1" customWidth="1"/>
    <col min="3793" max="3793" width="9.77734375" bestFit="1" customWidth="1"/>
    <col min="3794" max="3794" width="28.77734375" bestFit="1" customWidth="1"/>
    <col min="3795" max="3795" width="5" bestFit="1" customWidth="1"/>
    <col min="3796" max="3796" width="218.6640625" bestFit="1" customWidth="1"/>
    <col min="3797" max="3797" width="25.44140625" bestFit="1" customWidth="1"/>
    <col min="3798" max="3798" width="25.6640625" bestFit="1" customWidth="1"/>
    <col min="3799" max="3799" width="22.44140625" bestFit="1" customWidth="1"/>
    <col min="3800" max="3800" width="24.77734375" bestFit="1" customWidth="1"/>
    <col min="3801" max="3801" width="25.33203125" bestFit="1" customWidth="1"/>
    <col min="3802" max="3802" width="26.6640625" bestFit="1" customWidth="1"/>
    <col min="3803" max="3803" width="20.77734375" bestFit="1" customWidth="1"/>
    <col min="3804" max="3804" width="23.33203125" bestFit="1" customWidth="1"/>
    <col min="3805" max="3805" width="19.33203125" bestFit="1" customWidth="1"/>
    <col min="3806" max="3806" width="26.44140625" bestFit="1" customWidth="1"/>
    <col min="3807" max="3808" width="7.44140625" bestFit="1" customWidth="1"/>
    <col min="3809" max="3809" width="123.33203125" bestFit="1" customWidth="1"/>
    <col min="3810" max="3810" width="17" bestFit="1" customWidth="1"/>
    <col min="3811" max="3811" width="15.77734375" bestFit="1" customWidth="1"/>
    <col min="3812" max="3812" width="14.77734375" bestFit="1" customWidth="1"/>
    <col min="3813" max="3813" width="15.6640625" bestFit="1" customWidth="1"/>
    <col min="3814" max="3814" width="15.33203125" bestFit="1" customWidth="1"/>
    <col min="3815" max="3815" width="17.33203125" bestFit="1" customWidth="1"/>
    <col min="3816" max="3816" width="16" bestFit="1" customWidth="1"/>
    <col min="3817" max="3817" width="15.33203125" bestFit="1" customWidth="1"/>
    <col min="3818" max="3818" width="148.33203125" bestFit="1" customWidth="1"/>
    <col min="3819" max="3819" width="19.44140625" bestFit="1" customWidth="1"/>
    <col min="3820" max="3820" width="21" bestFit="1" customWidth="1"/>
    <col min="3821" max="3821" width="18.109375" bestFit="1" customWidth="1"/>
    <col min="3822" max="3822" width="16.6640625" bestFit="1" customWidth="1"/>
    <col min="3823" max="3823" width="18.6640625" bestFit="1" customWidth="1"/>
    <col min="3824" max="3824" width="23.44140625" bestFit="1" customWidth="1"/>
    <col min="3825" max="3825" width="21.44140625" bestFit="1" customWidth="1"/>
    <col min="3826" max="3826" width="16.33203125" bestFit="1" customWidth="1"/>
    <col min="3827" max="3827" width="20.77734375" bestFit="1" customWidth="1"/>
    <col min="3828" max="3828" width="21" bestFit="1" customWidth="1"/>
    <col min="3829" max="3829" width="17.6640625" bestFit="1" customWidth="1"/>
    <col min="3830" max="3830" width="17.33203125" bestFit="1" customWidth="1"/>
    <col min="3831" max="3831" width="25.6640625" bestFit="1" customWidth="1"/>
    <col min="3832" max="3832" width="18.44140625" bestFit="1" customWidth="1"/>
    <col min="3833" max="3833" width="23.33203125" bestFit="1" customWidth="1"/>
    <col min="3834" max="3834" width="17.44140625" bestFit="1" customWidth="1"/>
    <col min="3835" max="3835" width="17.77734375" bestFit="1" customWidth="1"/>
    <col min="3994" max="3994" width="18" bestFit="1" customWidth="1"/>
    <col min="3995" max="3995" width="11.109375" bestFit="1" customWidth="1"/>
    <col min="3996" max="3996" width="9.33203125" bestFit="1" customWidth="1"/>
    <col min="3997" max="3997" width="10.44140625" bestFit="1" customWidth="1"/>
    <col min="3998" max="3998" width="10.33203125" bestFit="1" customWidth="1"/>
    <col min="3999" max="3999" width="7.44140625" bestFit="1" customWidth="1"/>
    <col min="4000" max="4000" width="19.44140625" bestFit="1" customWidth="1"/>
    <col min="4001" max="4001" width="16.6640625" bestFit="1" customWidth="1"/>
    <col min="4002" max="4002" width="28.44140625" bestFit="1" customWidth="1"/>
    <col min="4003" max="4003" width="41.33203125" bestFit="1" customWidth="1"/>
    <col min="4004" max="4005" width="31.77734375" bestFit="1" customWidth="1"/>
    <col min="4006" max="4006" width="30.44140625" bestFit="1" customWidth="1"/>
    <col min="4007" max="4007" width="27.44140625" bestFit="1" customWidth="1"/>
    <col min="4008" max="4008" width="10.33203125" bestFit="1" customWidth="1"/>
    <col min="4009" max="4009" width="13.44140625" bestFit="1" customWidth="1"/>
    <col min="4010" max="4010" width="14.6640625" bestFit="1" customWidth="1"/>
    <col min="4011" max="4011" width="19" bestFit="1" customWidth="1"/>
    <col min="4012" max="4012" width="19" customWidth="1"/>
    <col min="4013" max="4013" width="9.109375" bestFit="1" customWidth="1"/>
    <col min="4014" max="4014" width="29.44140625" bestFit="1" customWidth="1"/>
    <col min="4015" max="4015" width="29.6640625" bestFit="1" customWidth="1"/>
    <col min="4016" max="4016" width="25.33203125" bestFit="1" customWidth="1"/>
    <col min="4017" max="4017" width="10.6640625" bestFit="1" customWidth="1"/>
    <col min="4018" max="4018" width="15.109375" bestFit="1" customWidth="1"/>
    <col min="4019" max="4020" width="13.33203125" bestFit="1" customWidth="1"/>
    <col min="4021" max="4021" width="15.109375" bestFit="1" customWidth="1"/>
    <col min="4022" max="4022" width="19.6640625" bestFit="1" customWidth="1"/>
    <col min="4023" max="4023" width="21.44140625" bestFit="1" customWidth="1"/>
    <col min="4024" max="4024" width="22.44140625" bestFit="1" customWidth="1"/>
    <col min="4025" max="4025" width="16.6640625" bestFit="1" customWidth="1"/>
    <col min="4026" max="4026" width="11.44140625" bestFit="1" customWidth="1"/>
    <col min="4027" max="4027" width="11.6640625" bestFit="1" customWidth="1"/>
    <col min="4028" max="4028" width="14.77734375" bestFit="1" customWidth="1"/>
    <col min="4029" max="4029" width="17" bestFit="1" customWidth="1"/>
    <col min="4030" max="4030" width="20.6640625" bestFit="1" customWidth="1"/>
    <col min="4031" max="4031" width="15.33203125" bestFit="1" customWidth="1"/>
    <col min="4032" max="4032" width="16.33203125" bestFit="1" customWidth="1"/>
    <col min="4033" max="4033" width="12.6640625" bestFit="1" customWidth="1"/>
    <col min="4034" max="4034" width="12.77734375" bestFit="1" customWidth="1"/>
    <col min="4035" max="4035" width="19.6640625" bestFit="1" customWidth="1"/>
    <col min="4036" max="4036" width="23.6640625" bestFit="1" customWidth="1"/>
    <col min="4037" max="4037" width="12.33203125" bestFit="1" customWidth="1"/>
    <col min="4038" max="4038" width="20.33203125" bestFit="1" customWidth="1"/>
    <col min="4039" max="4039" width="16.44140625" bestFit="1" customWidth="1"/>
    <col min="4040" max="4040" width="31.6640625" bestFit="1" customWidth="1"/>
    <col min="4041" max="4041" width="18.6640625" bestFit="1" customWidth="1"/>
    <col min="4042" max="4042" width="13.33203125" bestFit="1" customWidth="1"/>
    <col min="4043" max="4043" width="18.33203125" bestFit="1" customWidth="1"/>
    <col min="4044" max="4044" width="15.33203125" bestFit="1" customWidth="1"/>
    <col min="4045" max="4045" width="17.6640625" bestFit="1" customWidth="1"/>
    <col min="4046" max="4046" width="15.109375" bestFit="1" customWidth="1"/>
    <col min="4047" max="4047" width="18" bestFit="1" customWidth="1"/>
    <col min="4048" max="4048" width="14.6640625" bestFit="1" customWidth="1"/>
    <col min="4049" max="4049" width="9.77734375" bestFit="1" customWidth="1"/>
    <col min="4050" max="4050" width="28.77734375" bestFit="1" customWidth="1"/>
    <col min="4051" max="4051" width="5" bestFit="1" customWidth="1"/>
    <col min="4052" max="4052" width="218.6640625" bestFit="1" customWidth="1"/>
    <col min="4053" max="4053" width="25.44140625" bestFit="1" customWidth="1"/>
    <col min="4054" max="4054" width="25.6640625" bestFit="1" customWidth="1"/>
    <col min="4055" max="4055" width="22.44140625" bestFit="1" customWidth="1"/>
    <col min="4056" max="4056" width="24.77734375" bestFit="1" customWidth="1"/>
    <col min="4057" max="4057" width="25.33203125" bestFit="1" customWidth="1"/>
    <col min="4058" max="4058" width="26.6640625" bestFit="1" customWidth="1"/>
    <col min="4059" max="4059" width="20.77734375" bestFit="1" customWidth="1"/>
    <col min="4060" max="4060" width="23.33203125" bestFit="1" customWidth="1"/>
    <col min="4061" max="4061" width="19.33203125" bestFit="1" customWidth="1"/>
    <col min="4062" max="4062" width="26.44140625" bestFit="1" customWidth="1"/>
    <col min="4063" max="4064" width="7.44140625" bestFit="1" customWidth="1"/>
    <col min="4065" max="4065" width="123.33203125" bestFit="1" customWidth="1"/>
    <col min="4066" max="4066" width="17" bestFit="1" customWidth="1"/>
    <col min="4067" max="4067" width="15.77734375" bestFit="1" customWidth="1"/>
    <col min="4068" max="4068" width="14.77734375" bestFit="1" customWidth="1"/>
    <col min="4069" max="4069" width="15.6640625" bestFit="1" customWidth="1"/>
    <col min="4070" max="4070" width="15.33203125" bestFit="1" customWidth="1"/>
    <col min="4071" max="4071" width="17.33203125" bestFit="1" customWidth="1"/>
    <col min="4072" max="4072" width="16" bestFit="1" customWidth="1"/>
    <col min="4073" max="4073" width="15.33203125" bestFit="1" customWidth="1"/>
    <col min="4074" max="4074" width="148.33203125" bestFit="1" customWidth="1"/>
    <col min="4075" max="4075" width="19.44140625" bestFit="1" customWidth="1"/>
    <col min="4076" max="4076" width="21" bestFit="1" customWidth="1"/>
    <col min="4077" max="4077" width="18.109375" bestFit="1" customWidth="1"/>
    <col min="4078" max="4078" width="16.6640625" bestFit="1" customWidth="1"/>
    <col min="4079" max="4079" width="18.6640625" bestFit="1" customWidth="1"/>
    <col min="4080" max="4080" width="23.44140625" bestFit="1" customWidth="1"/>
    <col min="4081" max="4081" width="21.44140625" bestFit="1" customWidth="1"/>
    <col min="4082" max="4082" width="16.33203125" bestFit="1" customWidth="1"/>
    <col min="4083" max="4083" width="20.77734375" bestFit="1" customWidth="1"/>
    <col min="4084" max="4084" width="21" bestFit="1" customWidth="1"/>
    <col min="4085" max="4085" width="17.6640625" bestFit="1" customWidth="1"/>
    <col min="4086" max="4086" width="17.33203125" bestFit="1" customWidth="1"/>
    <col min="4087" max="4087" width="25.6640625" bestFit="1" customWidth="1"/>
    <col min="4088" max="4088" width="18.44140625" bestFit="1" customWidth="1"/>
    <col min="4089" max="4089" width="23.33203125" bestFit="1" customWidth="1"/>
    <col min="4090" max="4090" width="17.44140625" bestFit="1" customWidth="1"/>
    <col min="4091" max="4091" width="17.77734375" bestFit="1" customWidth="1"/>
    <col min="4250" max="4250" width="18" bestFit="1" customWidth="1"/>
    <col min="4251" max="4251" width="11.109375" bestFit="1" customWidth="1"/>
    <col min="4252" max="4252" width="9.33203125" bestFit="1" customWidth="1"/>
    <col min="4253" max="4253" width="10.44140625" bestFit="1" customWidth="1"/>
    <col min="4254" max="4254" width="10.33203125" bestFit="1" customWidth="1"/>
    <col min="4255" max="4255" width="7.44140625" bestFit="1" customWidth="1"/>
    <col min="4256" max="4256" width="19.44140625" bestFit="1" customWidth="1"/>
    <col min="4257" max="4257" width="16.6640625" bestFit="1" customWidth="1"/>
    <col min="4258" max="4258" width="28.44140625" bestFit="1" customWidth="1"/>
    <col min="4259" max="4259" width="41.33203125" bestFit="1" customWidth="1"/>
    <col min="4260" max="4261" width="31.77734375" bestFit="1" customWidth="1"/>
    <col min="4262" max="4262" width="30.44140625" bestFit="1" customWidth="1"/>
    <col min="4263" max="4263" width="27.44140625" bestFit="1" customWidth="1"/>
    <col min="4264" max="4264" width="10.33203125" bestFit="1" customWidth="1"/>
    <col min="4265" max="4265" width="13.44140625" bestFit="1" customWidth="1"/>
    <col min="4266" max="4266" width="14.6640625" bestFit="1" customWidth="1"/>
    <col min="4267" max="4267" width="19" bestFit="1" customWidth="1"/>
    <col min="4268" max="4268" width="19" customWidth="1"/>
    <col min="4269" max="4269" width="9.109375" bestFit="1" customWidth="1"/>
    <col min="4270" max="4270" width="29.44140625" bestFit="1" customWidth="1"/>
    <col min="4271" max="4271" width="29.6640625" bestFit="1" customWidth="1"/>
    <col min="4272" max="4272" width="25.33203125" bestFit="1" customWidth="1"/>
    <col min="4273" max="4273" width="10.6640625" bestFit="1" customWidth="1"/>
    <col min="4274" max="4274" width="15.109375" bestFit="1" customWidth="1"/>
    <col min="4275" max="4276" width="13.33203125" bestFit="1" customWidth="1"/>
    <col min="4277" max="4277" width="15.109375" bestFit="1" customWidth="1"/>
    <col min="4278" max="4278" width="19.6640625" bestFit="1" customWidth="1"/>
    <col min="4279" max="4279" width="21.44140625" bestFit="1" customWidth="1"/>
    <col min="4280" max="4280" width="22.44140625" bestFit="1" customWidth="1"/>
    <col min="4281" max="4281" width="16.6640625" bestFit="1" customWidth="1"/>
    <col min="4282" max="4282" width="11.44140625" bestFit="1" customWidth="1"/>
    <col min="4283" max="4283" width="11.6640625" bestFit="1" customWidth="1"/>
    <col min="4284" max="4284" width="14.77734375" bestFit="1" customWidth="1"/>
    <col min="4285" max="4285" width="17" bestFit="1" customWidth="1"/>
    <col min="4286" max="4286" width="20.6640625" bestFit="1" customWidth="1"/>
    <col min="4287" max="4287" width="15.33203125" bestFit="1" customWidth="1"/>
    <col min="4288" max="4288" width="16.33203125" bestFit="1" customWidth="1"/>
    <col min="4289" max="4289" width="12.6640625" bestFit="1" customWidth="1"/>
    <col min="4290" max="4290" width="12.77734375" bestFit="1" customWidth="1"/>
    <col min="4291" max="4291" width="19.6640625" bestFit="1" customWidth="1"/>
    <col min="4292" max="4292" width="23.6640625" bestFit="1" customWidth="1"/>
    <col min="4293" max="4293" width="12.33203125" bestFit="1" customWidth="1"/>
    <col min="4294" max="4294" width="20.33203125" bestFit="1" customWidth="1"/>
    <col min="4295" max="4295" width="16.44140625" bestFit="1" customWidth="1"/>
    <col min="4296" max="4296" width="31.6640625" bestFit="1" customWidth="1"/>
    <col min="4297" max="4297" width="18.6640625" bestFit="1" customWidth="1"/>
    <col min="4298" max="4298" width="13.33203125" bestFit="1" customWidth="1"/>
    <col min="4299" max="4299" width="18.33203125" bestFit="1" customWidth="1"/>
    <col min="4300" max="4300" width="15.33203125" bestFit="1" customWidth="1"/>
    <col min="4301" max="4301" width="17.6640625" bestFit="1" customWidth="1"/>
    <col min="4302" max="4302" width="15.109375" bestFit="1" customWidth="1"/>
    <col min="4303" max="4303" width="18" bestFit="1" customWidth="1"/>
    <col min="4304" max="4304" width="14.6640625" bestFit="1" customWidth="1"/>
    <col min="4305" max="4305" width="9.77734375" bestFit="1" customWidth="1"/>
    <col min="4306" max="4306" width="28.77734375" bestFit="1" customWidth="1"/>
    <col min="4307" max="4307" width="5" bestFit="1" customWidth="1"/>
    <col min="4308" max="4308" width="218.6640625" bestFit="1" customWidth="1"/>
    <col min="4309" max="4309" width="25.44140625" bestFit="1" customWidth="1"/>
    <col min="4310" max="4310" width="25.6640625" bestFit="1" customWidth="1"/>
    <col min="4311" max="4311" width="22.44140625" bestFit="1" customWidth="1"/>
    <col min="4312" max="4312" width="24.77734375" bestFit="1" customWidth="1"/>
    <col min="4313" max="4313" width="25.33203125" bestFit="1" customWidth="1"/>
    <col min="4314" max="4314" width="26.6640625" bestFit="1" customWidth="1"/>
    <col min="4315" max="4315" width="20.77734375" bestFit="1" customWidth="1"/>
    <col min="4316" max="4316" width="23.33203125" bestFit="1" customWidth="1"/>
    <col min="4317" max="4317" width="19.33203125" bestFit="1" customWidth="1"/>
    <col min="4318" max="4318" width="26.44140625" bestFit="1" customWidth="1"/>
    <col min="4319" max="4320" width="7.44140625" bestFit="1" customWidth="1"/>
    <col min="4321" max="4321" width="123.33203125" bestFit="1" customWidth="1"/>
    <col min="4322" max="4322" width="17" bestFit="1" customWidth="1"/>
    <col min="4323" max="4323" width="15.77734375" bestFit="1" customWidth="1"/>
    <col min="4324" max="4324" width="14.77734375" bestFit="1" customWidth="1"/>
    <col min="4325" max="4325" width="15.6640625" bestFit="1" customWidth="1"/>
    <col min="4326" max="4326" width="15.33203125" bestFit="1" customWidth="1"/>
    <col min="4327" max="4327" width="17.33203125" bestFit="1" customWidth="1"/>
    <col min="4328" max="4328" width="16" bestFit="1" customWidth="1"/>
    <col min="4329" max="4329" width="15.33203125" bestFit="1" customWidth="1"/>
    <col min="4330" max="4330" width="148.33203125" bestFit="1" customWidth="1"/>
    <col min="4331" max="4331" width="19.44140625" bestFit="1" customWidth="1"/>
    <col min="4332" max="4332" width="21" bestFit="1" customWidth="1"/>
    <col min="4333" max="4333" width="18.109375" bestFit="1" customWidth="1"/>
    <col min="4334" max="4334" width="16.6640625" bestFit="1" customWidth="1"/>
    <col min="4335" max="4335" width="18.6640625" bestFit="1" customWidth="1"/>
    <col min="4336" max="4336" width="23.44140625" bestFit="1" customWidth="1"/>
    <col min="4337" max="4337" width="21.44140625" bestFit="1" customWidth="1"/>
    <col min="4338" max="4338" width="16.33203125" bestFit="1" customWidth="1"/>
    <col min="4339" max="4339" width="20.77734375" bestFit="1" customWidth="1"/>
    <col min="4340" max="4340" width="21" bestFit="1" customWidth="1"/>
    <col min="4341" max="4341" width="17.6640625" bestFit="1" customWidth="1"/>
    <col min="4342" max="4342" width="17.33203125" bestFit="1" customWidth="1"/>
    <col min="4343" max="4343" width="25.6640625" bestFit="1" customWidth="1"/>
    <col min="4344" max="4344" width="18.44140625" bestFit="1" customWidth="1"/>
    <col min="4345" max="4345" width="23.33203125" bestFit="1" customWidth="1"/>
    <col min="4346" max="4346" width="17.44140625" bestFit="1" customWidth="1"/>
    <col min="4347" max="4347" width="17.77734375" bestFit="1" customWidth="1"/>
    <col min="4506" max="4506" width="18" bestFit="1" customWidth="1"/>
    <col min="4507" max="4507" width="11.109375" bestFit="1" customWidth="1"/>
    <col min="4508" max="4508" width="9.33203125" bestFit="1" customWidth="1"/>
    <col min="4509" max="4509" width="10.44140625" bestFit="1" customWidth="1"/>
    <col min="4510" max="4510" width="10.33203125" bestFit="1" customWidth="1"/>
    <col min="4511" max="4511" width="7.44140625" bestFit="1" customWidth="1"/>
    <col min="4512" max="4512" width="19.44140625" bestFit="1" customWidth="1"/>
    <col min="4513" max="4513" width="16.6640625" bestFit="1" customWidth="1"/>
    <col min="4514" max="4514" width="28.44140625" bestFit="1" customWidth="1"/>
    <col min="4515" max="4515" width="41.33203125" bestFit="1" customWidth="1"/>
    <col min="4516" max="4517" width="31.77734375" bestFit="1" customWidth="1"/>
    <col min="4518" max="4518" width="30.44140625" bestFit="1" customWidth="1"/>
    <col min="4519" max="4519" width="27.44140625" bestFit="1" customWidth="1"/>
    <col min="4520" max="4520" width="10.33203125" bestFit="1" customWidth="1"/>
    <col min="4521" max="4521" width="13.44140625" bestFit="1" customWidth="1"/>
    <col min="4522" max="4522" width="14.6640625" bestFit="1" customWidth="1"/>
    <col min="4523" max="4523" width="19" bestFit="1" customWidth="1"/>
    <col min="4524" max="4524" width="19" customWidth="1"/>
    <col min="4525" max="4525" width="9.109375" bestFit="1" customWidth="1"/>
    <col min="4526" max="4526" width="29.44140625" bestFit="1" customWidth="1"/>
    <col min="4527" max="4527" width="29.6640625" bestFit="1" customWidth="1"/>
    <col min="4528" max="4528" width="25.33203125" bestFit="1" customWidth="1"/>
    <col min="4529" max="4529" width="10.6640625" bestFit="1" customWidth="1"/>
    <col min="4530" max="4530" width="15.109375" bestFit="1" customWidth="1"/>
    <col min="4531" max="4532" width="13.33203125" bestFit="1" customWidth="1"/>
    <col min="4533" max="4533" width="15.109375" bestFit="1" customWidth="1"/>
    <col min="4534" max="4534" width="19.6640625" bestFit="1" customWidth="1"/>
    <col min="4535" max="4535" width="21.44140625" bestFit="1" customWidth="1"/>
    <col min="4536" max="4536" width="22.44140625" bestFit="1" customWidth="1"/>
    <col min="4537" max="4537" width="16.6640625" bestFit="1" customWidth="1"/>
    <col min="4538" max="4538" width="11.44140625" bestFit="1" customWidth="1"/>
    <col min="4539" max="4539" width="11.6640625" bestFit="1" customWidth="1"/>
    <col min="4540" max="4540" width="14.77734375" bestFit="1" customWidth="1"/>
    <col min="4541" max="4541" width="17" bestFit="1" customWidth="1"/>
    <col min="4542" max="4542" width="20.6640625" bestFit="1" customWidth="1"/>
    <col min="4543" max="4543" width="15.33203125" bestFit="1" customWidth="1"/>
    <col min="4544" max="4544" width="16.33203125" bestFit="1" customWidth="1"/>
    <col min="4545" max="4545" width="12.6640625" bestFit="1" customWidth="1"/>
    <col min="4546" max="4546" width="12.77734375" bestFit="1" customWidth="1"/>
    <col min="4547" max="4547" width="19.6640625" bestFit="1" customWidth="1"/>
    <col min="4548" max="4548" width="23.6640625" bestFit="1" customWidth="1"/>
    <col min="4549" max="4549" width="12.33203125" bestFit="1" customWidth="1"/>
    <col min="4550" max="4550" width="20.33203125" bestFit="1" customWidth="1"/>
    <col min="4551" max="4551" width="16.44140625" bestFit="1" customWidth="1"/>
    <col min="4552" max="4552" width="31.6640625" bestFit="1" customWidth="1"/>
    <col min="4553" max="4553" width="18.6640625" bestFit="1" customWidth="1"/>
    <col min="4554" max="4554" width="13.33203125" bestFit="1" customWidth="1"/>
    <col min="4555" max="4555" width="18.33203125" bestFit="1" customWidth="1"/>
    <col min="4556" max="4556" width="15.33203125" bestFit="1" customWidth="1"/>
    <col min="4557" max="4557" width="17.6640625" bestFit="1" customWidth="1"/>
    <col min="4558" max="4558" width="15.109375" bestFit="1" customWidth="1"/>
    <col min="4559" max="4559" width="18" bestFit="1" customWidth="1"/>
    <col min="4560" max="4560" width="14.6640625" bestFit="1" customWidth="1"/>
    <col min="4561" max="4561" width="9.77734375" bestFit="1" customWidth="1"/>
    <col min="4562" max="4562" width="28.77734375" bestFit="1" customWidth="1"/>
    <col min="4563" max="4563" width="5" bestFit="1" customWidth="1"/>
    <col min="4564" max="4564" width="218.6640625" bestFit="1" customWidth="1"/>
    <col min="4565" max="4565" width="25.44140625" bestFit="1" customWidth="1"/>
    <col min="4566" max="4566" width="25.6640625" bestFit="1" customWidth="1"/>
    <col min="4567" max="4567" width="22.44140625" bestFit="1" customWidth="1"/>
    <col min="4568" max="4568" width="24.77734375" bestFit="1" customWidth="1"/>
    <col min="4569" max="4569" width="25.33203125" bestFit="1" customWidth="1"/>
    <col min="4570" max="4570" width="26.6640625" bestFit="1" customWidth="1"/>
    <col min="4571" max="4571" width="20.77734375" bestFit="1" customWidth="1"/>
    <col min="4572" max="4572" width="23.33203125" bestFit="1" customWidth="1"/>
    <col min="4573" max="4573" width="19.33203125" bestFit="1" customWidth="1"/>
    <col min="4574" max="4574" width="26.44140625" bestFit="1" customWidth="1"/>
    <col min="4575" max="4576" width="7.44140625" bestFit="1" customWidth="1"/>
    <col min="4577" max="4577" width="123.33203125" bestFit="1" customWidth="1"/>
    <col min="4578" max="4578" width="17" bestFit="1" customWidth="1"/>
    <col min="4579" max="4579" width="15.77734375" bestFit="1" customWidth="1"/>
    <col min="4580" max="4580" width="14.77734375" bestFit="1" customWidth="1"/>
    <col min="4581" max="4581" width="15.6640625" bestFit="1" customWidth="1"/>
    <col min="4582" max="4582" width="15.33203125" bestFit="1" customWidth="1"/>
    <col min="4583" max="4583" width="17.33203125" bestFit="1" customWidth="1"/>
    <col min="4584" max="4584" width="16" bestFit="1" customWidth="1"/>
    <col min="4585" max="4585" width="15.33203125" bestFit="1" customWidth="1"/>
    <col min="4586" max="4586" width="148.33203125" bestFit="1" customWidth="1"/>
    <col min="4587" max="4587" width="19.44140625" bestFit="1" customWidth="1"/>
    <col min="4588" max="4588" width="21" bestFit="1" customWidth="1"/>
    <col min="4589" max="4589" width="18.109375" bestFit="1" customWidth="1"/>
    <col min="4590" max="4590" width="16.6640625" bestFit="1" customWidth="1"/>
    <col min="4591" max="4591" width="18.6640625" bestFit="1" customWidth="1"/>
    <col min="4592" max="4592" width="23.44140625" bestFit="1" customWidth="1"/>
    <col min="4593" max="4593" width="21.44140625" bestFit="1" customWidth="1"/>
    <col min="4594" max="4594" width="16.33203125" bestFit="1" customWidth="1"/>
    <col min="4595" max="4595" width="20.77734375" bestFit="1" customWidth="1"/>
    <col min="4596" max="4596" width="21" bestFit="1" customWidth="1"/>
    <col min="4597" max="4597" width="17.6640625" bestFit="1" customWidth="1"/>
    <col min="4598" max="4598" width="17.33203125" bestFit="1" customWidth="1"/>
    <col min="4599" max="4599" width="25.6640625" bestFit="1" customWidth="1"/>
    <col min="4600" max="4600" width="18.44140625" bestFit="1" customWidth="1"/>
    <col min="4601" max="4601" width="23.33203125" bestFit="1" customWidth="1"/>
    <col min="4602" max="4602" width="17.44140625" bestFit="1" customWidth="1"/>
    <col min="4603" max="4603" width="17.77734375" bestFit="1" customWidth="1"/>
    <col min="4762" max="4762" width="18" bestFit="1" customWidth="1"/>
    <col min="4763" max="4763" width="11.109375" bestFit="1" customWidth="1"/>
    <col min="4764" max="4764" width="9.33203125" bestFit="1" customWidth="1"/>
    <col min="4765" max="4765" width="10.44140625" bestFit="1" customWidth="1"/>
    <col min="4766" max="4766" width="10.33203125" bestFit="1" customWidth="1"/>
    <col min="4767" max="4767" width="7.44140625" bestFit="1" customWidth="1"/>
    <col min="4768" max="4768" width="19.44140625" bestFit="1" customWidth="1"/>
    <col min="4769" max="4769" width="16.6640625" bestFit="1" customWidth="1"/>
    <col min="4770" max="4770" width="28.44140625" bestFit="1" customWidth="1"/>
    <col min="4771" max="4771" width="41.33203125" bestFit="1" customWidth="1"/>
    <col min="4772" max="4773" width="31.77734375" bestFit="1" customWidth="1"/>
    <col min="4774" max="4774" width="30.44140625" bestFit="1" customWidth="1"/>
    <col min="4775" max="4775" width="27.44140625" bestFit="1" customWidth="1"/>
    <col min="4776" max="4776" width="10.33203125" bestFit="1" customWidth="1"/>
    <col min="4777" max="4777" width="13.44140625" bestFit="1" customWidth="1"/>
    <col min="4778" max="4778" width="14.6640625" bestFit="1" customWidth="1"/>
    <col min="4779" max="4779" width="19" bestFit="1" customWidth="1"/>
    <col min="4780" max="4780" width="19" customWidth="1"/>
    <col min="4781" max="4781" width="9.109375" bestFit="1" customWidth="1"/>
    <col min="4782" max="4782" width="29.44140625" bestFit="1" customWidth="1"/>
    <col min="4783" max="4783" width="29.6640625" bestFit="1" customWidth="1"/>
    <col min="4784" max="4784" width="25.33203125" bestFit="1" customWidth="1"/>
    <col min="4785" max="4785" width="10.6640625" bestFit="1" customWidth="1"/>
    <col min="4786" max="4786" width="15.109375" bestFit="1" customWidth="1"/>
    <col min="4787" max="4788" width="13.33203125" bestFit="1" customWidth="1"/>
    <col min="4789" max="4789" width="15.109375" bestFit="1" customWidth="1"/>
    <col min="4790" max="4790" width="19.6640625" bestFit="1" customWidth="1"/>
    <col min="4791" max="4791" width="21.44140625" bestFit="1" customWidth="1"/>
    <col min="4792" max="4792" width="22.44140625" bestFit="1" customWidth="1"/>
    <col min="4793" max="4793" width="16.6640625" bestFit="1" customWidth="1"/>
    <col min="4794" max="4794" width="11.44140625" bestFit="1" customWidth="1"/>
    <col min="4795" max="4795" width="11.6640625" bestFit="1" customWidth="1"/>
    <col min="4796" max="4796" width="14.77734375" bestFit="1" customWidth="1"/>
    <col min="4797" max="4797" width="17" bestFit="1" customWidth="1"/>
    <col min="4798" max="4798" width="20.6640625" bestFit="1" customWidth="1"/>
    <col min="4799" max="4799" width="15.33203125" bestFit="1" customWidth="1"/>
    <col min="4800" max="4800" width="16.33203125" bestFit="1" customWidth="1"/>
    <col min="4801" max="4801" width="12.6640625" bestFit="1" customWidth="1"/>
    <col min="4802" max="4802" width="12.77734375" bestFit="1" customWidth="1"/>
    <col min="4803" max="4803" width="19.6640625" bestFit="1" customWidth="1"/>
    <col min="4804" max="4804" width="23.6640625" bestFit="1" customWidth="1"/>
    <col min="4805" max="4805" width="12.33203125" bestFit="1" customWidth="1"/>
    <col min="4806" max="4806" width="20.33203125" bestFit="1" customWidth="1"/>
    <col min="4807" max="4807" width="16.44140625" bestFit="1" customWidth="1"/>
    <col min="4808" max="4808" width="31.6640625" bestFit="1" customWidth="1"/>
    <col min="4809" max="4809" width="18.6640625" bestFit="1" customWidth="1"/>
    <col min="4810" max="4810" width="13.33203125" bestFit="1" customWidth="1"/>
    <col min="4811" max="4811" width="18.33203125" bestFit="1" customWidth="1"/>
    <col min="4812" max="4812" width="15.33203125" bestFit="1" customWidth="1"/>
    <col min="4813" max="4813" width="17.6640625" bestFit="1" customWidth="1"/>
    <col min="4814" max="4814" width="15.109375" bestFit="1" customWidth="1"/>
    <col min="4815" max="4815" width="18" bestFit="1" customWidth="1"/>
    <col min="4816" max="4816" width="14.6640625" bestFit="1" customWidth="1"/>
    <col min="4817" max="4817" width="9.77734375" bestFit="1" customWidth="1"/>
    <col min="4818" max="4818" width="28.77734375" bestFit="1" customWidth="1"/>
    <col min="4819" max="4819" width="5" bestFit="1" customWidth="1"/>
    <col min="4820" max="4820" width="218.6640625" bestFit="1" customWidth="1"/>
    <col min="4821" max="4821" width="25.44140625" bestFit="1" customWidth="1"/>
    <col min="4822" max="4822" width="25.6640625" bestFit="1" customWidth="1"/>
    <col min="4823" max="4823" width="22.44140625" bestFit="1" customWidth="1"/>
    <col min="4824" max="4824" width="24.77734375" bestFit="1" customWidth="1"/>
    <col min="4825" max="4825" width="25.33203125" bestFit="1" customWidth="1"/>
    <col min="4826" max="4826" width="26.6640625" bestFit="1" customWidth="1"/>
    <col min="4827" max="4827" width="20.77734375" bestFit="1" customWidth="1"/>
    <col min="4828" max="4828" width="23.33203125" bestFit="1" customWidth="1"/>
    <col min="4829" max="4829" width="19.33203125" bestFit="1" customWidth="1"/>
    <col min="4830" max="4830" width="26.44140625" bestFit="1" customWidth="1"/>
    <col min="4831" max="4832" width="7.44140625" bestFit="1" customWidth="1"/>
    <col min="4833" max="4833" width="123.33203125" bestFit="1" customWidth="1"/>
    <col min="4834" max="4834" width="17" bestFit="1" customWidth="1"/>
    <col min="4835" max="4835" width="15.77734375" bestFit="1" customWidth="1"/>
    <col min="4836" max="4836" width="14.77734375" bestFit="1" customWidth="1"/>
    <col min="4837" max="4837" width="15.6640625" bestFit="1" customWidth="1"/>
    <col min="4838" max="4838" width="15.33203125" bestFit="1" customWidth="1"/>
    <col min="4839" max="4839" width="17.33203125" bestFit="1" customWidth="1"/>
    <col min="4840" max="4840" width="16" bestFit="1" customWidth="1"/>
    <col min="4841" max="4841" width="15.33203125" bestFit="1" customWidth="1"/>
    <col min="4842" max="4842" width="148.33203125" bestFit="1" customWidth="1"/>
    <col min="4843" max="4843" width="19.44140625" bestFit="1" customWidth="1"/>
    <col min="4844" max="4844" width="21" bestFit="1" customWidth="1"/>
    <col min="4845" max="4845" width="18.109375" bestFit="1" customWidth="1"/>
    <col min="4846" max="4846" width="16.6640625" bestFit="1" customWidth="1"/>
    <col min="4847" max="4847" width="18.6640625" bestFit="1" customWidth="1"/>
    <col min="4848" max="4848" width="23.44140625" bestFit="1" customWidth="1"/>
    <col min="4849" max="4849" width="21.44140625" bestFit="1" customWidth="1"/>
    <col min="4850" max="4850" width="16.33203125" bestFit="1" customWidth="1"/>
    <col min="4851" max="4851" width="20.77734375" bestFit="1" customWidth="1"/>
    <col min="4852" max="4852" width="21" bestFit="1" customWidth="1"/>
    <col min="4853" max="4853" width="17.6640625" bestFit="1" customWidth="1"/>
    <col min="4854" max="4854" width="17.33203125" bestFit="1" customWidth="1"/>
    <col min="4855" max="4855" width="25.6640625" bestFit="1" customWidth="1"/>
    <col min="4856" max="4856" width="18.44140625" bestFit="1" customWidth="1"/>
    <col min="4857" max="4857" width="23.33203125" bestFit="1" customWidth="1"/>
    <col min="4858" max="4858" width="17.44140625" bestFit="1" customWidth="1"/>
    <col min="4859" max="4859" width="17.77734375" bestFit="1" customWidth="1"/>
    <col min="5018" max="5018" width="18" bestFit="1" customWidth="1"/>
    <col min="5019" max="5019" width="11.109375" bestFit="1" customWidth="1"/>
    <col min="5020" max="5020" width="9.33203125" bestFit="1" customWidth="1"/>
    <col min="5021" max="5021" width="10.44140625" bestFit="1" customWidth="1"/>
    <col min="5022" max="5022" width="10.33203125" bestFit="1" customWidth="1"/>
    <col min="5023" max="5023" width="7.44140625" bestFit="1" customWidth="1"/>
    <col min="5024" max="5024" width="19.44140625" bestFit="1" customWidth="1"/>
    <col min="5025" max="5025" width="16.6640625" bestFit="1" customWidth="1"/>
    <col min="5026" max="5026" width="28.44140625" bestFit="1" customWidth="1"/>
    <col min="5027" max="5027" width="41.33203125" bestFit="1" customWidth="1"/>
    <col min="5028" max="5029" width="31.77734375" bestFit="1" customWidth="1"/>
    <col min="5030" max="5030" width="30.44140625" bestFit="1" customWidth="1"/>
    <col min="5031" max="5031" width="27.44140625" bestFit="1" customWidth="1"/>
    <col min="5032" max="5032" width="10.33203125" bestFit="1" customWidth="1"/>
    <col min="5033" max="5033" width="13.44140625" bestFit="1" customWidth="1"/>
    <col min="5034" max="5034" width="14.6640625" bestFit="1" customWidth="1"/>
    <col min="5035" max="5035" width="19" bestFit="1" customWidth="1"/>
    <col min="5036" max="5036" width="19" customWidth="1"/>
    <col min="5037" max="5037" width="9.109375" bestFit="1" customWidth="1"/>
    <col min="5038" max="5038" width="29.44140625" bestFit="1" customWidth="1"/>
    <col min="5039" max="5039" width="29.6640625" bestFit="1" customWidth="1"/>
    <col min="5040" max="5040" width="25.33203125" bestFit="1" customWidth="1"/>
    <col min="5041" max="5041" width="10.6640625" bestFit="1" customWidth="1"/>
    <col min="5042" max="5042" width="15.109375" bestFit="1" customWidth="1"/>
    <col min="5043" max="5044" width="13.33203125" bestFit="1" customWidth="1"/>
    <col min="5045" max="5045" width="15.109375" bestFit="1" customWidth="1"/>
    <col min="5046" max="5046" width="19.6640625" bestFit="1" customWidth="1"/>
    <col min="5047" max="5047" width="21.44140625" bestFit="1" customWidth="1"/>
    <col min="5048" max="5048" width="22.44140625" bestFit="1" customWidth="1"/>
    <col min="5049" max="5049" width="16.6640625" bestFit="1" customWidth="1"/>
    <col min="5050" max="5050" width="11.44140625" bestFit="1" customWidth="1"/>
    <col min="5051" max="5051" width="11.6640625" bestFit="1" customWidth="1"/>
    <col min="5052" max="5052" width="14.77734375" bestFit="1" customWidth="1"/>
    <col min="5053" max="5053" width="17" bestFit="1" customWidth="1"/>
    <col min="5054" max="5054" width="20.6640625" bestFit="1" customWidth="1"/>
    <col min="5055" max="5055" width="15.33203125" bestFit="1" customWidth="1"/>
    <col min="5056" max="5056" width="16.33203125" bestFit="1" customWidth="1"/>
    <col min="5057" max="5057" width="12.6640625" bestFit="1" customWidth="1"/>
    <col min="5058" max="5058" width="12.77734375" bestFit="1" customWidth="1"/>
    <col min="5059" max="5059" width="19.6640625" bestFit="1" customWidth="1"/>
    <col min="5060" max="5060" width="23.6640625" bestFit="1" customWidth="1"/>
    <col min="5061" max="5061" width="12.33203125" bestFit="1" customWidth="1"/>
    <col min="5062" max="5062" width="20.33203125" bestFit="1" customWidth="1"/>
    <col min="5063" max="5063" width="16.44140625" bestFit="1" customWidth="1"/>
    <col min="5064" max="5064" width="31.6640625" bestFit="1" customWidth="1"/>
    <col min="5065" max="5065" width="18.6640625" bestFit="1" customWidth="1"/>
    <col min="5066" max="5066" width="13.33203125" bestFit="1" customWidth="1"/>
    <col min="5067" max="5067" width="18.33203125" bestFit="1" customWidth="1"/>
    <col min="5068" max="5068" width="15.33203125" bestFit="1" customWidth="1"/>
    <col min="5069" max="5069" width="17.6640625" bestFit="1" customWidth="1"/>
    <col min="5070" max="5070" width="15.109375" bestFit="1" customWidth="1"/>
    <col min="5071" max="5071" width="18" bestFit="1" customWidth="1"/>
    <col min="5072" max="5072" width="14.6640625" bestFit="1" customWidth="1"/>
    <col min="5073" max="5073" width="9.77734375" bestFit="1" customWidth="1"/>
    <col min="5074" max="5074" width="28.77734375" bestFit="1" customWidth="1"/>
    <col min="5075" max="5075" width="5" bestFit="1" customWidth="1"/>
    <col min="5076" max="5076" width="218.6640625" bestFit="1" customWidth="1"/>
    <col min="5077" max="5077" width="25.44140625" bestFit="1" customWidth="1"/>
    <col min="5078" max="5078" width="25.6640625" bestFit="1" customWidth="1"/>
    <col min="5079" max="5079" width="22.44140625" bestFit="1" customWidth="1"/>
    <col min="5080" max="5080" width="24.77734375" bestFit="1" customWidth="1"/>
    <col min="5081" max="5081" width="25.33203125" bestFit="1" customWidth="1"/>
    <col min="5082" max="5082" width="26.6640625" bestFit="1" customWidth="1"/>
    <col min="5083" max="5083" width="20.77734375" bestFit="1" customWidth="1"/>
    <col min="5084" max="5084" width="23.33203125" bestFit="1" customWidth="1"/>
    <col min="5085" max="5085" width="19.33203125" bestFit="1" customWidth="1"/>
    <col min="5086" max="5086" width="26.44140625" bestFit="1" customWidth="1"/>
    <col min="5087" max="5088" width="7.44140625" bestFit="1" customWidth="1"/>
    <col min="5089" max="5089" width="123.33203125" bestFit="1" customWidth="1"/>
    <col min="5090" max="5090" width="17" bestFit="1" customWidth="1"/>
    <col min="5091" max="5091" width="15.77734375" bestFit="1" customWidth="1"/>
    <col min="5092" max="5092" width="14.77734375" bestFit="1" customWidth="1"/>
    <col min="5093" max="5093" width="15.6640625" bestFit="1" customWidth="1"/>
    <col min="5094" max="5094" width="15.33203125" bestFit="1" customWidth="1"/>
    <col min="5095" max="5095" width="17.33203125" bestFit="1" customWidth="1"/>
    <col min="5096" max="5096" width="16" bestFit="1" customWidth="1"/>
    <col min="5097" max="5097" width="15.33203125" bestFit="1" customWidth="1"/>
    <col min="5098" max="5098" width="148.33203125" bestFit="1" customWidth="1"/>
    <col min="5099" max="5099" width="19.44140625" bestFit="1" customWidth="1"/>
    <col min="5100" max="5100" width="21" bestFit="1" customWidth="1"/>
    <col min="5101" max="5101" width="18.109375" bestFit="1" customWidth="1"/>
    <col min="5102" max="5102" width="16.6640625" bestFit="1" customWidth="1"/>
    <col min="5103" max="5103" width="18.6640625" bestFit="1" customWidth="1"/>
    <col min="5104" max="5104" width="23.44140625" bestFit="1" customWidth="1"/>
    <col min="5105" max="5105" width="21.44140625" bestFit="1" customWidth="1"/>
    <col min="5106" max="5106" width="16.33203125" bestFit="1" customWidth="1"/>
    <col min="5107" max="5107" width="20.77734375" bestFit="1" customWidth="1"/>
    <col min="5108" max="5108" width="21" bestFit="1" customWidth="1"/>
    <col min="5109" max="5109" width="17.6640625" bestFit="1" customWidth="1"/>
    <col min="5110" max="5110" width="17.33203125" bestFit="1" customWidth="1"/>
    <col min="5111" max="5111" width="25.6640625" bestFit="1" customWidth="1"/>
    <col min="5112" max="5112" width="18.44140625" bestFit="1" customWidth="1"/>
    <col min="5113" max="5113" width="23.33203125" bestFit="1" customWidth="1"/>
    <col min="5114" max="5114" width="17.44140625" bestFit="1" customWidth="1"/>
    <col min="5115" max="5115" width="17.77734375" bestFit="1" customWidth="1"/>
    <col min="5274" max="5274" width="18" bestFit="1" customWidth="1"/>
    <col min="5275" max="5275" width="11.109375" bestFit="1" customWidth="1"/>
    <col min="5276" max="5276" width="9.33203125" bestFit="1" customWidth="1"/>
    <col min="5277" max="5277" width="10.44140625" bestFit="1" customWidth="1"/>
    <col min="5278" max="5278" width="10.33203125" bestFit="1" customWidth="1"/>
    <col min="5279" max="5279" width="7.44140625" bestFit="1" customWidth="1"/>
    <col min="5280" max="5280" width="19.44140625" bestFit="1" customWidth="1"/>
    <col min="5281" max="5281" width="16.6640625" bestFit="1" customWidth="1"/>
    <col min="5282" max="5282" width="28.44140625" bestFit="1" customWidth="1"/>
    <col min="5283" max="5283" width="41.33203125" bestFit="1" customWidth="1"/>
    <col min="5284" max="5285" width="31.77734375" bestFit="1" customWidth="1"/>
    <col min="5286" max="5286" width="30.44140625" bestFit="1" customWidth="1"/>
    <col min="5287" max="5287" width="27.44140625" bestFit="1" customWidth="1"/>
    <col min="5288" max="5288" width="10.33203125" bestFit="1" customWidth="1"/>
    <col min="5289" max="5289" width="13.44140625" bestFit="1" customWidth="1"/>
    <col min="5290" max="5290" width="14.6640625" bestFit="1" customWidth="1"/>
    <col min="5291" max="5291" width="19" bestFit="1" customWidth="1"/>
    <col min="5292" max="5292" width="19" customWidth="1"/>
    <col min="5293" max="5293" width="9.109375" bestFit="1" customWidth="1"/>
    <col min="5294" max="5294" width="29.44140625" bestFit="1" customWidth="1"/>
    <col min="5295" max="5295" width="29.6640625" bestFit="1" customWidth="1"/>
    <col min="5296" max="5296" width="25.33203125" bestFit="1" customWidth="1"/>
    <col min="5297" max="5297" width="10.6640625" bestFit="1" customWidth="1"/>
    <col min="5298" max="5298" width="15.109375" bestFit="1" customWidth="1"/>
    <col min="5299" max="5300" width="13.33203125" bestFit="1" customWidth="1"/>
    <col min="5301" max="5301" width="15.109375" bestFit="1" customWidth="1"/>
    <col min="5302" max="5302" width="19.6640625" bestFit="1" customWidth="1"/>
    <col min="5303" max="5303" width="21.44140625" bestFit="1" customWidth="1"/>
    <col min="5304" max="5304" width="22.44140625" bestFit="1" customWidth="1"/>
    <col min="5305" max="5305" width="16.6640625" bestFit="1" customWidth="1"/>
    <col min="5306" max="5306" width="11.44140625" bestFit="1" customWidth="1"/>
    <col min="5307" max="5307" width="11.6640625" bestFit="1" customWidth="1"/>
    <col min="5308" max="5308" width="14.77734375" bestFit="1" customWidth="1"/>
    <col min="5309" max="5309" width="17" bestFit="1" customWidth="1"/>
    <col min="5310" max="5310" width="20.6640625" bestFit="1" customWidth="1"/>
    <col min="5311" max="5311" width="15.33203125" bestFit="1" customWidth="1"/>
    <col min="5312" max="5312" width="16.33203125" bestFit="1" customWidth="1"/>
    <col min="5313" max="5313" width="12.6640625" bestFit="1" customWidth="1"/>
    <col min="5314" max="5314" width="12.77734375" bestFit="1" customWidth="1"/>
    <col min="5315" max="5315" width="19.6640625" bestFit="1" customWidth="1"/>
    <col min="5316" max="5316" width="23.6640625" bestFit="1" customWidth="1"/>
    <col min="5317" max="5317" width="12.33203125" bestFit="1" customWidth="1"/>
    <col min="5318" max="5318" width="20.33203125" bestFit="1" customWidth="1"/>
    <col min="5319" max="5319" width="16.44140625" bestFit="1" customWidth="1"/>
    <col min="5320" max="5320" width="31.6640625" bestFit="1" customWidth="1"/>
    <col min="5321" max="5321" width="18.6640625" bestFit="1" customWidth="1"/>
    <col min="5322" max="5322" width="13.33203125" bestFit="1" customWidth="1"/>
    <col min="5323" max="5323" width="18.33203125" bestFit="1" customWidth="1"/>
    <col min="5324" max="5324" width="15.33203125" bestFit="1" customWidth="1"/>
    <col min="5325" max="5325" width="17.6640625" bestFit="1" customWidth="1"/>
    <col min="5326" max="5326" width="15.109375" bestFit="1" customWidth="1"/>
    <col min="5327" max="5327" width="18" bestFit="1" customWidth="1"/>
    <col min="5328" max="5328" width="14.6640625" bestFit="1" customWidth="1"/>
    <col min="5329" max="5329" width="9.77734375" bestFit="1" customWidth="1"/>
    <col min="5330" max="5330" width="28.77734375" bestFit="1" customWidth="1"/>
    <col min="5331" max="5331" width="5" bestFit="1" customWidth="1"/>
    <col min="5332" max="5332" width="218.6640625" bestFit="1" customWidth="1"/>
    <col min="5333" max="5333" width="25.44140625" bestFit="1" customWidth="1"/>
    <col min="5334" max="5334" width="25.6640625" bestFit="1" customWidth="1"/>
    <col min="5335" max="5335" width="22.44140625" bestFit="1" customWidth="1"/>
    <col min="5336" max="5336" width="24.77734375" bestFit="1" customWidth="1"/>
    <col min="5337" max="5337" width="25.33203125" bestFit="1" customWidth="1"/>
    <col min="5338" max="5338" width="26.6640625" bestFit="1" customWidth="1"/>
    <col min="5339" max="5339" width="20.77734375" bestFit="1" customWidth="1"/>
    <col min="5340" max="5340" width="23.33203125" bestFit="1" customWidth="1"/>
    <col min="5341" max="5341" width="19.33203125" bestFit="1" customWidth="1"/>
    <col min="5342" max="5342" width="26.44140625" bestFit="1" customWidth="1"/>
    <col min="5343" max="5344" width="7.44140625" bestFit="1" customWidth="1"/>
    <col min="5345" max="5345" width="123.33203125" bestFit="1" customWidth="1"/>
    <col min="5346" max="5346" width="17" bestFit="1" customWidth="1"/>
    <col min="5347" max="5347" width="15.77734375" bestFit="1" customWidth="1"/>
    <col min="5348" max="5348" width="14.77734375" bestFit="1" customWidth="1"/>
    <col min="5349" max="5349" width="15.6640625" bestFit="1" customWidth="1"/>
    <col min="5350" max="5350" width="15.33203125" bestFit="1" customWidth="1"/>
    <col min="5351" max="5351" width="17.33203125" bestFit="1" customWidth="1"/>
    <col min="5352" max="5352" width="16" bestFit="1" customWidth="1"/>
    <col min="5353" max="5353" width="15.33203125" bestFit="1" customWidth="1"/>
    <col min="5354" max="5354" width="148.33203125" bestFit="1" customWidth="1"/>
    <col min="5355" max="5355" width="19.44140625" bestFit="1" customWidth="1"/>
    <col min="5356" max="5356" width="21" bestFit="1" customWidth="1"/>
    <col min="5357" max="5357" width="18.109375" bestFit="1" customWidth="1"/>
    <col min="5358" max="5358" width="16.6640625" bestFit="1" customWidth="1"/>
    <col min="5359" max="5359" width="18.6640625" bestFit="1" customWidth="1"/>
    <col min="5360" max="5360" width="23.44140625" bestFit="1" customWidth="1"/>
    <col min="5361" max="5361" width="21.44140625" bestFit="1" customWidth="1"/>
    <col min="5362" max="5362" width="16.33203125" bestFit="1" customWidth="1"/>
    <col min="5363" max="5363" width="20.77734375" bestFit="1" customWidth="1"/>
    <col min="5364" max="5364" width="21" bestFit="1" customWidth="1"/>
    <col min="5365" max="5365" width="17.6640625" bestFit="1" customWidth="1"/>
    <col min="5366" max="5366" width="17.33203125" bestFit="1" customWidth="1"/>
    <col min="5367" max="5367" width="25.6640625" bestFit="1" customWidth="1"/>
    <col min="5368" max="5368" width="18.44140625" bestFit="1" customWidth="1"/>
    <col min="5369" max="5369" width="23.33203125" bestFit="1" customWidth="1"/>
    <col min="5370" max="5370" width="17.44140625" bestFit="1" customWidth="1"/>
    <col min="5371" max="5371" width="17.77734375" bestFit="1" customWidth="1"/>
    <col min="5530" max="5530" width="18" bestFit="1" customWidth="1"/>
    <col min="5531" max="5531" width="11.109375" bestFit="1" customWidth="1"/>
    <col min="5532" max="5532" width="9.33203125" bestFit="1" customWidth="1"/>
    <col min="5533" max="5533" width="10.44140625" bestFit="1" customWidth="1"/>
    <col min="5534" max="5534" width="10.33203125" bestFit="1" customWidth="1"/>
    <col min="5535" max="5535" width="7.44140625" bestFit="1" customWidth="1"/>
    <col min="5536" max="5536" width="19.44140625" bestFit="1" customWidth="1"/>
    <col min="5537" max="5537" width="16.6640625" bestFit="1" customWidth="1"/>
    <col min="5538" max="5538" width="28.44140625" bestFit="1" customWidth="1"/>
    <col min="5539" max="5539" width="41.33203125" bestFit="1" customWidth="1"/>
    <col min="5540" max="5541" width="31.77734375" bestFit="1" customWidth="1"/>
    <col min="5542" max="5542" width="30.44140625" bestFit="1" customWidth="1"/>
    <col min="5543" max="5543" width="27.44140625" bestFit="1" customWidth="1"/>
    <col min="5544" max="5544" width="10.33203125" bestFit="1" customWidth="1"/>
    <col min="5545" max="5545" width="13.44140625" bestFit="1" customWidth="1"/>
    <col min="5546" max="5546" width="14.6640625" bestFit="1" customWidth="1"/>
    <col min="5547" max="5547" width="19" bestFit="1" customWidth="1"/>
    <col min="5548" max="5548" width="19" customWidth="1"/>
    <col min="5549" max="5549" width="9.109375" bestFit="1" customWidth="1"/>
    <col min="5550" max="5550" width="29.44140625" bestFit="1" customWidth="1"/>
    <col min="5551" max="5551" width="29.6640625" bestFit="1" customWidth="1"/>
    <col min="5552" max="5552" width="25.33203125" bestFit="1" customWidth="1"/>
    <col min="5553" max="5553" width="10.6640625" bestFit="1" customWidth="1"/>
    <col min="5554" max="5554" width="15.109375" bestFit="1" customWidth="1"/>
    <col min="5555" max="5556" width="13.33203125" bestFit="1" customWidth="1"/>
    <col min="5557" max="5557" width="15.109375" bestFit="1" customWidth="1"/>
    <col min="5558" max="5558" width="19.6640625" bestFit="1" customWidth="1"/>
    <col min="5559" max="5559" width="21.44140625" bestFit="1" customWidth="1"/>
    <col min="5560" max="5560" width="22.44140625" bestFit="1" customWidth="1"/>
    <col min="5561" max="5561" width="16.6640625" bestFit="1" customWidth="1"/>
    <col min="5562" max="5562" width="11.44140625" bestFit="1" customWidth="1"/>
    <col min="5563" max="5563" width="11.6640625" bestFit="1" customWidth="1"/>
    <col min="5564" max="5564" width="14.77734375" bestFit="1" customWidth="1"/>
    <col min="5565" max="5565" width="17" bestFit="1" customWidth="1"/>
    <col min="5566" max="5566" width="20.6640625" bestFit="1" customWidth="1"/>
    <col min="5567" max="5567" width="15.33203125" bestFit="1" customWidth="1"/>
    <col min="5568" max="5568" width="16.33203125" bestFit="1" customWidth="1"/>
    <col min="5569" max="5569" width="12.6640625" bestFit="1" customWidth="1"/>
    <col min="5570" max="5570" width="12.77734375" bestFit="1" customWidth="1"/>
    <col min="5571" max="5571" width="19.6640625" bestFit="1" customWidth="1"/>
    <col min="5572" max="5572" width="23.6640625" bestFit="1" customWidth="1"/>
    <col min="5573" max="5573" width="12.33203125" bestFit="1" customWidth="1"/>
    <col min="5574" max="5574" width="20.33203125" bestFit="1" customWidth="1"/>
    <col min="5575" max="5575" width="16.44140625" bestFit="1" customWidth="1"/>
    <col min="5576" max="5576" width="31.6640625" bestFit="1" customWidth="1"/>
    <col min="5577" max="5577" width="18.6640625" bestFit="1" customWidth="1"/>
    <col min="5578" max="5578" width="13.33203125" bestFit="1" customWidth="1"/>
    <col min="5579" max="5579" width="18.33203125" bestFit="1" customWidth="1"/>
    <col min="5580" max="5580" width="15.33203125" bestFit="1" customWidth="1"/>
    <col min="5581" max="5581" width="17.6640625" bestFit="1" customWidth="1"/>
    <col min="5582" max="5582" width="15.109375" bestFit="1" customWidth="1"/>
    <col min="5583" max="5583" width="18" bestFit="1" customWidth="1"/>
    <col min="5584" max="5584" width="14.6640625" bestFit="1" customWidth="1"/>
    <col min="5585" max="5585" width="9.77734375" bestFit="1" customWidth="1"/>
    <col min="5586" max="5586" width="28.77734375" bestFit="1" customWidth="1"/>
    <col min="5587" max="5587" width="5" bestFit="1" customWidth="1"/>
    <col min="5588" max="5588" width="218.6640625" bestFit="1" customWidth="1"/>
    <col min="5589" max="5589" width="25.44140625" bestFit="1" customWidth="1"/>
    <col min="5590" max="5590" width="25.6640625" bestFit="1" customWidth="1"/>
    <col min="5591" max="5591" width="22.44140625" bestFit="1" customWidth="1"/>
    <col min="5592" max="5592" width="24.77734375" bestFit="1" customWidth="1"/>
    <col min="5593" max="5593" width="25.33203125" bestFit="1" customWidth="1"/>
    <col min="5594" max="5594" width="26.6640625" bestFit="1" customWidth="1"/>
    <col min="5595" max="5595" width="20.77734375" bestFit="1" customWidth="1"/>
    <col min="5596" max="5596" width="23.33203125" bestFit="1" customWidth="1"/>
    <col min="5597" max="5597" width="19.33203125" bestFit="1" customWidth="1"/>
    <col min="5598" max="5598" width="26.44140625" bestFit="1" customWidth="1"/>
    <col min="5599" max="5600" width="7.44140625" bestFit="1" customWidth="1"/>
    <col min="5601" max="5601" width="123.33203125" bestFit="1" customWidth="1"/>
    <col min="5602" max="5602" width="17" bestFit="1" customWidth="1"/>
    <col min="5603" max="5603" width="15.77734375" bestFit="1" customWidth="1"/>
    <col min="5604" max="5604" width="14.77734375" bestFit="1" customWidth="1"/>
    <col min="5605" max="5605" width="15.6640625" bestFit="1" customWidth="1"/>
    <col min="5606" max="5606" width="15.33203125" bestFit="1" customWidth="1"/>
    <col min="5607" max="5607" width="17.33203125" bestFit="1" customWidth="1"/>
    <col min="5608" max="5608" width="16" bestFit="1" customWidth="1"/>
    <col min="5609" max="5609" width="15.33203125" bestFit="1" customWidth="1"/>
    <col min="5610" max="5610" width="148.33203125" bestFit="1" customWidth="1"/>
    <col min="5611" max="5611" width="19.44140625" bestFit="1" customWidth="1"/>
    <col min="5612" max="5612" width="21" bestFit="1" customWidth="1"/>
    <col min="5613" max="5613" width="18.109375" bestFit="1" customWidth="1"/>
    <col min="5614" max="5614" width="16.6640625" bestFit="1" customWidth="1"/>
    <col min="5615" max="5615" width="18.6640625" bestFit="1" customWidth="1"/>
    <col min="5616" max="5616" width="23.44140625" bestFit="1" customWidth="1"/>
    <col min="5617" max="5617" width="21.44140625" bestFit="1" customWidth="1"/>
    <col min="5618" max="5618" width="16.33203125" bestFit="1" customWidth="1"/>
    <col min="5619" max="5619" width="20.77734375" bestFit="1" customWidth="1"/>
    <col min="5620" max="5620" width="21" bestFit="1" customWidth="1"/>
    <col min="5621" max="5621" width="17.6640625" bestFit="1" customWidth="1"/>
    <col min="5622" max="5622" width="17.33203125" bestFit="1" customWidth="1"/>
    <col min="5623" max="5623" width="25.6640625" bestFit="1" customWidth="1"/>
    <col min="5624" max="5624" width="18.44140625" bestFit="1" customWidth="1"/>
    <col min="5625" max="5625" width="23.33203125" bestFit="1" customWidth="1"/>
    <col min="5626" max="5626" width="17.44140625" bestFit="1" customWidth="1"/>
    <col min="5627" max="5627" width="17.77734375" bestFit="1" customWidth="1"/>
    <col min="5786" max="5786" width="18" bestFit="1" customWidth="1"/>
    <col min="5787" max="5787" width="11.109375" bestFit="1" customWidth="1"/>
    <col min="5788" max="5788" width="9.33203125" bestFit="1" customWidth="1"/>
    <col min="5789" max="5789" width="10.44140625" bestFit="1" customWidth="1"/>
    <col min="5790" max="5790" width="10.33203125" bestFit="1" customWidth="1"/>
    <col min="5791" max="5791" width="7.44140625" bestFit="1" customWidth="1"/>
    <col min="5792" max="5792" width="19.44140625" bestFit="1" customWidth="1"/>
    <col min="5793" max="5793" width="16.6640625" bestFit="1" customWidth="1"/>
    <col min="5794" max="5794" width="28.44140625" bestFit="1" customWidth="1"/>
    <col min="5795" max="5795" width="41.33203125" bestFit="1" customWidth="1"/>
    <col min="5796" max="5797" width="31.77734375" bestFit="1" customWidth="1"/>
    <col min="5798" max="5798" width="30.44140625" bestFit="1" customWidth="1"/>
    <col min="5799" max="5799" width="27.44140625" bestFit="1" customWidth="1"/>
    <col min="5800" max="5800" width="10.33203125" bestFit="1" customWidth="1"/>
    <col min="5801" max="5801" width="13.44140625" bestFit="1" customWidth="1"/>
    <col min="5802" max="5802" width="14.6640625" bestFit="1" customWidth="1"/>
    <col min="5803" max="5803" width="19" bestFit="1" customWidth="1"/>
    <col min="5804" max="5804" width="19" customWidth="1"/>
    <col min="5805" max="5805" width="9.109375" bestFit="1" customWidth="1"/>
    <col min="5806" max="5806" width="29.44140625" bestFit="1" customWidth="1"/>
    <col min="5807" max="5807" width="29.6640625" bestFit="1" customWidth="1"/>
    <col min="5808" max="5808" width="25.33203125" bestFit="1" customWidth="1"/>
    <col min="5809" max="5809" width="10.6640625" bestFit="1" customWidth="1"/>
    <col min="5810" max="5810" width="15.109375" bestFit="1" customWidth="1"/>
    <col min="5811" max="5812" width="13.33203125" bestFit="1" customWidth="1"/>
    <col min="5813" max="5813" width="15.109375" bestFit="1" customWidth="1"/>
    <col min="5814" max="5814" width="19.6640625" bestFit="1" customWidth="1"/>
    <col min="5815" max="5815" width="21.44140625" bestFit="1" customWidth="1"/>
    <col min="5816" max="5816" width="22.44140625" bestFit="1" customWidth="1"/>
    <col min="5817" max="5817" width="16.6640625" bestFit="1" customWidth="1"/>
    <col min="5818" max="5818" width="11.44140625" bestFit="1" customWidth="1"/>
    <col min="5819" max="5819" width="11.6640625" bestFit="1" customWidth="1"/>
    <col min="5820" max="5820" width="14.77734375" bestFit="1" customWidth="1"/>
    <col min="5821" max="5821" width="17" bestFit="1" customWidth="1"/>
    <col min="5822" max="5822" width="20.6640625" bestFit="1" customWidth="1"/>
    <col min="5823" max="5823" width="15.33203125" bestFit="1" customWidth="1"/>
    <col min="5824" max="5824" width="16.33203125" bestFit="1" customWidth="1"/>
    <col min="5825" max="5825" width="12.6640625" bestFit="1" customWidth="1"/>
    <col min="5826" max="5826" width="12.77734375" bestFit="1" customWidth="1"/>
    <col min="5827" max="5827" width="19.6640625" bestFit="1" customWidth="1"/>
    <col min="5828" max="5828" width="23.6640625" bestFit="1" customWidth="1"/>
    <col min="5829" max="5829" width="12.33203125" bestFit="1" customWidth="1"/>
    <col min="5830" max="5830" width="20.33203125" bestFit="1" customWidth="1"/>
    <col min="5831" max="5831" width="16.44140625" bestFit="1" customWidth="1"/>
    <col min="5832" max="5832" width="31.6640625" bestFit="1" customWidth="1"/>
    <col min="5833" max="5833" width="18.6640625" bestFit="1" customWidth="1"/>
    <col min="5834" max="5834" width="13.33203125" bestFit="1" customWidth="1"/>
    <col min="5835" max="5835" width="18.33203125" bestFit="1" customWidth="1"/>
    <col min="5836" max="5836" width="15.33203125" bestFit="1" customWidth="1"/>
    <col min="5837" max="5837" width="17.6640625" bestFit="1" customWidth="1"/>
    <col min="5838" max="5838" width="15.109375" bestFit="1" customWidth="1"/>
    <col min="5839" max="5839" width="18" bestFit="1" customWidth="1"/>
    <col min="5840" max="5840" width="14.6640625" bestFit="1" customWidth="1"/>
    <col min="5841" max="5841" width="9.77734375" bestFit="1" customWidth="1"/>
    <col min="5842" max="5842" width="28.77734375" bestFit="1" customWidth="1"/>
    <col min="5843" max="5843" width="5" bestFit="1" customWidth="1"/>
    <col min="5844" max="5844" width="218.6640625" bestFit="1" customWidth="1"/>
    <col min="5845" max="5845" width="25.44140625" bestFit="1" customWidth="1"/>
    <col min="5846" max="5846" width="25.6640625" bestFit="1" customWidth="1"/>
    <col min="5847" max="5847" width="22.44140625" bestFit="1" customWidth="1"/>
    <col min="5848" max="5848" width="24.77734375" bestFit="1" customWidth="1"/>
    <col min="5849" max="5849" width="25.33203125" bestFit="1" customWidth="1"/>
    <col min="5850" max="5850" width="26.6640625" bestFit="1" customWidth="1"/>
    <col min="5851" max="5851" width="20.77734375" bestFit="1" customWidth="1"/>
    <col min="5852" max="5852" width="23.33203125" bestFit="1" customWidth="1"/>
    <col min="5853" max="5853" width="19.33203125" bestFit="1" customWidth="1"/>
    <col min="5854" max="5854" width="26.44140625" bestFit="1" customWidth="1"/>
    <col min="5855" max="5856" width="7.44140625" bestFit="1" customWidth="1"/>
    <col min="5857" max="5857" width="123.33203125" bestFit="1" customWidth="1"/>
    <col min="5858" max="5858" width="17" bestFit="1" customWidth="1"/>
    <col min="5859" max="5859" width="15.77734375" bestFit="1" customWidth="1"/>
    <col min="5860" max="5860" width="14.77734375" bestFit="1" customWidth="1"/>
    <col min="5861" max="5861" width="15.6640625" bestFit="1" customWidth="1"/>
    <col min="5862" max="5862" width="15.33203125" bestFit="1" customWidth="1"/>
    <col min="5863" max="5863" width="17.33203125" bestFit="1" customWidth="1"/>
    <col min="5864" max="5864" width="16" bestFit="1" customWidth="1"/>
    <col min="5865" max="5865" width="15.33203125" bestFit="1" customWidth="1"/>
    <col min="5866" max="5866" width="148.33203125" bestFit="1" customWidth="1"/>
    <col min="5867" max="5867" width="19.44140625" bestFit="1" customWidth="1"/>
    <col min="5868" max="5868" width="21" bestFit="1" customWidth="1"/>
    <col min="5869" max="5869" width="18.109375" bestFit="1" customWidth="1"/>
    <col min="5870" max="5870" width="16.6640625" bestFit="1" customWidth="1"/>
    <col min="5871" max="5871" width="18.6640625" bestFit="1" customWidth="1"/>
    <col min="5872" max="5872" width="23.44140625" bestFit="1" customWidth="1"/>
    <col min="5873" max="5873" width="21.44140625" bestFit="1" customWidth="1"/>
    <col min="5874" max="5874" width="16.33203125" bestFit="1" customWidth="1"/>
    <col min="5875" max="5875" width="20.77734375" bestFit="1" customWidth="1"/>
    <col min="5876" max="5876" width="21" bestFit="1" customWidth="1"/>
    <col min="5877" max="5877" width="17.6640625" bestFit="1" customWidth="1"/>
    <col min="5878" max="5878" width="17.33203125" bestFit="1" customWidth="1"/>
    <col min="5879" max="5879" width="25.6640625" bestFit="1" customWidth="1"/>
    <col min="5880" max="5880" width="18.44140625" bestFit="1" customWidth="1"/>
    <col min="5881" max="5881" width="23.33203125" bestFit="1" customWidth="1"/>
    <col min="5882" max="5882" width="17.44140625" bestFit="1" customWidth="1"/>
    <col min="5883" max="5883" width="17.77734375" bestFit="1" customWidth="1"/>
    <col min="6042" max="6042" width="18" bestFit="1" customWidth="1"/>
    <col min="6043" max="6043" width="11.109375" bestFit="1" customWidth="1"/>
    <col min="6044" max="6044" width="9.33203125" bestFit="1" customWidth="1"/>
    <col min="6045" max="6045" width="10.44140625" bestFit="1" customWidth="1"/>
    <col min="6046" max="6046" width="10.33203125" bestFit="1" customWidth="1"/>
    <col min="6047" max="6047" width="7.44140625" bestFit="1" customWidth="1"/>
    <col min="6048" max="6048" width="19.44140625" bestFit="1" customWidth="1"/>
    <col min="6049" max="6049" width="16.6640625" bestFit="1" customWidth="1"/>
    <col min="6050" max="6050" width="28.44140625" bestFit="1" customWidth="1"/>
    <col min="6051" max="6051" width="41.33203125" bestFit="1" customWidth="1"/>
    <col min="6052" max="6053" width="31.77734375" bestFit="1" customWidth="1"/>
    <col min="6054" max="6054" width="30.44140625" bestFit="1" customWidth="1"/>
    <col min="6055" max="6055" width="27.44140625" bestFit="1" customWidth="1"/>
    <col min="6056" max="6056" width="10.33203125" bestFit="1" customWidth="1"/>
    <col min="6057" max="6057" width="13.44140625" bestFit="1" customWidth="1"/>
    <col min="6058" max="6058" width="14.6640625" bestFit="1" customWidth="1"/>
    <col min="6059" max="6059" width="19" bestFit="1" customWidth="1"/>
    <col min="6060" max="6060" width="19" customWidth="1"/>
    <col min="6061" max="6061" width="9.109375" bestFit="1" customWidth="1"/>
    <col min="6062" max="6062" width="29.44140625" bestFit="1" customWidth="1"/>
    <col min="6063" max="6063" width="29.6640625" bestFit="1" customWidth="1"/>
    <col min="6064" max="6064" width="25.33203125" bestFit="1" customWidth="1"/>
    <col min="6065" max="6065" width="10.6640625" bestFit="1" customWidth="1"/>
    <col min="6066" max="6066" width="15.109375" bestFit="1" customWidth="1"/>
    <col min="6067" max="6068" width="13.33203125" bestFit="1" customWidth="1"/>
    <col min="6069" max="6069" width="15.109375" bestFit="1" customWidth="1"/>
    <col min="6070" max="6070" width="19.6640625" bestFit="1" customWidth="1"/>
    <col min="6071" max="6071" width="21.44140625" bestFit="1" customWidth="1"/>
    <col min="6072" max="6072" width="22.44140625" bestFit="1" customWidth="1"/>
    <col min="6073" max="6073" width="16.6640625" bestFit="1" customWidth="1"/>
    <col min="6074" max="6074" width="11.44140625" bestFit="1" customWidth="1"/>
    <col min="6075" max="6075" width="11.6640625" bestFit="1" customWidth="1"/>
    <col min="6076" max="6076" width="14.77734375" bestFit="1" customWidth="1"/>
    <col min="6077" max="6077" width="17" bestFit="1" customWidth="1"/>
    <col min="6078" max="6078" width="20.6640625" bestFit="1" customWidth="1"/>
    <col min="6079" max="6079" width="15.33203125" bestFit="1" customWidth="1"/>
    <col min="6080" max="6080" width="16.33203125" bestFit="1" customWidth="1"/>
    <col min="6081" max="6081" width="12.6640625" bestFit="1" customWidth="1"/>
    <col min="6082" max="6082" width="12.77734375" bestFit="1" customWidth="1"/>
    <col min="6083" max="6083" width="19.6640625" bestFit="1" customWidth="1"/>
    <col min="6084" max="6084" width="23.6640625" bestFit="1" customWidth="1"/>
    <col min="6085" max="6085" width="12.33203125" bestFit="1" customWidth="1"/>
    <col min="6086" max="6086" width="20.33203125" bestFit="1" customWidth="1"/>
    <col min="6087" max="6087" width="16.44140625" bestFit="1" customWidth="1"/>
    <col min="6088" max="6088" width="31.6640625" bestFit="1" customWidth="1"/>
    <col min="6089" max="6089" width="18.6640625" bestFit="1" customWidth="1"/>
    <col min="6090" max="6090" width="13.33203125" bestFit="1" customWidth="1"/>
    <col min="6091" max="6091" width="18.33203125" bestFit="1" customWidth="1"/>
    <col min="6092" max="6092" width="15.33203125" bestFit="1" customWidth="1"/>
    <col min="6093" max="6093" width="17.6640625" bestFit="1" customWidth="1"/>
    <col min="6094" max="6094" width="15.109375" bestFit="1" customWidth="1"/>
    <col min="6095" max="6095" width="18" bestFit="1" customWidth="1"/>
    <col min="6096" max="6096" width="14.6640625" bestFit="1" customWidth="1"/>
    <col min="6097" max="6097" width="9.77734375" bestFit="1" customWidth="1"/>
    <col min="6098" max="6098" width="28.77734375" bestFit="1" customWidth="1"/>
    <col min="6099" max="6099" width="5" bestFit="1" customWidth="1"/>
    <col min="6100" max="6100" width="218.6640625" bestFit="1" customWidth="1"/>
    <col min="6101" max="6101" width="25.44140625" bestFit="1" customWidth="1"/>
    <col min="6102" max="6102" width="25.6640625" bestFit="1" customWidth="1"/>
    <col min="6103" max="6103" width="22.44140625" bestFit="1" customWidth="1"/>
    <col min="6104" max="6104" width="24.77734375" bestFit="1" customWidth="1"/>
    <col min="6105" max="6105" width="25.33203125" bestFit="1" customWidth="1"/>
    <col min="6106" max="6106" width="26.6640625" bestFit="1" customWidth="1"/>
    <col min="6107" max="6107" width="20.77734375" bestFit="1" customWidth="1"/>
    <col min="6108" max="6108" width="23.33203125" bestFit="1" customWidth="1"/>
    <col min="6109" max="6109" width="19.33203125" bestFit="1" customWidth="1"/>
    <col min="6110" max="6110" width="26.44140625" bestFit="1" customWidth="1"/>
    <col min="6111" max="6112" width="7.44140625" bestFit="1" customWidth="1"/>
    <col min="6113" max="6113" width="123.33203125" bestFit="1" customWidth="1"/>
    <col min="6114" max="6114" width="17" bestFit="1" customWidth="1"/>
    <col min="6115" max="6115" width="15.77734375" bestFit="1" customWidth="1"/>
    <col min="6116" max="6116" width="14.77734375" bestFit="1" customWidth="1"/>
    <col min="6117" max="6117" width="15.6640625" bestFit="1" customWidth="1"/>
    <col min="6118" max="6118" width="15.33203125" bestFit="1" customWidth="1"/>
    <col min="6119" max="6119" width="17.33203125" bestFit="1" customWidth="1"/>
    <col min="6120" max="6120" width="16" bestFit="1" customWidth="1"/>
    <col min="6121" max="6121" width="15.33203125" bestFit="1" customWidth="1"/>
    <col min="6122" max="6122" width="148.33203125" bestFit="1" customWidth="1"/>
    <col min="6123" max="6123" width="19.44140625" bestFit="1" customWidth="1"/>
    <col min="6124" max="6124" width="21" bestFit="1" customWidth="1"/>
    <col min="6125" max="6125" width="18.109375" bestFit="1" customWidth="1"/>
    <col min="6126" max="6126" width="16.6640625" bestFit="1" customWidth="1"/>
    <col min="6127" max="6127" width="18.6640625" bestFit="1" customWidth="1"/>
    <col min="6128" max="6128" width="23.44140625" bestFit="1" customWidth="1"/>
    <col min="6129" max="6129" width="21.44140625" bestFit="1" customWidth="1"/>
    <col min="6130" max="6130" width="16.33203125" bestFit="1" customWidth="1"/>
    <col min="6131" max="6131" width="20.77734375" bestFit="1" customWidth="1"/>
    <col min="6132" max="6132" width="21" bestFit="1" customWidth="1"/>
    <col min="6133" max="6133" width="17.6640625" bestFit="1" customWidth="1"/>
    <col min="6134" max="6134" width="17.33203125" bestFit="1" customWidth="1"/>
    <col min="6135" max="6135" width="25.6640625" bestFit="1" customWidth="1"/>
    <col min="6136" max="6136" width="18.44140625" bestFit="1" customWidth="1"/>
    <col min="6137" max="6137" width="23.33203125" bestFit="1" customWidth="1"/>
    <col min="6138" max="6138" width="17.44140625" bestFit="1" customWidth="1"/>
    <col min="6139" max="6139" width="17.77734375" bestFit="1" customWidth="1"/>
    <col min="6298" max="6298" width="18" bestFit="1" customWidth="1"/>
    <col min="6299" max="6299" width="11.109375" bestFit="1" customWidth="1"/>
    <col min="6300" max="6300" width="9.33203125" bestFit="1" customWidth="1"/>
    <col min="6301" max="6301" width="10.44140625" bestFit="1" customWidth="1"/>
    <col min="6302" max="6302" width="10.33203125" bestFit="1" customWidth="1"/>
    <col min="6303" max="6303" width="7.44140625" bestFit="1" customWidth="1"/>
    <col min="6304" max="6304" width="19.44140625" bestFit="1" customWidth="1"/>
    <col min="6305" max="6305" width="16.6640625" bestFit="1" customWidth="1"/>
    <col min="6306" max="6306" width="28.44140625" bestFit="1" customWidth="1"/>
    <col min="6307" max="6307" width="41.33203125" bestFit="1" customWidth="1"/>
    <col min="6308" max="6309" width="31.77734375" bestFit="1" customWidth="1"/>
    <col min="6310" max="6310" width="30.44140625" bestFit="1" customWidth="1"/>
    <col min="6311" max="6311" width="27.44140625" bestFit="1" customWidth="1"/>
    <col min="6312" max="6312" width="10.33203125" bestFit="1" customWidth="1"/>
    <col min="6313" max="6313" width="13.44140625" bestFit="1" customWidth="1"/>
    <col min="6314" max="6314" width="14.6640625" bestFit="1" customWidth="1"/>
    <col min="6315" max="6315" width="19" bestFit="1" customWidth="1"/>
    <col min="6316" max="6316" width="19" customWidth="1"/>
    <col min="6317" max="6317" width="9.109375" bestFit="1" customWidth="1"/>
    <col min="6318" max="6318" width="29.44140625" bestFit="1" customWidth="1"/>
    <col min="6319" max="6319" width="29.6640625" bestFit="1" customWidth="1"/>
    <col min="6320" max="6320" width="25.33203125" bestFit="1" customWidth="1"/>
    <col min="6321" max="6321" width="10.6640625" bestFit="1" customWidth="1"/>
    <col min="6322" max="6322" width="15.109375" bestFit="1" customWidth="1"/>
    <col min="6323" max="6324" width="13.33203125" bestFit="1" customWidth="1"/>
    <col min="6325" max="6325" width="15.109375" bestFit="1" customWidth="1"/>
    <col min="6326" max="6326" width="19.6640625" bestFit="1" customWidth="1"/>
    <col min="6327" max="6327" width="21.44140625" bestFit="1" customWidth="1"/>
    <col min="6328" max="6328" width="22.44140625" bestFit="1" customWidth="1"/>
    <col min="6329" max="6329" width="16.6640625" bestFit="1" customWidth="1"/>
    <col min="6330" max="6330" width="11.44140625" bestFit="1" customWidth="1"/>
    <col min="6331" max="6331" width="11.6640625" bestFit="1" customWidth="1"/>
    <col min="6332" max="6332" width="14.77734375" bestFit="1" customWidth="1"/>
    <col min="6333" max="6333" width="17" bestFit="1" customWidth="1"/>
    <col min="6334" max="6334" width="20.6640625" bestFit="1" customWidth="1"/>
    <col min="6335" max="6335" width="15.33203125" bestFit="1" customWidth="1"/>
    <col min="6336" max="6336" width="16.33203125" bestFit="1" customWidth="1"/>
    <col min="6337" max="6337" width="12.6640625" bestFit="1" customWidth="1"/>
    <col min="6338" max="6338" width="12.77734375" bestFit="1" customWidth="1"/>
    <col min="6339" max="6339" width="19.6640625" bestFit="1" customWidth="1"/>
    <col min="6340" max="6340" width="23.6640625" bestFit="1" customWidth="1"/>
    <col min="6341" max="6341" width="12.33203125" bestFit="1" customWidth="1"/>
    <col min="6342" max="6342" width="20.33203125" bestFit="1" customWidth="1"/>
    <col min="6343" max="6343" width="16.44140625" bestFit="1" customWidth="1"/>
    <col min="6344" max="6344" width="31.6640625" bestFit="1" customWidth="1"/>
    <col min="6345" max="6345" width="18.6640625" bestFit="1" customWidth="1"/>
    <col min="6346" max="6346" width="13.33203125" bestFit="1" customWidth="1"/>
    <col min="6347" max="6347" width="18.33203125" bestFit="1" customWidth="1"/>
    <col min="6348" max="6348" width="15.33203125" bestFit="1" customWidth="1"/>
    <col min="6349" max="6349" width="17.6640625" bestFit="1" customWidth="1"/>
    <col min="6350" max="6350" width="15.109375" bestFit="1" customWidth="1"/>
    <col min="6351" max="6351" width="18" bestFit="1" customWidth="1"/>
    <col min="6352" max="6352" width="14.6640625" bestFit="1" customWidth="1"/>
    <col min="6353" max="6353" width="9.77734375" bestFit="1" customWidth="1"/>
    <col min="6354" max="6354" width="28.77734375" bestFit="1" customWidth="1"/>
    <col min="6355" max="6355" width="5" bestFit="1" customWidth="1"/>
    <col min="6356" max="6356" width="218.6640625" bestFit="1" customWidth="1"/>
    <col min="6357" max="6357" width="25.44140625" bestFit="1" customWidth="1"/>
    <col min="6358" max="6358" width="25.6640625" bestFit="1" customWidth="1"/>
    <col min="6359" max="6359" width="22.44140625" bestFit="1" customWidth="1"/>
    <col min="6360" max="6360" width="24.77734375" bestFit="1" customWidth="1"/>
    <col min="6361" max="6361" width="25.33203125" bestFit="1" customWidth="1"/>
    <col min="6362" max="6362" width="26.6640625" bestFit="1" customWidth="1"/>
    <col min="6363" max="6363" width="20.77734375" bestFit="1" customWidth="1"/>
    <col min="6364" max="6364" width="23.33203125" bestFit="1" customWidth="1"/>
    <col min="6365" max="6365" width="19.33203125" bestFit="1" customWidth="1"/>
    <col min="6366" max="6366" width="26.44140625" bestFit="1" customWidth="1"/>
    <col min="6367" max="6368" width="7.44140625" bestFit="1" customWidth="1"/>
    <col min="6369" max="6369" width="123.33203125" bestFit="1" customWidth="1"/>
    <col min="6370" max="6370" width="17" bestFit="1" customWidth="1"/>
    <col min="6371" max="6371" width="15.77734375" bestFit="1" customWidth="1"/>
    <col min="6372" max="6372" width="14.77734375" bestFit="1" customWidth="1"/>
    <col min="6373" max="6373" width="15.6640625" bestFit="1" customWidth="1"/>
    <col min="6374" max="6374" width="15.33203125" bestFit="1" customWidth="1"/>
    <col min="6375" max="6375" width="17.33203125" bestFit="1" customWidth="1"/>
    <col min="6376" max="6376" width="16" bestFit="1" customWidth="1"/>
    <col min="6377" max="6377" width="15.33203125" bestFit="1" customWidth="1"/>
    <col min="6378" max="6378" width="148.33203125" bestFit="1" customWidth="1"/>
    <col min="6379" max="6379" width="19.44140625" bestFit="1" customWidth="1"/>
    <col min="6380" max="6380" width="21" bestFit="1" customWidth="1"/>
    <col min="6381" max="6381" width="18.109375" bestFit="1" customWidth="1"/>
    <col min="6382" max="6382" width="16.6640625" bestFit="1" customWidth="1"/>
    <col min="6383" max="6383" width="18.6640625" bestFit="1" customWidth="1"/>
    <col min="6384" max="6384" width="23.44140625" bestFit="1" customWidth="1"/>
    <col min="6385" max="6385" width="21.44140625" bestFit="1" customWidth="1"/>
    <col min="6386" max="6386" width="16.33203125" bestFit="1" customWidth="1"/>
    <col min="6387" max="6387" width="20.77734375" bestFit="1" customWidth="1"/>
    <col min="6388" max="6388" width="21" bestFit="1" customWidth="1"/>
    <col min="6389" max="6389" width="17.6640625" bestFit="1" customWidth="1"/>
    <col min="6390" max="6390" width="17.33203125" bestFit="1" customWidth="1"/>
    <col min="6391" max="6391" width="25.6640625" bestFit="1" customWidth="1"/>
    <col min="6392" max="6392" width="18.44140625" bestFit="1" customWidth="1"/>
    <col min="6393" max="6393" width="23.33203125" bestFit="1" customWidth="1"/>
    <col min="6394" max="6394" width="17.44140625" bestFit="1" customWidth="1"/>
    <col min="6395" max="6395" width="17.77734375" bestFit="1" customWidth="1"/>
    <col min="6554" max="6554" width="18" bestFit="1" customWidth="1"/>
    <col min="6555" max="6555" width="11.109375" bestFit="1" customWidth="1"/>
    <col min="6556" max="6556" width="9.33203125" bestFit="1" customWidth="1"/>
    <col min="6557" max="6557" width="10.44140625" bestFit="1" customWidth="1"/>
    <col min="6558" max="6558" width="10.33203125" bestFit="1" customWidth="1"/>
    <col min="6559" max="6559" width="7.44140625" bestFit="1" customWidth="1"/>
    <col min="6560" max="6560" width="19.44140625" bestFit="1" customWidth="1"/>
    <col min="6561" max="6561" width="16.6640625" bestFit="1" customWidth="1"/>
    <col min="6562" max="6562" width="28.44140625" bestFit="1" customWidth="1"/>
    <col min="6563" max="6563" width="41.33203125" bestFit="1" customWidth="1"/>
    <col min="6564" max="6565" width="31.77734375" bestFit="1" customWidth="1"/>
    <col min="6566" max="6566" width="30.44140625" bestFit="1" customWidth="1"/>
    <col min="6567" max="6567" width="27.44140625" bestFit="1" customWidth="1"/>
    <col min="6568" max="6568" width="10.33203125" bestFit="1" customWidth="1"/>
    <col min="6569" max="6569" width="13.44140625" bestFit="1" customWidth="1"/>
    <col min="6570" max="6570" width="14.6640625" bestFit="1" customWidth="1"/>
    <col min="6571" max="6571" width="19" bestFit="1" customWidth="1"/>
    <col min="6572" max="6572" width="19" customWidth="1"/>
    <col min="6573" max="6573" width="9.109375" bestFit="1" customWidth="1"/>
    <col min="6574" max="6574" width="29.44140625" bestFit="1" customWidth="1"/>
    <col min="6575" max="6575" width="29.6640625" bestFit="1" customWidth="1"/>
    <col min="6576" max="6576" width="25.33203125" bestFit="1" customWidth="1"/>
    <col min="6577" max="6577" width="10.6640625" bestFit="1" customWidth="1"/>
    <col min="6578" max="6578" width="15.109375" bestFit="1" customWidth="1"/>
    <col min="6579" max="6580" width="13.33203125" bestFit="1" customWidth="1"/>
    <col min="6581" max="6581" width="15.109375" bestFit="1" customWidth="1"/>
    <col min="6582" max="6582" width="19.6640625" bestFit="1" customWidth="1"/>
    <col min="6583" max="6583" width="21.44140625" bestFit="1" customWidth="1"/>
    <col min="6584" max="6584" width="22.44140625" bestFit="1" customWidth="1"/>
    <col min="6585" max="6585" width="16.6640625" bestFit="1" customWidth="1"/>
    <col min="6586" max="6586" width="11.44140625" bestFit="1" customWidth="1"/>
    <col min="6587" max="6587" width="11.6640625" bestFit="1" customWidth="1"/>
    <col min="6588" max="6588" width="14.77734375" bestFit="1" customWidth="1"/>
    <col min="6589" max="6589" width="17" bestFit="1" customWidth="1"/>
    <col min="6590" max="6590" width="20.6640625" bestFit="1" customWidth="1"/>
    <col min="6591" max="6591" width="15.33203125" bestFit="1" customWidth="1"/>
    <col min="6592" max="6592" width="16.33203125" bestFit="1" customWidth="1"/>
    <col min="6593" max="6593" width="12.6640625" bestFit="1" customWidth="1"/>
    <col min="6594" max="6594" width="12.77734375" bestFit="1" customWidth="1"/>
    <col min="6595" max="6595" width="19.6640625" bestFit="1" customWidth="1"/>
    <col min="6596" max="6596" width="23.6640625" bestFit="1" customWidth="1"/>
    <col min="6597" max="6597" width="12.33203125" bestFit="1" customWidth="1"/>
    <col min="6598" max="6598" width="20.33203125" bestFit="1" customWidth="1"/>
    <col min="6599" max="6599" width="16.44140625" bestFit="1" customWidth="1"/>
    <col min="6600" max="6600" width="31.6640625" bestFit="1" customWidth="1"/>
    <col min="6601" max="6601" width="18.6640625" bestFit="1" customWidth="1"/>
    <col min="6602" max="6602" width="13.33203125" bestFit="1" customWidth="1"/>
    <col min="6603" max="6603" width="18.33203125" bestFit="1" customWidth="1"/>
    <col min="6604" max="6604" width="15.33203125" bestFit="1" customWidth="1"/>
    <col min="6605" max="6605" width="17.6640625" bestFit="1" customWidth="1"/>
    <col min="6606" max="6606" width="15.109375" bestFit="1" customWidth="1"/>
    <col min="6607" max="6607" width="18" bestFit="1" customWidth="1"/>
    <col min="6608" max="6608" width="14.6640625" bestFit="1" customWidth="1"/>
    <col min="6609" max="6609" width="9.77734375" bestFit="1" customWidth="1"/>
    <col min="6610" max="6610" width="28.77734375" bestFit="1" customWidth="1"/>
    <col min="6611" max="6611" width="5" bestFit="1" customWidth="1"/>
    <col min="6612" max="6612" width="218.6640625" bestFit="1" customWidth="1"/>
    <col min="6613" max="6613" width="25.44140625" bestFit="1" customWidth="1"/>
    <col min="6614" max="6614" width="25.6640625" bestFit="1" customWidth="1"/>
    <col min="6615" max="6615" width="22.44140625" bestFit="1" customWidth="1"/>
    <col min="6616" max="6616" width="24.77734375" bestFit="1" customWidth="1"/>
    <col min="6617" max="6617" width="25.33203125" bestFit="1" customWidth="1"/>
    <col min="6618" max="6618" width="26.6640625" bestFit="1" customWidth="1"/>
    <col min="6619" max="6619" width="20.77734375" bestFit="1" customWidth="1"/>
    <col min="6620" max="6620" width="23.33203125" bestFit="1" customWidth="1"/>
    <col min="6621" max="6621" width="19.33203125" bestFit="1" customWidth="1"/>
    <col min="6622" max="6622" width="26.44140625" bestFit="1" customWidth="1"/>
    <col min="6623" max="6624" width="7.44140625" bestFit="1" customWidth="1"/>
    <col min="6625" max="6625" width="123.33203125" bestFit="1" customWidth="1"/>
    <col min="6626" max="6626" width="17" bestFit="1" customWidth="1"/>
    <col min="6627" max="6627" width="15.77734375" bestFit="1" customWidth="1"/>
    <col min="6628" max="6628" width="14.77734375" bestFit="1" customWidth="1"/>
    <col min="6629" max="6629" width="15.6640625" bestFit="1" customWidth="1"/>
    <col min="6630" max="6630" width="15.33203125" bestFit="1" customWidth="1"/>
    <col min="6631" max="6631" width="17.33203125" bestFit="1" customWidth="1"/>
    <col min="6632" max="6632" width="16" bestFit="1" customWidth="1"/>
    <col min="6633" max="6633" width="15.33203125" bestFit="1" customWidth="1"/>
    <col min="6634" max="6634" width="148.33203125" bestFit="1" customWidth="1"/>
    <col min="6635" max="6635" width="19.44140625" bestFit="1" customWidth="1"/>
    <col min="6636" max="6636" width="21" bestFit="1" customWidth="1"/>
    <col min="6637" max="6637" width="18.109375" bestFit="1" customWidth="1"/>
    <col min="6638" max="6638" width="16.6640625" bestFit="1" customWidth="1"/>
    <col min="6639" max="6639" width="18.6640625" bestFit="1" customWidth="1"/>
    <col min="6640" max="6640" width="23.44140625" bestFit="1" customWidth="1"/>
    <col min="6641" max="6641" width="21.44140625" bestFit="1" customWidth="1"/>
    <col min="6642" max="6642" width="16.33203125" bestFit="1" customWidth="1"/>
    <col min="6643" max="6643" width="20.77734375" bestFit="1" customWidth="1"/>
    <col min="6644" max="6644" width="21" bestFit="1" customWidth="1"/>
    <col min="6645" max="6645" width="17.6640625" bestFit="1" customWidth="1"/>
    <col min="6646" max="6646" width="17.33203125" bestFit="1" customWidth="1"/>
    <col min="6647" max="6647" width="25.6640625" bestFit="1" customWidth="1"/>
    <col min="6648" max="6648" width="18.44140625" bestFit="1" customWidth="1"/>
    <col min="6649" max="6649" width="23.33203125" bestFit="1" customWidth="1"/>
    <col min="6650" max="6650" width="17.44140625" bestFit="1" customWidth="1"/>
    <col min="6651" max="6651" width="17.77734375" bestFit="1" customWidth="1"/>
    <col min="6810" max="6810" width="18" bestFit="1" customWidth="1"/>
    <col min="6811" max="6811" width="11.109375" bestFit="1" customWidth="1"/>
    <col min="6812" max="6812" width="9.33203125" bestFit="1" customWidth="1"/>
    <col min="6813" max="6813" width="10.44140625" bestFit="1" customWidth="1"/>
    <col min="6814" max="6814" width="10.33203125" bestFit="1" customWidth="1"/>
    <col min="6815" max="6815" width="7.44140625" bestFit="1" customWidth="1"/>
    <col min="6816" max="6816" width="19.44140625" bestFit="1" customWidth="1"/>
    <col min="6817" max="6817" width="16.6640625" bestFit="1" customWidth="1"/>
    <col min="6818" max="6818" width="28.44140625" bestFit="1" customWidth="1"/>
    <col min="6819" max="6819" width="41.33203125" bestFit="1" customWidth="1"/>
    <col min="6820" max="6821" width="31.77734375" bestFit="1" customWidth="1"/>
    <col min="6822" max="6822" width="30.44140625" bestFit="1" customWidth="1"/>
    <col min="6823" max="6823" width="27.44140625" bestFit="1" customWidth="1"/>
    <col min="6824" max="6824" width="10.33203125" bestFit="1" customWidth="1"/>
    <col min="6825" max="6825" width="13.44140625" bestFit="1" customWidth="1"/>
    <col min="6826" max="6826" width="14.6640625" bestFit="1" customWidth="1"/>
    <col min="6827" max="6827" width="19" bestFit="1" customWidth="1"/>
    <col min="6828" max="6828" width="19" customWidth="1"/>
    <col min="6829" max="6829" width="9.109375" bestFit="1" customWidth="1"/>
    <col min="6830" max="6830" width="29.44140625" bestFit="1" customWidth="1"/>
    <col min="6831" max="6831" width="29.6640625" bestFit="1" customWidth="1"/>
    <col min="6832" max="6832" width="25.33203125" bestFit="1" customWidth="1"/>
    <col min="6833" max="6833" width="10.6640625" bestFit="1" customWidth="1"/>
    <col min="6834" max="6834" width="15.109375" bestFit="1" customWidth="1"/>
    <col min="6835" max="6836" width="13.33203125" bestFit="1" customWidth="1"/>
    <col min="6837" max="6837" width="15.109375" bestFit="1" customWidth="1"/>
    <col min="6838" max="6838" width="19.6640625" bestFit="1" customWidth="1"/>
    <col min="6839" max="6839" width="21.44140625" bestFit="1" customWidth="1"/>
    <col min="6840" max="6840" width="22.44140625" bestFit="1" customWidth="1"/>
    <col min="6841" max="6841" width="16.6640625" bestFit="1" customWidth="1"/>
    <col min="6842" max="6842" width="11.44140625" bestFit="1" customWidth="1"/>
    <col min="6843" max="6843" width="11.6640625" bestFit="1" customWidth="1"/>
    <col min="6844" max="6844" width="14.77734375" bestFit="1" customWidth="1"/>
    <col min="6845" max="6845" width="17" bestFit="1" customWidth="1"/>
    <col min="6846" max="6846" width="20.6640625" bestFit="1" customWidth="1"/>
    <col min="6847" max="6847" width="15.33203125" bestFit="1" customWidth="1"/>
    <col min="6848" max="6848" width="16.33203125" bestFit="1" customWidth="1"/>
    <col min="6849" max="6849" width="12.6640625" bestFit="1" customWidth="1"/>
    <col min="6850" max="6850" width="12.77734375" bestFit="1" customWidth="1"/>
    <col min="6851" max="6851" width="19.6640625" bestFit="1" customWidth="1"/>
    <col min="6852" max="6852" width="23.6640625" bestFit="1" customWidth="1"/>
    <col min="6853" max="6853" width="12.33203125" bestFit="1" customWidth="1"/>
    <col min="6854" max="6854" width="20.33203125" bestFit="1" customWidth="1"/>
    <col min="6855" max="6855" width="16.44140625" bestFit="1" customWidth="1"/>
    <col min="6856" max="6856" width="31.6640625" bestFit="1" customWidth="1"/>
    <col min="6857" max="6857" width="18.6640625" bestFit="1" customWidth="1"/>
    <col min="6858" max="6858" width="13.33203125" bestFit="1" customWidth="1"/>
    <col min="6859" max="6859" width="18.33203125" bestFit="1" customWidth="1"/>
    <col min="6860" max="6860" width="15.33203125" bestFit="1" customWidth="1"/>
    <col min="6861" max="6861" width="17.6640625" bestFit="1" customWidth="1"/>
    <col min="6862" max="6862" width="15.109375" bestFit="1" customWidth="1"/>
    <col min="6863" max="6863" width="18" bestFit="1" customWidth="1"/>
    <col min="6864" max="6864" width="14.6640625" bestFit="1" customWidth="1"/>
    <col min="6865" max="6865" width="9.77734375" bestFit="1" customWidth="1"/>
    <col min="6866" max="6866" width="28.77734375" bestFit="1" customWidth="1"/>
    <col min="6867" max="6867" width="5" bestFit="1" customWidth="1"/>
    <col min="6868" max="6868" width="218.6640625" bestFit="1" customWidth="1"/>
    <col min="6869" max="6869" width="25.44140625" bestFit="1" customWidth="1"/>
    <col min="6870" max="6870" width="25.6640625" bestFit="1" customWidth="1"/>
    <col min="6871" max="6871" width="22.44140625" bestFit="1" customWidth="1"/>
    <col min="6872" max="6872" width="24.77734375" bestFit="1" customWidth="1"/>
    <col min="6873" max="6873" width="25.33203125" bestFit="1" customWidth="1"/>
    <col min="6874" max="6874" width="26.6640625" bestFit="1" customWidth="1"/>
    <col min="6875" max="6875" width="20.77734375" bestFit="1" customWidth="1"/>
    <col min="6876" max="6876" width="23.33203125" bestFit="1" customWidth="1"/>
    <col min="6877" max="6877" width="19.33203125" bestFit="1" customWidth="1"/>
    <col min="6878" max="6878" width="26.44140625" bestFit="1" customWidth="1"/>
    <col min="6879" max="6880" width="7.44140625" bestFit="1" customWidth="1"/>
    <col min="6881" max="6881" width="123.33203125" bestFit="1" customWidth="1"/>
    <col min="6882" max="6882" width="17" bestFit="1" customWidth="1"/>
    <col min="6883" max="6883" width="15.77734375" bestFit="1" customWidth="1"/>
    <col min="6884" max="6884" width="14.77734375" bestFit="1" customWidth="1"/>
    <col min="6885" max="6885" width="15.6640625" bestFit="1" customWidth="1"/>
    <col min="6886" max="6886" width="15.33203125" bestFit="1" customWidth="1"/>
    <col min="6887" max="6887" width="17.33203125" bestFit="1" customWidth="1"/>
    <col min="6888" max="6888" width="16" bestFit="1" customWidth="1"/>
    <col min="6889" max="6889" width="15.33203125" bestFit="1" customWidth="1"/>
    <col min="6890" max="6890" width="148.33203125" bestFit="1" customWidth="1"/>
    <col min="6891" max="6891" width="19.44140625" bestFit="1" customWidth="1"/>
    <col min="6892" max="6892" width="21" bestFit="1" customWidth="1"/>
    <col min="6893" max="6893" width="18.109375" bestFit="1" customWidth="1"/>
    <col min="6894" max="6894" width="16.6640625" bestFit="1" customWidth="1"/>
    <col min="6895" max="6895" width="18.6640625" bestFit="1" customWidth="1"/>
    <col min="6896" max="6896" width="23.44140625" bestFit="1" customWidth="1"/>
    <col min="6897" max="6897" width="21.44140625" bestFit="1" customWidth="1"/>
    <col min="6898" max="6898" width="16.33203125" bestFit="1" customWidth="1"/>
    <col min="6899" max="6899" width="20.77734375" bestFit="1" customWidth="1"/>
    <col min="6900" max="6900" width="21" bestFit="1" customWidth="1"/>
    <col min="6901" max="6901" width="17.6640625" bestFit="1" customWidth="1"/>
    <col min="6902" max="6902" width="17.33203125" bestFit="1" customWidth="1"/>
    <col min="6903" max="6903" width="25.6640625" bestFit="1" customWidth="1"/>
    <col min="6904" max="6904" width="18.44140625" bestFit="1" customWidth="1"/>
    <col min="6905" max="6905" width="23.33203125" bestFit="1" customWidth="1"/>
    <col min="6906" max="6906" width="17.44140625" bestFit="1" customWidth="1"/>
    <col min="6907" max="6907" width="17.77734375" bestFit="1" customWidth="1"/>
    <col min="7066" max="7066" width="18" bestFit="1" customWidth="1"/>
    <col min="7067" max="7067" width="11.109375" bestFit="1" customWidth="1"/>
    <col min="7068" max="7068" width="9.33203125" bestFit="1" customWidth="1"/>
    <col min="7069" max="7069" width="10.44140625" bestFit="1" customWidth="1"/>
    <col min="7070" max="7070" width="10.33203125" bestFit="1" customWidth="1"/>
    <col min="7071" max="7071" width="7.44140625" bestFit="1" customWidth="1"/>
    <col min="7072" max="7072" width="19.44140625" bestFit="1" customWidth="1"/>
    <col min="7073" max="7073" width="16.6640625" bestFit="1" customWidth="1"/>
    <col min="7074" max="7074" width="28.44140625" bestFit="1" customWidth="1"/>
    <col min="7075" max="7075" width="41.33203125" bestFit="1" customWidth="1"/>
    <col min="7076" max="7077" width="31.77734375" bestFit="1" customWidth="1"/>
    <col min="7078" max="7078" width="30.44140625" bestFit="1" customWidth="1"/>
    <col min="7079" max="7079" width="27.44140625" bestFit="1" customWidth="1"/>
    <col min="7080" max="7080" width="10.33203125" bestFit="1" customWidth="1"/>
    <col min="7081" max="7081" width="13.44140625" bestFit="1" customWidth="1"/>
    <col min="7082" max="7082" width="14.6640625" bestFit="1" customWidth="1"/>
    <col min="7083" max="7083" width="19" bestFit="1" customWidth="1"/>
    <col min="7084" max="7084" width="19" customWidth="1"/>
    <col min="7085" max="7085" width="9.109375" bestFit="1" customWidth="1"/>
    <col min="7086" max="7086" width="29.44140625" bestFit="1" customWidth="1"/>
    <col min="7087" max="7087" width="29.6640625" bestFit="1" customWidth="1"/>
    <col min="7088" max="7088" width="25.33203125" bestFit="1" customWidth="1"/>
    <col min="7089" max="7089" width="10.6640625" bestFit="1" customWidth="1"/>
    <col min="7090" max="7090" width="15.109375" bestFit="1" customWidth="1"/>
    <col min="7091" max="7092" width="13.33203125" bestFit="1" customWidth="1"/>
    <col min="7093" max="7093" width="15.109375" bestFit="1" customWidth="1"/>
    <col min="7094" max="7094" width="19.6640625" bestFit="1" customWidth="1"/>
    <col min="7095" max="7095" width="21.44140625" bestFit="1" customWidth="1"/>
    <col min="7096" max="7096" width="22.44140625" bestFit="1" customWidth="1"/>
    <col min="7097" max="7097" width="16.6640625" bestFit="1" customWidth="1"/>
    <col min="7098" max="7098" width="11.44140625" bestFit="1" customWidth="1"/>
    <col min="7099" max="7099" width="11.6640625" bestFit="1" customWidth="1"/>
    <col min="7100" max="7100" width="14.77734375" bestFit="1" customWidth="1"/>
    <col min="7101" max="7101" width="17" bestFit="1" customWidth="1"/>
    <col min="7102" max="7102" width="20.6640625" bestFit="1" customWidth="1"/>
    <col min="7103" max="7103" width="15.33203125" bestFit="1" customWidth="1"/>
    <col min="7104" max="7104" width="16.33203125" bestFit="1" customWidth="1"/>
    <col min="7105" max="7105" width="12.6640625" bestFit="1" customWidth="1"/>
    <col min="7106" max="7106" width="12.77734375" bestFit="1" customWidth="1"/>
    <col min="7107" max="7107" width="19.6640625" bestFit="1" customWidth="1"/>
    <col min="7108" max="7108" width="23.6640625" bestFit="1" customWidth="1"/>
    <col min="7109" max="7109" width="12.33203125" bestFit="1" customWidth="1"/>
    <col min="7110" max="7110" width="20.33203125" bestFit="1" customWidth="1"/>
    <col min="7111" max="7111" width="16.44140625" bestFit="1" customWidth="1"/>
    <col min="7112" max="7112" width="31.6640625" bestFit="1" customWidth="1"/>
    <col min="7113" max="7113" width="18.6640625" bestFit="1" customWidth="1"/>
    <col min="7114" max="7114" width="13.33203125" bestFit="1" customWidth="1"/>
    <col min="7115" max="7115" width="18.33203125" bestFit="1" customWidth="1"/>
    <col min="7116" max="7116" width="15.33203125" bestFit="1" customWidth="1"/>
    <col min="7117" max="7117" width="17.6640625" bestFit="1" customWidth="1"/>
    <col min="7118" max="7118" width="15.109375" bestFit="1" customWidth="1"/>
    <col min="7119" max="7119" width="18" bestFit="1" customWidth="1"/>
    <col min="7120" max="7120" width="14.6640625" bestFit="1" customWidth="1"/>
    <col min="7121" max="7121" width="9.77734375" bestFit="1" customWidth="1"/>
    <col min="7122" max="7122" width="28.77734375" bestFit="1" customWidth="1"/>
    <col min="7123" max="7123" width="5" bestFit="1" customWidth="1"/>
    <col min="7124" max="7124" width="218.6640625" bestFit="1" customWidth="1"/>
    <col min="7125" max="7125" width="25.44140625" bestFit="1" customWidth="1"/>
    <col min="7126" max="7126" width="25.6640625" bestFit="1" customWidth="1"/>
    <col min="7127" max="7127" width="22.44140625" bestFit="1" customWidth="1"/>
    <col min="7128" max="7128" width="24.77734375" bestFit="1" customWidth="1"/>
    <col min="7129" max="7129" width="25.33203125" bestFit="1" customWidth="1"/>
    <col min="7130" max="7130" width="26.6640625" bestFit="1" customWidth="1"/>
    <col min="7131" max="7131" width="20.77734375" bestFit="1" customWidth="1"/>
    <col min="7132" max="7132" width="23.33203125" bestFit="1" customWidth="1"/>
    <col min="7133" max="7133" width="19.33203125" bestFit="1" customWidth="1"/>
    <col min="7134" max="7134" width="26.44140625" bestFit="1" customWidth="1"/>
    <col min="7135" max="7136" width="7.44140625" bestFit="1" customWidth="1"/>
    <col min="7137" max="7137" width="123.33203125" bestFit="1" customWidth="1"/>
    <col min="7138" max="7138" width="17" bestFit="1" customWidth="1"/>
    <col min="7139" max="7139" width="15.77734375" bestFit="1" customWidth="1"/>
    <col min="7140" max="7140" width="14.77734375" bestFit="1" customWidth="1"/>
    <col min="7141" max="7141" width="15.6640625" bestFit="1" customWidth="1"/>
    <col min="7142" max="7142" width="15.33203125" bestFit="1" customWidth="1"/>
    <col min="7143" max="7143" width="17.33203125" bestFit="1" customWidth="1"/>
    <col min="7144" max="7144" width="16" bestFit="1" customWidth="1"/>
    <col min="7145" max="7145" width="15.33203125" bestFit="1" customWidth="1"/>
    <col min="7146" max="7146" width="148.33203125" bestFit="1" customWidth="1"/>
    <col min="7147" max="7147" width="19.44140625" bestFit="1" customWidth="1"/>
    <col min="7148" max="7148" width="21" bestFit="1" customWidth="1"/>
    <col min="7149" max="7149" width="18.109375" bestFit="1" customWidth="1"/>
    <col min="7150" max="7150" width="16.6640625" bestFit="1" customWidth="1"/>
    <col min="7151" max="7151" width="18.6640625" bestFit="1" customWidth="1"/>
    <col min="7152" max="7152" width="23.44140625" bestFit="1" customWidth="1"/>
    <col min="7153" max="7153" width="21.44140625" bestFit="1" customWidth="1"/>
    <col min="7154" max="7154" width="16.33203125" bestFit="1" customWidth="1"/>
    <col min="7155" max="7155" width="20.77734375" bestFit="1" customWidth="1"/>
    <col min="7156" max="7156" width="21" bestFit="1" customWidth="1"/>
    <col min="7157" max="7157" width="17.6640625" bestFit="1" customWidth="1"/>
    <col min="7158" max="7158" width="17.33203125" bestFit="1" customWidth="1"/>
    <col min="7159" max="7159" width="25.6640625" bestFit="1" customWidth="1"/>
    <col min="7160" max="7160" width="18.44140625" bestFit="1" customWidth="1"/>
    <col min="7161" max="7161" width="23.33203125" bestFit="1" customWidth="1"/>
    <col min="7162" max="7162" width="17.44140625" bestFit="1" customWidth="1"/>
    <col min="7163" max="7163" width="17.77734375" bestFit="1" customWidth="1"/>
    <col min="7322" max="7322" width="18" bestFit="1" customWidth="1"/>
    <col min="7323" max="7323" width="11.109375" bestFit="1" customWidth="1"/>
    <col min="7324" max="7324" width="9.33203125" bestFit="1" customWidth="1"/>
    <col min="7325" max="7325" width="10.44140625" bestFit="1" customWidth="1"/>
    <col min="7326" max="7326" width="10.33203125" bestFit="1" customWidth="1"/>
    <col min="7327" max="7327" width="7.44140625" bestFit="1" customWidth="1"/>
    <col min="7328" max="7328" width="19.44140625" bestFit="1" customWidth="1"/>
    <col min="7329" max="7329" width="16.6640625" bestFit="1" customWidth="1"/>
    <col min="7330" max="7330" width="28.44140625" bestFit="1" customWidth="1"/>
    <col min="7331" max="7331" width="41.33203125" bestFit="1" customWidth="1"/>
    <col min="7332" max="7333" width="31.77734375" bestFit="1" customWidth="1"/>
    <col min="7334" max="7334" width="30.44140625" bestFit="1" customWidth="1"/>
    <col min="7335" max="7335" width="27.44140625" bestFit="1" customWidth="1"/>
    <col min="7336" max="7336" width="10.33203125" bestFit="1" customWidth="1"/>
    <col min="7337" max="7337" width="13.44140625" bestFit="1" customWidth="1"/>
    <col min="7338" max="7338" width="14.6640625" bestFit="1" customWidth="1"/>
    <col min="7339" max="7339" width="19" bestFit="1" customWidth="1"/>
    <col min="7340" max="7340" width="19" customWidth="1"/>
    <col min="7341" max="7341" width="9.109375" bestFit="1" customWidth="1"/>
    <col min="7342" max="7342" width="29.44140625" bestFit="1" customWidth="1"/>
    <col min="7343" max="7343" width="29.6640625" bestFit="1" customWidth="1"/>
    <col min="7344" max="7344" width="25.33203125" bestFit="1" customWidth="1"/>
    <col min="7345" max="7345" width="10.6640625" bestFit="1" customWidth="1"/>
    <col min="7346" max="7346" width="15.109375" bestFit="1" customWidth="1"/>
    <col min="7347" max="7348" width="13.33203125" bestFit="1" customWidth="1"/>
    <col min="7349" max="7349" width="15.109375" bestFit="1" customWidth="1"/>
    <col min="7350" max="7350" width="19.6640625" bestFit="1" customWidth="1"/>
    <col min="7351" max="7351" width="21.44140625" bestFit="1" customWidth="1"/>
    <col min="7352" max="7352" width="22.44140625" bestFit="1" customWidth="1"/>
    <col min="7353" max="7353" width="16.6640625" bestFit="1" customWidth="1"/>
    <col min="7354" max="7354" width="11.44140625" bestFit="1" customWidth="1"/>
    <col min="7355" max="7355" width="11.6640625" bestFit="1" customWidth="1"/>
    <col min="7356" max="7356" width="14.77734375" bestFit="1" customWidth="1"/>
    <col min="7357" max="7357" width="17" bestFit="1" customWidth="1"/>
    <col min="7358" max="7358" width="20.6640625" bestFit="1" customWidth="1"/>
    <col min="7359" max="7359" width="15.33203125" bestFit="1" customWidth="1"/>
    <col min="7360" max="7360" width="16.33203125" bestFit="1" customWidth="1"/>
    <col min="7361" max="7361" width="12.6640625" bestFit="1" customWidth="1"/>
    <col min="7362" max="7362" width="12.77734375" bestFit="1" customWidth="1"/>
    <col min="7363" max="7363" width="19.6640625" bestFit="1" customWidth="1"/>
    <col min="7364" max="7364" width="23.6640625" bestFit="1" customWidth="1"/>
    <col min="7365" max="7365" width="12.33203125" bestFit="1" customWidth="1"/>
    <col min="7366" max="7366" width="20.33203125" bestFit="1" customWidth="1"/>
    <col min="7367" max="7367" width="16.44140625" bestFit="1" customWidth="1"/>
    <col min="7368" max="7368" width="31.6640625" bestFit="1" customWidth="1"/>
    <col min="7369" max="7369" width="18.6640625" bestFit="1" customWidth="1"/>
    <col min="7370" max="7370" width="13.33203125" bestFit="1" customWidth="1"/>
    <col min="7371" max="7371" width="18.33203125" bestFit="1" customWidth="1"/>
    <col min="7372" max="7372" width="15.33203125" bestFit="1" customWidth="1"/>
    <col min="7373" max="7373" width="17.6640625" bestFit="1" customWidth="1"/>
    <col min="7374" max="7374" width="15.109375" bestFit="1" customWidth="1"/>
    <col min="7375" max="7375" width="18" bestFit="1" customWidth="1"/>
    <col min="7376" max="7376" width="14.6640625" bestFit="1" customWidth="1"/>
    <col min="7377" max="7377" width="9.77734375" bestFit="1" customWidth="1"/>
    <col min="7378" max="7378" width="28.77734375" bestFit="1" customWidth="1"/>
    <col min="7379" max="7379" width="5" bestFit="1" customWidth="1"/>
    <col min="7380" max="7380" width="218.6640625" bestFit="1" customWidth="1"/>
    <col min="7381" max="7381" width="25.44140625" bestFit="1" customWidth="1"/>
    <col min="7382" max="7382" width="25.6640625" bestFit="1" customWidth="1"/>
    <col min="7383" max="7383" width="22.44140625" bestFit="1" customWidth="1"/>
    <col min="7384" max="7384" width="24.77734375" bestFit="1" customWidth="1"/>
    <col min="7385" max="7385" width="25.33203125" bestFit="1" customWidth="1"/>
    <col min="7386" max="7386" width="26.6640625" bestFit="1" customWidth="1"/>
    <col min="7387" max="7387" width="20.77734375" bestFit="1" customWidth="1"/>
    <col min="7388" max="7388" width="23.33203125" bestFit="1" customWidth="1"/>
    <col min="7389" max="7389" width="19.33203125" bestFit="1" customWidth="1"/>
    <col min="7390" max="7390" width="26.44140625" bestFit="1" customWidth="1"/>
    <col min="7391" max="7392" width="7.44140625" bestFit="1" customWidth="1"/>
    <col min="7393" max="7393" width="123.33203125" bestFit="1" customWidth="1"/>
    <col min="7394" max="7394" width="17" bestFit="1" customWidth="1"/>
    <col min="7395" max="7395" width="15.77734375" bestFit="1" customWidth="1"/>
    <col min="7396" max="7396" width="14.77734375" bestFit="1" customWidth="1"/>
    <col min="7397" max="7397" width="15.6640625" bestFit="1" customWidth="1"/>
    <col min="7398" max="7398" width="15.33203125" bestFit="1" customWidth="1"/>
    <col min="7399" max="7399" width="17.33203125" bestFit="1" customWidth="1"/>
    <col min="7400" max="7400" width="16" bestFit="1" customWidth="1"/>
    <col min="7401" max="7401" width="15.33203125" bestFit="1" customWidth="1"/>
    <col min="7402" max="7402" width="148.33203125" bestFit="1" customWidth="1"/>
    <col min="7403" max="7403" width="19.44140625" bestFit="1" customWidth="1"/>
    <col min="7404" max="7404" width="21" bestFit="1" customWidth="1"/>
    <col min="7405" max="7405" width="18.109375" bestFit="1" customWidth="1"/>
    <col min="7406" max="7406" width="16.6640625" bestFit="1" customWidth="1"/>
    <col min="7407" max="7407" width="18.6640625" bestFit="1" customWidth="1"/>
    <col min="7408" max="7408" width="23.44140625" bestFit="1" customWidth="1"/>
    <col min="7409" max="7409" width="21.44140625" bestFit="1" customWidth="1"/>
    <col min="7410" max="7410" width="16.33203125" bestFit="1" customWidth="1"/>
    <col min="7411" max="7411" width="20.77734375" bestFit="1" customWidth="1"/>
    <col min="7412" max="7412" width="21" bestFit="1" customWidth="1"/>
    <col min="7413" max="7413" width="17.6640625" bestFit="1" customWidth="1"/>
    <col min="7414" max="7414" width="17.33203125" bestFit="1" customWidth="1"/>
    <col min="7415" max="7415" width="25.6640625" bestFit="1" customWidth="1"/>
    <col min="7416" max="7416" width="18.44140625" bestFit="1" customWidth="1"/>
    <col min="7417" max="7417" width="23.33203125" bestFit="1" customWidth="1"/>
    <col min="7418" max="7418" width="17.44140625" bestFit="1" customWidth="1"/>
    <col min="7419" max="7419" width="17.77734375" bestFit="1" customWidth="1"/>
    <col min="7578" max="7578" width="18" bestFit="1" customWidth="1"/>
    <col min="7579" max="7579" width="11.109375" bestFit="1" customWidth="1"/>
    <col min="7580" max="7580" width="9.33203125" bestFit="1" customWidth="1"/>
    <col min="7581" max="7581" width="10.44140625" bestFit="1" customWidth="1"/>
    <col min="7582" max="7582" width="10.33203125" bestFit="1" customWidth="1"/>
    <col min="7583" max="7583" width="7.44140625" bestFit="1" customWidth="1"/>
    <col min="7584" max="7584" width="19.44140625" bestFit="1" customWidth="1"/>
    <col min="7585" max="7585" width="16.6640625" bestFit="1" customWidth="1"/>
    <col min="7586" max="7586" width="28.44140625" bestFit="1" customWidth="1"/>
    <col min="7587" max="7587" width="41.33203125" bestFit="1" customWidth="1"/>
    <col min="7588" max="7589" width="31.77734375" bestFit="1" customWidth="1"/>
    <col min="7590" max="7590" width="30.44140625" bestFit="1" customWidth="1"/>
    <col min="7591" max="7591" width="27.44140625" bestFit="1" customWidth="1"/>
    <col min="7592" max="7592" width="10.33203125" bestFit="1" customWidth="1"/>
    <col min="7593" max="7593" width="13.44140625" bestFit="1" customWidth="1"/>
    <col min="7594" max="7594" width="14.6640625" bestFit="1" customWidth="1"/>
    <col min="7595" max="7595" width="19" bestFit="1" customWidth="1"/>
    <col min="7596" max="7596" width="19" customWidth="1"/>
    <col min="7597" max="7597" width="9.109375" bestFit="1" customWidth="1"/>
    <col min="7598" max="7598" width="29.44140625" bestFit="1" customWidth="1"/>
    <col min="7599" max="7599" width="29.6640625" bestFit="1" customWidth="1"/>
    <col min="7600" max="7600" width="25.33203125" bestFit="1" customWidth="1"/>
    <col min="7601" max="7601" width="10.6640625" bestFit="1" customWidth="1"/>
    <col min="7602" max="7602" width="15.109375" bestFit="1" customWidth="1"/>
    <col min="7603" max="7604" width="13.33203125" bestFit="1" customWidth="1"/>
    <col min="7605" max="7605" width="15.109375" bestFit="1" customWidth="1"/>
    <col min="7606" max="7606" width="19.6640625" bestFit="1" customWidth="1"/>
    <col min="7607" max="7607" width="21.44140625" bestFit="1" customWidth="1"/>
    <col min="7608" max="7608" width="22.44140625" bestFit="1" customWidth="1"/>
    <col min="7609" max="7609" width="16.6640625" bestFit="1" customWidth="1"/>
    <col min="7610" max="7610" width="11.44140625" bestFit="1" customWidth="1"/>
    <col min="7611" max="7611" width="11.6640625" bestFit="1" customWidth="1"/>
    <col min="7612" max="7612" width="14.77734375" bestFit="1" customWidth="1"/>
    <col min="7613" max="7613" width="17" bestFit="1" customWidth="1"/>
    <col min="7614" max="7614" width="20.6640625" bestFit="1" customWidth="1"/>
    <col min="7615" max="7615" width="15.33203125" bestFit="1" customWidth="1"/>
    <col min="7616" max="7616" width="16.33203125" bestFit="1" customWidth="1"/>
    <col min="7617" max="7617" width="12.6640625" bestFit="1" customWidth="1"/>
    <col min="7618" max="7618" width="12.77734375" bestFit="1" customWidth="1"/>
    <col min="7619" max="7619" width="19.6640625" bestFit="1" customWidth="1"/>
    <col min="7620" max="7620" width="23.6640625" bestFit="1" customWidth="1"/>
    <col min="7621" max="7621" width="12.33203125" bestFit="1" customWidth="1"/>
    <col min="7622" max="7622" width="20.33203125" bestFit="1" customWidth="1"/>
    <col min="7623" max="7623" width="16.44140625" bestFit="1" customWidth="1"/>
    <col min="7624" max="7624" width="31.6640625" bestFit="1" customWidth="1"/>
    <col min="7625" max="7625" width="18.6640625" bestFit="1" customWidth="1"/>
    <col min="7626" max="7626" width="13.33203125" bestFit="1" customWidth="1"/>
    <col min="7627" max="7627" width="18.33203125" bestFit="1" customWidth="1"/>
    <col min="7628" max="7628" width="15.33203125" bestFit="1" customWidth="1"/>
    <col min="7629" max="7629" width="17.6640625" bestFit="1" customWidth="1"/>
    <col min="7630" max="7630" width="15.109375" bestFit="1" customWidth="1"/>
    <col min="7631" max="7631" width="18" bestFit="1" customWidth="1"/>
    <col min="7632" max="7632" width="14.6640625" bestFit="1" customWidth="1"/>
    <col min="7633" max="7633" width="9.77734375" bestFit="1" customWidth="1"/>
    <col min="7634" max="7634" width="28.77734375" bestFit="1" customWidth="1"/>
    <col min="7635" max="7635" width="5" bestFit="1" customWidth="1"/>
    <col min="7636" max="7636" width="218.6640625" bestFit="1" customWidth="1"/>
    <col min="7637" max="7637" width="25.44140625" bestFit="1" customWidth="1"/>
    <col min="7638" max="7638" width="25.6640625" bestFit="1" customWidth="1"/>
    <col min="7639" max="7639" width="22.44140625" bestFit="1" customWidth="1"/>
    <col min="7640" max="7640" width="24.77734375" bestFit="1" customWidth="1"/>
    <col min="7641" max="7641" width="25.33203125" bestFit="1" customWidth="1"/>
    <col min="7642" max="7642" width="26.6640625" bestFit="1" customWidth="1"/>
    <col min="7643" max="7643" width="20.77734375" bestFit="1" customWidth="1"/>
    <col min="7644" max="7644" width="23.33203125" bestFit="1" customWidth="1"/>
    <col min="7645" max="7645" width="19.33203125" bestFit="1" customWidth="1"/>
    <col min="7646" max="7646" width="26.44140625" bestFit="1" customWidth="1"/>
    <col min="7647" max="7648" width="7.44140625" bestFit="1" customWidth="1"/>
    <col min="7649" max="7649" width="123.33203125" bestFit="1" customWidth="1"/>
    <col min="7650" max="7650" width="17" bestFit="1" customWidth="1"/>
    <col min="7651" max="7651" width="15.77734375" bestFit="1" customWidth="1"/>
    <col min="7652" max="7652" width="14.77734375" bestFit="1" customWidth="1"/>
    <col min="7653" max="7653" width="15.6640625" bestFit="1" customWidth="1"/>
    <col min="7654" max="7654" width="15.33203125" bestFit="1" customWidth="1"/>
    <col min="7655" max="7655" width="17.33203125" bestFit="1" customWidth="1"/>
    <col min="7656" max="7656" width="16" bestFit="1" customWidth="1"/>
    <col min="7657" max="7657" width="15.33203125" bestFit="1" customWidth="1"/>
    <col min="7658" max="7658" width="148.33203125" bestFit="1" customWidth="1"/>
    <col min="7659" max="7659" width="19.44140625" bestFit="1" customWidth="1"/>
    <col min="7660" max="7660" width="21" bestFit="1" customWidth="1"/>
    <col min="7661" max="7661" width="18.109375" bestFit="1" customWidth="1"/>
    <col min="7662" max="7662" width="16.6640625" bestFit="1" customWidth="1"/>
    <col min="7663" max="7663" width="18.6640625" bestFit="1" customWidth="1"/>
    <col min="7664" max="7664" width="23.44140625" bestFit="1" customWidth="1"/>
    <col min="7665" max="7665" width="21.44140625" bestFit="1" customWidth="1"/>
    <col min="7666" max="7666" width="16.33203125" bestFit="1" customWidth="1"/>
    <col min="7667" max="7667" width="20.77734375" bestFit="1" customWidth="1"/>
    <col min="7668" max="7668" width="21" bestFit="1" customWidth="1"/>
    <col min="7669" max="7669" width="17.6640625" bestFit="1" customWidth="1"/>
    <col min="7670" max="7670" width="17.33203125" bestFit="1" customWidth="1"/>
    <col min="7671" max="7671" width="25.6640625" bestFit="1" customWidth="1"/>
    <col min="7672" max="7672" width="18.44140625" bestFit="1" customWidth="1"/>
    <col min="7673" max="7673" width="23.33203125" bestFit="1" customWidth="1"/>
    <col min="7674" max="7674" width="17.44140625" bestFit="1" customWidth="1"/>
    <col min="7675" max="7675" width="17.77734375" bestFit="1" customWidth="1"/>
    <col min="7834" max="7834" width="18" bestFit="1" customWidth="1"/>
    <col min="7835" max="7835" width="11.109375" bestFit="1" customWidth="1"/>
    <col min="7836" max="7836" width="9.33203125" bestFit="1" customWidth="1"/>
    <col min="7837" max="7837" width="10.44140625" bestFit="1" customWidth="1"/>
    <col min="7838" max="7838" width="10.33203125" bestFit="1" customWidth="1"/>
    <col min="7839" max="7839" width="7.44140625" bestFit="1" customWidth="1"/>
    <col min="7840" max="7840" width="19.44140625" bestFit="1" customWidth="1"/>
    <col min="7841" max="7841" width="16.6640625" bestFit="1" customWidth="1"/>
    <col min="7842" max="7842" width="28.44140625" bestFit="1" customWidth="1"/>
    <col min="7843" max="7843" width="41.33203125" bestFit="1" customWidth="1"/>
    <col min="7844" max="7845" width="31.77734375" bestFit="1" customWidth="1"/>
    <col min="7846" max="7846" width="30.44140625" bestFit="1" customWidth="1"/>
    <col min="7847" max="7847" width="27.44140625" bestFit="1" customWidth="1"/>
    <col min="7848" max="7848" width="10.33203125" bestFit="1" customWidth="1"/>
    <col min="7849" max="7849" width="13.44140625" bestFit="1" customWidth="1"/>
    <col min="7850" max="7850" width="14.6640625" bestFit="1" customWidth="1"/>
    <col min="7851" max="7851" width="19" bestFit="1" customWidth="1"/>
    <col min="7852" max="7852" width="19" customWidth="1"/>
    <col min="7853" max="7853" width="9.109375" bestFit="1" customWidth="1"/>
    <col min="7854" max="7854" width="29.44140625" bestFit="1" customWidth="1"/>
    <col min="7855" max="7855" width="29.6640625" bestFit="1" customWidth="1"/>
    <col min="7856" max="7856" width="25.33203125" bestFit="1" customWidth="1"/>
    <col min="7857" max="7857" width="10.6640625" bestFit="1" customWidth="1"/>
    <col min="7858" max="7858" width="15.109375" bestFit="1" customWidth="1"/>
    <col min="7859" max="7860" width="13.33203125" bestFit="1" customWidth="1"/>
    <col min="7861" max="7861" width="15.109375" bestFit="1" customWidth="1"/>
    <col min="7862" max="7862" width="19.6640625" bestFit="1" customWidth="1"/>
    <col min="7863" max="7863" width="21.44140625" bestFit="1" customWidth="1"/>
    <col min="7864" max="7864" width="22.44140625" bestFit="1" customWidth="1"/>
    <col min="7865" max="7865" width="16.6640625" bestFit="1" customWidth="1"/>
    <col min="7866" max="7866" width="11.44140625" bestFit="1" customWidth="1"/>
    <col min="7867" max="7867" width="11.6640625" bestFit="1" customWidth="1"/>
    <col min="7868" max="7868" width="14.77734375" bestFit="1" customWidth="1"/>
    <col min="7869" max="7869" width="17" bestFit="1" customWidth="1"/>
    <col min="7870" max="7870" width="20.6640625" bestFit="1" customWidth="1"/>
    <col min="7871" max="7871" width="15.33203125" bestFit="1" customWidth="1"/>
    <col min="7872" max="7872" width="16.33203125" bestFit="1" customWidth="1"/>
    <col min="7873" max="7873" width="12.6640625" bestFit="1" customWidth="1"/>
    <col min="7874" max="7874" width="12.77734375" bestFit="1" customWidth="1"/>
    <col min="7875" max="7875" width="19.6640625" bestFit="1" customWidth="1"/>
    <col min="7876" max="7876" width="23.6640625" bestFit="1" customWidth="1"/>
    <col min="7877" max="7877" width="12.33203125" bestFit="1" customWidth="1"/>
    <col min="7878" max="7878" width="20.33203125" bestFit="1" customWidth="1"/>
    <col min="7879" max="7879" width="16.44140625" bestFit="1" customWidth="1"/>
    <col min="7880" max="7880" width="31.6640625" bestFit="1" customWidth="1"/>
    <col min="7881" max="7881" width="18.6640625" bestFit="1" customWidth="1"/>
    <col min="7882" max="7882" width="13.33203125" bestFit="1" customWidth="1"/>
    <col min="7883" max="7883" width="18.33203125" bestFit="1" customWidth="1"/>
    <col min="7884" max="7884" width="15.33203125" bestFit="1" customWidth="1"/>
    <col min="7885" max="7885" width="17.6640625" bestFit="1" customWidth="1"/>
    <col min="7886" max="7886" width="15.109375" bestFit="1" customWidth="1"/>
    <col min="7887" max="7887" width="18" bestFit="1" customWidth="1"/>
    <col min="7888" max="7888" width="14.6640625" bestFit="1" customWidth="1"/>
    <col min="7889" max="7889" width="9.77734375" bestFit="1" customWidth="1"/>
    <col min="7890" max="7890" width="28.77734375" bestFit="1" customWidth="1"/>
    <col min="7891" max="7891" width="5" bestFit="1" customWidth="1"/>
    <col min="7892" max="7892" width="218.6640625" bestFit="1" customWidth="1"/>
    <col min="7893" max="7893" width="25.44140625" bestFit="1" customWidth="1"/>
    <col min="7894" max="7894" width="25.6640625" bestFit="1" customWidth="1"/>
    <col min="7895" max="7895" width="22.44140625" bestFit="1" customWidth="1"/>
    <col min="7896" max="7896" width="24.77734375" bestFit="1" customWidth="1"/>
    <col min="7897" max="7897" width="25.33203125" bestFit="1" customWidth="1"/>
    <col min="7898" max="7898" width="26.6640625" bestFit="1" customWidth="1"/>
    <col min="7899" max="7899" width="20.77734375" bestFit="1" customWidth="1"/>
    <col min="7900" max="7900" width="23.33203125" bestFit="1" customWidth="1"/>
    <col min="7901" max="7901" width="19.33203125" bestFit="1" customWidth="1"/>
    <col min="7902" max="7902" width="26.44140625" bestFit="1" customWidth="1"/>
    <col min="7903" max="7904" width="7.44140625" bestFit="1" customWidth="1"/>
    <col min="7905" max="7905" width="123.33203125" bestFit="1" customWidth="1"/>
    <col min="7906" max="7906" width="17" bestFit="1" customWidth="1"/>
    <col min="7907" max="7907" width="15.77734375" bestFit="1" customWidth="1"/>
    <col min="7908" max="7908" width="14.77734375" bestFit="1" customWidth="1"/>
    <col min="7909" max="7909" width="15.6640625" bestFit="1" customWidth="1"/>
    <col min="7910" max="7910" width="15.33203125" bestFit="1" customWidth="1"/>
    <col min="7911" max="7911" width="17.33203125" bestFit="1" customWidth="1"/>
    <col min="7912" max="7912" width="16" bestFit="1" customWidth="1"/>
    <col min="7913" max="7913" width="15.33203125" bestFit="1" customWidth="1"/>
    <col min="7914" max="7914" width="148.33203125" bestFit="1" customWidth="1"/>
    <col min="7915" max="7915" width="19.44140625" bestFit="1" customWidth="1"/>
    <col min="7916" max="7916" width="21" bestFit="1" customWidth="1"/>
    <col min="7917" max="7917" width="18.109375" bestFit="1" customWidth="1"/>
    <col min="7918" max="7918" width="16.6640625" bestFit="1" customWidth="1"/>
    <col min="7919" max="7919" width="18.6640625" bestFit="1" customWidth="1"/>
    <col min="7920" max="7920" width="23.44140625" bestFit="1" customWidth="1"/>
    <col min="7921" max="7921" width="21.44140625" bestFit="1" customWidth="1"/>
    <col min="7922" max="7922" width="16.33203125" bestFit="1" customWidth="1"/>
    <col min="7923" max="7923" width="20.77734375" bestFit="1" customWidth="1"/>
    <col min="7924" max="7924" width="21" bestFit="1" customWidth="1"/>
    <col min="7925" max="7925" width="17.6640625" bestFit="1" customWidth="1"/>
    <col min="7926" max="7926" width="17.33203125" bestFit="1" customWidth="1"/>
    <col min="7927" max="7927" width="25.6640625" bestFit="1" customWidth="1"/>
    <col min="7928" max="7928" width="18.44140625" bestFit="1" customWidth="1"/>
    <col min="7929" max="7929" width="23.33203125" bestFit="1" customWidth="1"/>
    <col min="7930" max="7930" width="17.44140625" bestFit="1" customWidth="1"/>
    <col min="7931" max="7931" width="17.77734375" bestFit="1" customWidth="1"/>
    <col min="8090" max="8090" width="18" bestFit="1" customWidth="1"/>
    <col min="8091" max="8091" width="11.109375" bestFit="1" customWidth="1"/>
    <col min="8092" max="8092" width="9.33203125" bestFit="1" customWidth="1"/>
    <col min="8093" max="8093" width="10.44140625" bestFit="1" customWidth="1"/>
    <col min="8094" max="8094" width="10.33203125" bestFit="1" customWidth="1"/>
    <col min="8095" max="8095" width="7.44140625" bestFit="1" customWidth="1"/>
    <col min="8096" max="8096" width="19.44140625" bestFit="1" customWidth="1"/>
    <col min="8097" max="8097" width="16.6640625" bestFit="1" customWidth="1"/>
    <col min="8098" max="8098" width="28.44140625" bestFit="1" customWidth="1"/>
    <col min="8099" max="8099" width="41.33203125" bestFit="1" customWidth="1"/>
    <col min="8100" max="8101" width="31.77734375" bestFit="1" customWidth="1"/>
    <col min="8102" max="8102" width="30.44140625" bestFit="1" customWidth="1"/>
    <col min="8103" max="8103" width="27.44140625" bestFit="1" customWidth="1"/>
    <col min="8104" max="8104" width="10.33203125" bestFit="1" customWidth="1"/>
    <col min="8105" max="8105" width="13.44140625" bestFit="1" customWidth="1"/>
    <col min="8106" max="8106" width="14.6640625" bestFit="1" customWidth="1"/>
    <col min="8107" max="8107" width="19" bestFit="1" customWidth="1"/>
    <col min="8108" max="8108" width="19" customWidth="1"/>
    <col min="8109" max="8109" width="9.109375" bestFit="1" customWidth="1"/>
    <col min="8110" max="8110" width="29.44140625" bestFit="1" customWidth="1"/>
    <col min="8111" max="8111" width="29.6640625" bestFit="1" customWidth="1"/>
    <col min="8112" max="8112" width="25.33203125" bestFit="1" customWidth="1"/>
    <col min="8113" max="8113" width="10.6640625" bestFit="1" customWidth="1"/>
    <col min="8114" max="8114" width="15.109375" bestFit="1" customWidth="1"/>
    <col min="8115" max="8116" width="13.33203125" bestFit="1" customWidth="1"/>
    <col min="8117" max="8117" width="15.109375" bestFit="1" customWidth="1"/>
    <col min="8118" max="8118" width="19.6640625" bestFit="1" customWidth="1"/>
    <col min="8119" max="8119" width="21.44140625" bestFit="1" customWidth="1"/>
    <col min="8120" max="8120" width="22.44140625" bestFit="1" customWidth="1"/>
    <col min="8121" max="8121" width="16.6640625" bestFit="1" customWidth="1"/>
    <col min="8122" max="8122" width="11.44140625" bestFit="1" customWidth="1"/>
    <col min="8123" max="8123" width="11.6640625" bestFit="1" customWidth="1"/>
    <col min="8124" max="8124" width="14.77734375" bestFit="1" customWidth="1"/>
    <col min="8125" max="8125" width="17" bestFit="1" customWidth="1"/>
    <col min="8126" max="8126" width="20.6640625" bestFit="1" customWidth="1"/>
    <col min="8127" max="8127" width="15.33203125" bestFit="1" customWidth="1"/>
    <col min="8128" max="8128" width="16.33203125" bestFit="1" customWidth="1"/>
    <col min="8129" max="8129" width="12.6640625" bestFit="1" customWidth="1"/>
    <col min="8130" max="8130" width="12.77734375" bestFit="1" customWidth="1"/>
    <col min="8131" max="8131" width="19.6640625" bestFit="1" customWidth="1"/>
    <col min="8132" max="8132" width="23.6640625" bestFit="1" customWidth="1"/>
    <col min="8133" max="8133" width="12.33203125" bestFit="1" customWidth="1"/>
    <col min="8134" max="8134" width="20.33203125" bestFit="1" customWidth="1"/>
    <col min="8135" max="8135" width="16.44140625" bestFit="1" customWidth="1"/>
    <col min="8136" max="8136" width="31.6640625" bestFit="1" customWidth="1"/>
    <col min="8137" max="8137" width="18.6640625" bestFit="1" customWidth="1"/>
    <col min="8138" max="8138" width="13.33203125" bestFit="1" customWidth="1"/>
    <col min="8139" max="8139" width="18.33203125" bestFit="1" customWidth="1"/>
    <col min="8140" max="8140" width="15.33203125" bestFit="1" customWidth="1"/>
    <col min="8141" max="8141" width="17.6640625" bestFit="1" customWidth="1"/>
    <col min="8142" max="8142" width="15.109375" bestFit="1" customWidth="1"/>
    <col min="8143" max="8143" width="18" bestFit="1" customWidth="1"/>
    <col min="8144" max="8144" width="14.6640625" bestFit="1" customWidth="1"/>
    <col min="8145" max="8145" width="9.77734375" bestFit="1" customWidth="1"/>
    <col min="8146" max="8146" width="28.77734375" bestFit="1" customWidth="1"/>
    <col min="8147" max="8147" width="5" bestFit="1" customWidth="1"/>
    <col min="8148" max="8148" width="218.6640625" bestFit="1" customWidth="1"/>
    <col min="8149" max="8149" width="25.44140625" bestFit="1" customWidth="1"/>
    <col min="8150" max="8150" width="25.6640625" bestFit="1" customWidth="1"/>
    <col min="8151" max="8151" width="22.44140625" bestFit="1" customWidth="1"/>
    <col min="8152" max="8152" width="24.77734375" bestFit="1" customWidth="1"/>
    <col min="8153" max="8153" width="25.33203125" bestFit="1" customWidth="1"/>
    <col min="8154" max="8154" width="26.6640625" bestFit="1" customWidth="1"/>
    <col min="8155" max="8155" width="20.77734375" bestFit="1" customWidth="1"/>
    <col min="8156" max="8156" width="23.33203125" bestFit="1" customWidth="1"/>
    <col min="8157" max="8157" width="19.33203125" bestFit="1" customWidth="1"/>
    <col min="8158" max="8158" width="26.44140625" bestFit="1" customWidth="1"/>
    <col min="8159" max="8160" width="7.44140625" bestFit="1" customWidth="1"/>
    <col min="8161" max="8161" width="123.33203125" bestFit="1" customWidth="1"/>
    <col min="8162" max="8162" width="17" bestFit="1" customWidth="1"/>
    <col min="8163" max="8163" width="15.77734375" bestFit="1" customWidth="1"/>
    <col min="8164" max="8164" width="14.77734375" bestFit="1" customWidth="1"/>
    <col min="8165" max="8165" width="15.6640625" bestFit="1" customWidth="1"/>
    <col min="8166" max="8166" width="15.33203125" bestFit="1" customWidth="1"/>
    <col min="8167" max="8167" width="17.33203125" bestFit="1" customWidth="1"/>
    <col min="8168" max="8168" width="16" bestFit="1" customWidth="1"/>
    <col min="8169" max="8169" width="15.33203125" bestFit="1" customWidth="1"/>
    <col min="8170" max="8170" width="148.33203125" bestFit="1" customWidth="1"/>
    <col min="8171" max="8171" width="19.44140625" bestFit="1" customWidth="1"/>
    <col min="8172" max="8172" width="21" bestFit="1" customWidth="1"/>
    <col min="8173" max="8173" width="18.109375" bestFit="1" customWidth="1"/>
    <col min="8174" max="8174" width="16.6640625" bestFit="1" customWidth="1"/>
    <col min="8175" max="8175" width="18.6640625" bestFit="1" customWidth="1"/>
    <col min="8176" max="8176" width="23.44140625" bestFit="1" customWidth="1"/>
    <col min="8177" max="8177" width="21.44140625" bestFit="1" customWidth="1"/>
    <col min="8178" max="8178" width="16.33203125" bestFit="1" customWidth="1"/>
    <col min="8179" max="8179" width="20.77734375" bestFit="1" customWidth="1"/>
    <col min="8180" max="8180" width="21" bestFit="1" customWidth="1"/>
    <col min="8181" max="8181" width="17.6640625" bestFit="1" customWidth="1"/>
    <col min="8182" max="8182" width="17.33203125" bestFit="1" customWidth="1"/>
    <col min="8183" max="8183" width="25.6640625" bestFit="1" customWidth="1"/>
    <col min="8184" max="8184" width="18.44140625" bestFit="1" customWidth="1"/>
    <col min="8185" max="8185" width="23.33203125" bestFit="1" customWidth="1"/>
    <col min="8186" max="8186" width="17.44140625" bestFit="1" customWidth="1"/>
    <col min="8187" max="8187" width="17.77734375" bestFit="1" customWidth="1"/>
    <col min="8346" max="8346" width="18" bestFit="1" customWidth="1"/>
    <col min="8347" max="8347" width="11.109375" bestFit="1" customWidth="1"/>
    <col min="8348" max="8348" width="9.33203125" bestFit="1" customWidth="1"/>
    <col min="8349" max="8349" width="10.44140625" bestFit="1" customWidth="1"/>
    <col min="8350" max="8350" width="10.33203125" bestFit="1" customWidth="1"/>
    <col min="8351" max="8351" width="7.44140625" bestFit="1" customWidth="1"/>
    <col min="8352" max="8352" width="19.44140625" bestFit="1" customWidth="1"/>
    <col min="8353" max="8353" width="16.6640625" bestFit="1" customWidth="1"/>
    <col min="8354" max="8354" width="28.44140625" bestFit="1" customWidth="1"/>
    <col min="8355" max="8355" width="41.33203125" bestFit="1" customWidth="1"/>
    <col min="8356" max="8357" width="31.77734375" bestFit="1" customWidth="1"/>
    <col min="8358" max="8358" width="30.44140625" bestFit="1" customWidth="1"/>
    <col min="8359" max="8359" width="27.44140625" bestFit="1" customWidth="1"/>
    <col min="8360" max="8360" width="10.33203125" bestFit="1" customWidth="1"/>
    <col min="8361" max="8361" width="13.44140625" bestFit="1" customWidth="1"/>
    <col min="8362" max="8362" width="14.6640625" bestFit="1" customWidth="1"/>
    <col min="8363" max="8363" width="19" bestFit="1" customWidth="1"/>
    <col min="8364" max="8364" width="19" customWidth="1"/>
    <col min="8365" max="8365" width="9.109375" bestFit="1" customWidth="1"/>
    <col min="8366" max="8366" width="29.44140625" bestFit="1" customWidth="1"/>
    <col min="8367" max="8367" width="29.6640625" bestFit="1" customWidth="1"/>
    <col min="8368" max="8368" width="25.33203125" bestFit="1" customWidth="1"/>
    <col min="8369" max="8369" width="10.6640625" bestFit="1" customWidth="1"/>
    <col min="8370" max="8370" width="15.109375" bestFit="1" customWidth="1"/>
    <col min="8371" max="8372" width="13.33203125" bestFit="1" customWidth="1"/>
    <col min="8373" max="8373" width="15.109375" bestFit="1" customWidth="1"/>
    <col min="8374" max="8374" width="19.6640625" bestFit="1" customWidth="1"/>
    <col min="8375" max="8375" width="21.44140625" bestFit="1" customWidth="1"/>
    <col min="8376" max="8376" width="22.44140625" bestFit="1" customWidth="1"/>
    <col min="8377" max="8377" width="16.6640625" bestFit="1" customWidth="1"/>
    <col min="8378" max="8378" width="11.44140625" bestFit="1" customWidth="1"/>
    <col min="8379" max="8379" width="11.6640625" bestFit="1" customWidth="1"/>
    <col min="8380" max="8380" width="14.77734375" bestFit="1" customWidth="1"/>
    <col min="8381" max="8381" width="17" bestFit="1" customWidth="1"/>
    <col min="8382" max="8382" width="20.6640625" bestFit="1" customWidth="1"/>
    <col min="8383" max="8383" width="15.33203125" bestFit="1" customWidth="1"/>
    <col min="8384" max="8384" width="16.33203125" bestFit="1" customWidth="1"/>
    <col min="8385" max="8385" width="12.6640625" bestFit="1" customWidth="1"/>
    <col min="8386" max="8386" width="12.77734375" bestFit="1" customWidth="1"/>
    <col min="8387" max="8387" width="19.6640625" bestFit="1" customWidth="1"/>
    <col min="8388" max="8388" width="23.6640625" bestFit="1" customWidth="1"/>
    <col min="8389" max="8389" width="12.33203125" bestFit="1" customWidth="1"/>
    <col min="8390" max="8390" width="20.33203125" bestFit="1" customWidth="1"/>
    <col min="8391" max="8391" width="16.44140625" bestFit="1" customWidth="1"/>
    <col min="8392" max="8392" width="31.6640625" bestFit="1" customWidth="1"/>
    <col min="8393" max="8393" width="18.6640625" bestFit="1" customWidth="1"/>
    <col min="8394" max="8394" width="13.33203125" bestFit="1" customWidth="1"/>
    <col min="8395" max="8395" width="18.33203125" bestFit="1" customWidth="1"/>
    <col min="8396" max="8396" width="15.33203125" bestFit="1" customWidth="1"/>
    <col min="8397" max="8397" width="17.6640625" bestFit="1" customWidth="1"/>
    <col min="8398" max="8398" width="15.109375" bestFit="1" customWidth="1"/>
    <col min="8399" max="8399" width="18" bestFit="1" customWidth="1"/>
    <col min="8400" max="8400" width="14.6640625" bestFit="1" customWidth="1"/>
    <col min="8401" max="8401" width="9.77734375" bestFit="1" customWidth="1"/>
    <col min="8402" max="8402" width="28.77734375" bestFit="1" customWidth="1"/>
    <col min="8403" max="8403" width="5" bestFit="1" customWidth="1"/>
    <col min="8404" max="8404" width="218.6640625" bestFit="1" customWidth="1"/>
    <col min="8405" max="8405" width="25.44140625" bestFit="1" customWidth="1"/>
    <col min="8406" max="8406" width="25.6640625" bestFit="1" customWidth="1"/>
    <col min="8407" max="8407" width="22.44140625" bestFit="1" customWidth="1"/>
    <col min="8408" max="8408" width="24.77734375" bestFit="1" customWidth="1"/>
    <col min="8409" max="8409" width="25.33203125" bestFit="1" customWidth="1"/>
    <col min="8410" max="8410" width="26.6640625" bestFit="1" customWidth="1"/>
    <col min="8411" max="8411" width="20.77734375" bestFit="1" customWidth="1"/>
    <col min="8412" max="8412" width="23.33203125" bestFit="1" customWidth="1"/>
    <col min="8413" max="8413" width="19.33203125" bestFit="1" customWidth="1"/>
    <col min="8414" max="8414" width="26.44140625" bestFit="1" customWidth="1"/>
    <col min="8415" max="8416" width="7.44140625" bestFit="1" customWidth="1"/>
    <col min="8417" max="8417" width="123.33203125" bestFit="1" customWidth="1"/>
    <col min="8418" max="8418" width="17" bestFit="1" customWidth="1"/>
    <col min="8419" max="8419" width="15.77734375" bestFit="1" customWidth="1"/>
    <col min="8420" max="8420" width="14.77734375" bestFit="1" customWidth="1"/>
    <col min="8421" max="8421" width="15.6640625" bestFit="1" customWidth="1"/>
    <col min="8422" max="8422" width="15.33203125" bestFit="1" customWidth="1"/>
    <col min="8423" max="8423" width="17.33203125" bestFit="1" customWidth="1"/>
    <col min="8424" max="8424" width="16" bestFit="1" customWidth="1"/>
    <col min="8425" max="8425" width="15.33203125" bestFit="1" customWidth="1"/>
    <col min="8426" max="8426" width="148.33203125" bestFit="1" customWidth="1"/>
    <col min="8427" max="8427" width="19.44140625" bestFit="1" customWidth="1"/>
    <col min="8428" max="8428" width="21" bestFit="1" customWidth="1"/>
    <col min="8429" max="8429" width="18.109375" bestFit="1" customWidth="1"/>
    <col min="8430" max="8430" width="16.6640625" bestFit="1" customWidth="1"/>
    <col min="8431" max="8431" width="18.6640625" bestFit="1" customWidth="1"/>
    <col min="8432" max="8432" width="23.44140625" bestFit="1" customWidth="1"/>
    <col min="8433" max="8433" width="21.44140625" bestFit="1" customWidth="1"/>
    <col min="8434" max="8434" width="16.33203125" bestFit="1" customWidth="1"/>
    <col min="8435" max="8435" width="20.77734375" bestFit="1" customWidth="1"/>
    <col min="8436" max="8436" width="21" bestFit="1" customWidth="1"/>
    <col min="8437" max="8437" width="17.6640625" bestFit="1" customWidth="1"/>
    <col min="8438" max="8438" width="17.33203125" bestFit="1" customWidth="1"/>
    <col min="8439" max="8439" width="25.6640625" bestFit="1" customWidth="1"/>
    <col min="8440" max="8440" width="18.44140625" bestFit="1" customWidth="1"/>
    <col min="8441" max="8441" width="23.33203125" bestFit="1" customWidth="1"/>
    <col min="8442" max="8442" width="17.44140625" bestFit="1" customWidth="1"/>
    <col min="8443" max="8443" width="17.77734375" bestFit="1" customWidth="1"/>
    <col min="8602" max="8602" width="18" bestFit="1" customWidth="1"/>
    <col min="8603" max="8603" width="11.109375" bestFit="1" customWidth="1"/>
    <col min="8604" max="8604" width="9.33203125" bestFit="1" customWidth="1"/>
    <col min="8605" max="8605" width="10.44140625" bestFit="1" customWidth="1"/>
    <col min="8606" max="8606" width="10.33203125" bestFit="1" customWidth="1"/>
    <col min="8607" max="8607" width="7.44140625" bestFit="1" customWidth="1"/>
    <col min="8608" max="8608" width="19.44140625" bestFit="1" customWidth="1"/>
    <col min="8609" max="8609" width="16.6640625" bestFit="1" customWidth="1"/>
    <col min="8610" max="8610" width="28.44140625" bestFit="1" customWidth="1"/>
    <col min="8611" max="8611" width="41.33203125" bestFit="1" customWidth="1"/>
    <col min="8612" max="8613" width="31.77734375" bestFit="1" customWidth="1"/>
    <col min="8614" max="8614" width="30.44140625" bestFit="1" customWidth="1"/>
    <col min="8615" max="8615" width="27.44140625" bestFit="1" customWidth="1"/>
    <col min="8616" max="8616" width="10.33203125" bestFit="1" customWidth="1"/>
    <col min="8617" max="8617" width="13.44140625" bestFit="1" customWidth="1"/>
    <col min="8618" max="8618" width="14.6640625" bestFit="1" customWidth="1"/>
    <col min="8619" max="8619" width="19" bestFit="1" customWidth="1"/>
    <col min="8620" max="8620" width="19" customWidth="1"/>
    <col min="8621" max="8621" width="9.109375" bestFit="1" customWidth="1"/>
    <col min="8622" max="8622" width="29.44140625" bestFit="1" customWidth="1"/>
    <col min="8623" max="8623" width="29.6640625" bestFit="1" customWidth="1"/>
    <col min="8624" max="8624" width="25.33203125" bestFit="1" customWidth="1"/>
    <col min="8625" max="8625" width="10.6640625" bestFit="1" customWidth="1"/>
    <col min="8626" max="8626" width="15.109375" bestFit="1" customWidth="1"/>
    <col min="8627" max="8628" width="13.33203125" bestFit="1" customWidth="1"/>
    <col min="8629" max="8629" width="15.109375" bestFit="1" customWidth="1"/>
    <col min="8630" max="8630" width="19.6640625" bestFit="1" customWidth="1"/>
    <col min="8631" max="8631" width="21.44140625" bestFit="1" customWidth="1"/>
    <col min="8632" max="8632" width="22.44140625" bestFit="1" customWidth="1"/>
    <col min="8633" max="8633" width="16.6640625" bestFit="1" customWidth="1"/>
    <col min="8634" max="8634" width="11.44140625" bestFit="1" customWidth="1"/>
    <col min="8635" max="8635" width="11.6640625" bestFit="1" customWidth="1"/>
    <col min="8636" max="8636" width="14.77734375" bestFit="1" customWidth="1"/>
    <col min="8637" max="8637" width="17" bestFit="1" customWidth="1"/>
    <col min="8638" max="8638" width="20.6640625" bestFit="1" customWidth="1"/>
    <col min="8639" max="8639" width="15.33203125" bestFit="1" customWidth="1"/>
    <col min="8640" max="8640" width="16.33203125" bestFit="1" customWidth="1"/>
    <col min="8641" max="8641" width="12.6640625" bestFit="1" customWidth="1"/>
    <col min="8642" max="8642" width="12.77734375" bestFit="1" customWidth="1"/>
    <col min="8643" max="8643" width="19.6640625" bestFit="1" customWidth="1"/>
    <col min="8644" max="8644" width="23.6640625" bestFit="1" customWidth="1"/>
    <col min="8645" max="8645" width="12.33203125" bestFit="1" customWidth="1"/>
    <col min="8646" max="8646" width="20.33203125" bestFit="1" customWidth="1"/>
    <col min="8647" max="8647" width="16.44140625" bestFit="1" customWidth="1"/>
    <col min="8648" max="8648" width="31.6640625" bestFit="1" customWidth="1"/>
    <col min="8649" max="8649" width="18.6640625" bestFit="1" customWidth="1"/>
    <col min="8650" max="8650" width="13.33203125" bestFit="1" customWidth="1"/>
    <col min="8651" max="8651" width="18.33203125" bestFit="1" customWidth="1"/>
    <col min="8652" max="8652" width="15.33203125" bestFit="1" customWidth="1"/>
    <col min="8653" max="8653" width="17.6640625" bestFit="1" customWidth="1"/>
    <col min="8654" max="8654" width="15.109375" bestFit="1" customWidth="1"/>
    <col min="8655" max="8655" width="18" bestFit="1" customWidth="1"/>
    <col min="8656" max="8656" width="14.6640625" bestFit="1" customWidth="1"/>
    <col min="8657" max="8657" width="9.77734375" bestFit="1" customWidth="1"/>
    <col min="8658" max="8658" width="28.77734375" bestFit="1" customWidth="1"/>
    <col min="8659" max="8659" width="5" bestFit="1" customWidth="1"/>
    <col min="8660" max="8660" width="218.6640625" bestFit="1" customWidth="1"/>
    <col min="8661" max="8661" width="25.44140625" bestFit="1" customWidth="1"/>
    <col min="8662" max="8662" width="25.6640625" bestFit="1" customWidth="1"/>
    <col min="8663" max="8663" width="22.44140625" bestFit="1" customWidth="1"/>
    <col min="8664" max="8664" width="24.77734375" bestFit="1" customWidth="1"/>
    <col min="8665" max="8665" width="25.33203125" bestFit="1" customWidth="1"/>
    <col min="8666" max="8666" width="26.6640625" bestFit="1" customWidth="1"/>
    <col min="8667" max="8667" width="20.77734375" bestFit="1" customWidth="1"/>
    <col min="8668" max="8668" width="23.33203125" bestFit="1" customWidth="1"/>
    <col min="8669" max="8669" width="19.33203125" bestFit="1" customWidth="1"/>
    <col min="8670" max="8670" width="26.44140625" bestFit="1" customWidth="1"/>
    <col min="8671" max="8672" width="7.44140625" bestFit="1" customWidth="1"/>
    <col min="8673" max="8673" width="123.33203125" bestFit="1" customWidth="1"/>
    <col min="8674" max="8674" width="17" bestFit="1" customWidth="1"/>
    <col min="8675" max="8675" width="15.77734375" bestFit="1" customWidth="1"/>
    <col min="8676" max="8676" width="14.77734375" bestFit="1" customWidth="1"/>
    <col min="8677" max="8677" width="15.6640625" bestFit="1" customWidth="1"/>
    <col min="8678" max="8678" width="15.33203125" bestFit="1" customWidth="1"/>
    <col min="8679" max="8679" width="17.33203125" bestFit="1" customWidth="1"/>
    <col min="8680" max="8680" width="16" bestFit="1" customWidth="1"/>
    <col min="8681" max="8681" width="15.33203125" bestFit="1" customWidth="1"/>
    <col min="8682" max="8682" width="148.33203125" bestFit="1" customWidth="1"/>
    <col min="8683" max="8683" width="19.44140625" bestFit="1" customWidth="1"/>
    <col min="8684" max="8684" width="21" bestFit="1" customWidth="1"/>
    <col min="8685" max="8685" width="18.109375" bestFit="1" customWidth="1"/>
    <col min="8686" max="8686" width="16.6640625" bestFit="1" customWidth="1"/>
    <col min="8687" max="8687" width="18.6640625" bestFit="1" customWidth="1"/>
    <col min="8688" max="8688" width="23.44140625" bestFit="1" customWidth="1"/>
    <col min="8689" max="8689" width="21.44140625" bestFit="1" customWidth="1"/>
    <col min="8690" max="8690" width="16.33203125" bestFit="1" customWidth="1"/>
    <col min="8691" max="8691" width="20.77734375" bestFit="1" customWidth="1"/>
    <col min="8692" max="8692" width="21" bestFit="1" customWidth="1"/>
    <col min="8693" max="8693" width="17.6640625" bestFit="1" customWidth="1"/>
    <col min="8694" max="8694" width="17.33203125" bestFit="1" customWidth="1"/>
    <col min="8695" max="8695" width="25.6640625" bestFit="1" customWidth="1"/>
    <col min="8696" max="8696" width="18.44140625" bestFit="1" customWidth="1"/>
    <col min="8697" max="8697" width="23.33203125" bestFit="1" customWidth="1"/>
    <col min="8698" max="8698" width="17.44140625" bestFit="1" customWidth="1"/>
    <col min="8699" max="8699" width="17.77734375" bestFit="1" customWidth="1"/>
    <col min="8858" max="8858" width="18" bestFit="1" customWidth="1"/>
    <col min="8859" max="8859" width="11.109375" bestFit="1" customWidth="1"/>
    <col min="8860" max="8860" width="9.33203125" bestFit="1" customWidth="1"/>
    <col min="8861" max="8861" width="10.44140625" bestFit="1" customWidth="1"/>
    <col min="8862" max="8862" width="10.33203125" bestFit="1" customWidth="1"/>
    <col min="8863" max="8863" width="7.44140625" bestFit="1" customWidth="1"/>
    <col min="8864" max="8864" width="19.44140625" bestFit="1" customWidth="1"/>
    <col min="8865" max="8865" width="16.6640625" bestFit="1" customWidth="1"/>
    <col min="8866" max="8866" width="28.44140625" bestFit="1" customWidth="1"/>
    <col min="8867" max="8867" width="41.33203125" bestFit="1" customWidth="1"/>
    <col min="8868" max="8869" width="31.77734375" bestFit="1" customWidth="1"/>
    <col min="8870" max="8870" width="30.44140625" bestFit="1" customWidth="1"/>
    <col min="8871" max="8871" width="27.44140625" bestFit="1" customWidth="1"/>
    <col min="8872" max="8872" width="10.33203125" bestFit="1" customWidth="1"/>
    <col min="8873" max="8873" width="13.44140625" bestFit="1" customWidth="1"/>
    <col min="8874" max="8874" width="14.6640625" bestFit="1" customWidth="1"/>
    <col min="8875" max="8875" width="19" bestFit="1" customWidth="1"/>
    <col min="8876" max="8876" width="19" customWidth="1"/>
    <col min="8877" max="8877" width="9.109375" bestFit="1" customWidth="1"/>
    <col min="8878" max="8878" width="29.44140625" bestFit="1" customWidth="1"/>
    <col min="8879" max="8879" width="29.6640625" bestFit="1" customWidth="1"/>
    <col min="8880" max="8880" width="25.33203125" bestFit="1" customWidth="1"/>
    <col min="8881" max="8881" width="10.6640625" bestFit="1" customWidth="1"/>
    <col min="8882" max="8882" width="15.109375" bestFit="1" customWidth="1"/>
    <col min="8883" max="8884" width="13.33203125" bestFit="1" customWidth="1"/>
    <col min="8885" max="8885" width="15.109375" bestFit="1" customWidth="1"/>
    <col min="8886" max="8886" width="19.6640625" bestFit="1" customWidth="1"/>
    <col min="8887" max="8887" width="21.44140625" bestFit="1" customWidth="1"/>
    <col min="8888" max="8888" width="22.44140625" bestFit="1" customWidth="1"/>
    <col min="8889" max="8889" width="16.6640625" bestFit="1" customWidth="1"/>
    <col min="8890" max="8890" width="11.44140625" bestFit="1" customWidth="1"/>
    <col min="8891" max="8891" width="11.6640625" bestFit="1" customWidth="1"/>
    <col min="8892" max="8892" width="14.77734375" bestFit="1" customWidth="1"/>
    <col min="8893" max="8893" width="17" bestFit="1" customWidth="1"/>
    <col min="8894" max="8894" width="20.6640625" bestFit="1" customWidth="1"/>
    <col min="8895" max="8895" width="15.33203125" bestFit="1" customWidth="1"/>
    <col min="8896" max="8896" width="16.33203125" bestFit="1" customWidth="1"/>
    <col min="8897" max="8897" width="12.6640625" bestFit="1" customWidth="1"/>
    <col min="8898" max="8898" width="12.77734375" bestFit="1" customWidth="1"/>
    <col min="8899" max="8899" width="19.6640625" bestFit="1" customWidth="1"/>
    <col min="8900" max="8900" width="23.6640625" bestFit="1" customWidth="1"/>
    <col min="8901" max="8901" width="12.33203125" bestFit="1" customWidth="1"/>
    <col min="8902" max="8902" width="20.33203125" bestFit="1" customWidth="1"/>
    <col min="8903" max="8903" width="16.44140625" bestFit="1" customWidth="1"/>
    <col min="8904" max="8904" width="31.6640625" bestFit="1" customWidth="1"/>
    <col min="8905" max="8905" width="18.6640625" bestFit="1" customWidth="1"/>
    <col min="8906" max="8906" width="13.33203125" bestFit="1" customWidth="1"/>
    <col min="8907" max="8907" width="18.33203125" bestFit="1" customWidth="1"/>
    <col min="8908" max="8908" width="15.33203125" bestFit="1" customWidth="1"/>
    <col min="8909" max="8909" width="17.6640625" bestFit="1" customWidth="1"/>
    <col min="8910" max="8910" width="15.109375" bestFit="1" customWidth="1"/>
    <col min="8911" max="8911" width="18" bestFit="1" customWidth="1"/>
    <col min="8912" max="8912" width="14.6640625" bestFit="1" customWidth="1"/>
    <col min="8913" max="8913" width="9.77734375" bestFit="1" customWidth="1"/>
    <col min="8914" max="8914" width="28.77734375" bestFit="1" customWidth="1"/>
    <col min="8915" max="8915" width="5" bestFit="1" customWidth="1"/>
    <col min="8916" max="8916" width="218.6640625" bestFit="1" customWidth="1"/>
    <col min="8917" max="8917" width="25.44140625" bestFit="1" customWidth="1"/>
    <col min="8918" max="8918" width="25.6640625" bestFit="1" customWidth="1"/>
    <col min="8919" max="8919" width="22.44140625" bestFit="1" customWidth="1"/>
    <col min="8920" max="8920" width="24.77734375" bestFit="1" customWidth="1"/>
    <col min="8921" max="8921" width="25.33203125" bestFit="1" customWidth="1"/>
    <col min="8922" max="8922" width="26.6640625" bestFit="1" customWidth="1"/>
    <col min="8923" max="8923" width="20.77734375" bestFit="1" customWidth="1"/>
    <col min="8924" max="8924" width="23.33203125" bestFit="1" customWidth="1"/>
    <col min="8925" max="8925" width="19.33203125" bestFit="1" customWidth="1"/>
    <col min="8926" max="8926" width="26.44140625" bestFit="1" customWidth="1"/>
    <col min="8927" max="8928" width="7.44140625" bestFit="1" customWidth="1"/>
    <col min="8929" max="8929" width="123.33203125" bestFit="1" customWidth="1"/>
    <col min="8930" max="8930" width="17" bestFit="1" customWidth="1"/>
    <col min="8931" max="8931" width="15.77734375" bestFit="1" customWidth="1"/>
    <col min="8932" max="8932" width="14.77734375" bestFit="1" customWidth="1"/>
    <col min="8933" max="8933" width="15.6640625" bestFit="1" customWidth="1"/>
    <col min="8934" max="8934" width="15.33203125" bestFit="1" customWidth="1"/>
    <col min="8935" max="8935" width="17.33203125" bestFit="1" customWidth="1"/>
    <col min="8936" max="8936" width="16" bestFit="1" customWidth="1"/>
    <col min="8937" max="8937" width="15.33203125" bestFit="1" customWidth="1"/>
    <col min="8938" max="8938" width="148.33203125" bestFit="1" customWidth="1"/>
    <col min="8939" max="8939" width="19.44140625" bestFit="1" customWidth="1"/>
    <col min="8940" max="8940" width="21" bestFit="1" customWidth="1"/>
    <col min="8941" max="8941" width="18.109375" bestFit="1" customWidth="1"/>
    <col min="8942" max="8942" width="16.6640625" bestFit="1" customWidth="1"/>
    <col min="8943" max="8943" width="18.6640625" bestFit="1" customWidth="1"/>
    <col min="8944" max="8944" width="23.44140625" bestFit="1" customWidth="1"/>
    <col min="8945" max="8945" width="21.44140625" bestFit="1" customWidth="1"/>
    <col min="8946" max="8946" width="16.33203125" bestFit="1" customWidth="1"/>
    <col min="8947" max="8947" width="20.77734375" bestFit="1" customWidth="1"/>
    <col min="8948" max="8948" width="21" bestFit="1" customWidth="1"/>
    <col min="8949" max="8949" width="17.6640625" bestFit="1" customWidth="1"/>
    <col min="8950" max="8950" width="17.33203125" bestFit="1" customWidth="1"/>
    <col min="8951" max="8951" width="25.6640625" bestFit="1" customWidth="1"/>
    <col min="8952" max="8952" width="18.44140625" bestFit="1" customWidth="1"/>
    <col min="8953" max="8953" width="23.33203125" bestFit="1" customWidth="1"/>
    <col min="8954" max="8954" width="17.44140625" bestFit="1" customWidth="1"/>
    <col min="8955" max="8955" width="17.77734375" bestFit="1" customWidth="1"/>
    <col min="9114" max="9114" width="18" bestFit="1" customWidth="1"/>
    <col min="9115" max="9115" width="11.109375" bestFit="1" customWidth="1"/>
    <col min="9116" max="9116" width="9.33203125" bestFit="1" customWidth="1"/>
    <col min="9117" max="9117" width="10.44140625" bestFit="1" customWidth="1"/>
    <col min="9118" max="9118" width="10.33203125" bestFit="1" customWidth="1"/>
    <col min="9119" max="9119" width="7.44140625" bestFit="1" customWidth="1"/>
    <col min="9120" max="9120" width="19.44140625" bestFit="1" customWidth="1"/>
    <col min="9121" max="9121" width="16.6640625" bestFit="1" customWidth="1"/>
    <col min="9122" max="9122" width="28.44140625" bestFit="1" customWidth="1"/>
    <col min="9123" max="9123" width="41.33203125" bestFit="1" customWidth="1"/>
    <col min="9124" max="9125" width="31.77734375" bestFit="1" customWidth="1"/>
    <col min="9126" max="9126" width="30.44140625" bestFit="1" customWidth="1"/>
    <col min="9127" max="9127" width="27.44140625" bestFit="1" customWidth="1"/>
    <col min="9128" max="9128" width="10.33203125" bestFit="1" customWidth="1"/>
    <col min="9129" max="9129" width="13.44140625" bestFit="1" customWidth="1"/>
    <col min="9130" max="9130" width="14.6640625" bestFit="1" customWidth="1"/>
    <col min="9131" max="9131" width="19" bestFit="1" customWidth="1"/>
    <col min="9132" max="9132" width="19" customWidth="1"/>
    <col min="9133" max="9133" width="9.109375" bestFit="1" customWidth="1"/>
    <col min="9134" max="9134" width="29.44140625" bestFit="1" customWidth="1"/>
    <col min="9135" max="9135" width="29.6640625" bestFit="1" customWidth="1"/>
    <col min="9136" max="9136" width="25.33203125" bestFit="1" customWidth="1"/>
    <col min="9137" max="9137" width="10.6640625" bestFit="1" customWidth="1"/>
    <col min="9138" max="9138" width="15.109375" bestFit="1" customWidth="1"/>
    <col min="9139" max="9140" width="13.33203125" bestFit="1" customWidth="1"/>
    <col min="9141" max="9141" width="15.109375" bestFit="1" customWidth="1"/>
    <col min="9142" max="9142" width="19.6640625" bestFit="1" customWidth="1"/>
    <col min="9143" max="9143" width="21.44140625" bestFit="1" customWidth="1"/>
    <col min="9144" max="9144" width="22.44140625" bestFit="1" customWidth="1"/>
    <col min="9145" max="9145" width="16.6640625" bestFit="1" customWidth="1"/>
    <col min="9146" max="9146" width="11.44140625" bestFit="1" customWidth="1"/>
    <col min="9147" max="9147" width="11.6640625" bestFit="1" customWidth="1"/>
    <col min="9148" max="9148" width="14.77734375" bestFit="1" customWidth="1"/>
    <col min="9149" max="9149" width="17" bestFit="1" customWidth="1"/>
    <col min="9150" max="9150" width="20.6640625" bestFit="1" customWidth="1"/>
    <col min="9151" max="9151" width="15.33203125" bestFit="1" customWidth="1"/>
    <col min="9152" max="9152" width="16.33203125" bestFit="1" customWidth="1"/>
    <col min="9153" max="9153" width="12.6640625" bestFit="1" customWidth="1"/>
    <col min="9154" max="9154" width="12.77734375" bestFit="1" customWidth="1"/>
    <col min="9155" max="9155" width="19.6640625" bestFit="1" customWidth="1"/>
    <col min="9156" max="9156" width="23.6640625" bestFit="1" customWidth="1"/>
    <col min="9157" max="9157" width="12.33203125" bestFit="1" customWidth="1"/>
    <col min="9158" max="9158" width="20.33203125" bestFit="1" customWidth="1"/>
    <col min="9159" max="9159" width="16.44140625" bestFit="1" customWidth="1"/>
    <col min="9160" max="9160" width="31.6640625" bestFit="1" customWidth="1"/>
    <col min="9161" max="9161" width="18.6640625" bestFit="1" customWidth="1"/>
    <col min="9162" max="9162" width="13.33203125" bestFit="1" customWidth="1"/>
    <col min="9163" max="9163" width="18.33203125" bestFit="1" customWidth="1"/>
    <col min="9164" max="9164" width="15.33203125" bestFit="1" customWidth="1"/>
    <col min="9165" max="9165" width="17.6640625" bestFit="1" customWidth="1"/>
    <col min="9166" max="9166" width="15.109375" bestFit="1" customWidth="1"/>
    <col min="9167" max="9167" width="18" bestFit="1" customWidth="1"/>
    <col min="9168" max="9168" width="14.6640625" bestFit="1" customWidth="1"/>
    <col min="9169" max="9169" width="9.77734375" bestFit="1" customWidth="1"/>
    <col min="9170" max="9170" width="28.77734375" bestFit="1" customWidth="1"/>
    <col min="9171" max="9171" width="5" bestFit="1" customWidth="1"/>
    <col min="9172" max="9172" width="218.6640625" bestFit="1" customWidth="1"/>
    <col min="9173" max="9173" width="25.44140625" bestFit="1" customWidth="1"/>
    <col min="9174" max="9174" width="25.6640625" bestFit="1" customWidth="1"/>
    <col min="9175" max="9175" width="22.44140625" bestFit="1" customWidth="1"/>
    <col min="9176" max="9176" width="24.77734375" bestFit="1" customWidth="1"/>
    <col min="9177" max="9177" width="25.33203125" bestFit="1" customWidth="1"/>
    <col min="9178" max="9178" width="26.6640625" bestFit="1" customWidth="1"/>
    <col min="9179" max="9179" width="20.77734375" bestFit="1" customWidth="1"/>
    <col min="9180" max="9180" width="23.33203125" bestFit="1" customWidth="1"/>
    <col min="9181" max="9181" width="19.33203125" bestFit="1" customWidth="1"/>
    <col min="9182" max="9182" width="26.44140625" bestFit="1" customWidth="1"/>
    <col min="9183" max="9184" width="7.44140625" bestFit="1" customWidth="1"/>
    <col min="9185" max="9185" width="123.33203125" bestFit="1" customWidth="1"/>
    <col min="9186" max="9186" width="17" bestFit="1" customWidth="1"/>
    <col min="9187" max="9187" width="15.77734375" bestFit="1" customWidth="1"/>
    <col min="9188" max="9188" width="14.77734375" bestFit="1" customWidth="1"/>
    <col min="9189" max="9189" width="15.6640625" bestFit="1" customWidth="1"/>
    <col min="9190" max="9190" width="15.33203125" bestFit="1" customWidth="1"/>
    <col min="9191" max="9191" width="17.33203125" bestFit="1" customWidth="1"/>
    <col min="9192" max="9192" width="16" bestFit="1" customWidth="1"/>
    <col min="9193" max="9193" width="15.33203125" bestFit="1" customWidth="1"/>
    <col min="9194" max="9194" width="148.33203125" bestFit="1" customWidth="1"/>
    <col min="9195" max="9195" width="19.44140625" bestFit="1" customWidth="1"/>
    <col min="9196" max="9196" width="21" bestFit="1" customWidth="1"/>
    <col min="9197" max="9197" width="18.109375" bestFit="1" customWidth="1"/>
    <col min="9198" max="9198" width="16.6640625" bestFit="1" customWidth="1"/>
    <col min="9199" max="9199" width="18.6640625" bestFit="1" customWidth="1"/>
    <col min="9200" max="9200" width="23.44140625" bestFit="1" customWidth="1"/>
    <col min="9201" max="9201" width="21.44140625" bestFit="1" customWidth="1"/>
    <col min="9202" max="9202" width="16.33203125" bestFit="1" customWidth="1"/>
    <col min="9203" max="9203" width="20.77734375" bestFit="1" customWidth="1"/>
    <col min="9204" max="9204" width="21" bestFit="1" customWidth="1"/>
    <col min="9205" max="9205" width="17.6640625" bestFit="1" customWidth="1"/>
    <col min="9206" max="9206" width="17.33203125" bestFit="1" customWidth="1"/>
    <col min="9207" max="9207" width="25.6640625" bestFit="1" customWidth="1"/>
    <col min="9208" max="9208" width="18.44140625" bestFit="1" customWidth="1"/>
    <col min="9209" max="9209" width="23.33203125" bestFit="1" customWidth="1"/>
    <col min="9210" max="9210" width="17.44140625" bestFit="1" customWidth="1"/>
    <col min="9211" max="9211" width="17.77734375" bestFit="1" customWidth="1"/>
    <col min="9370" max="9370" width="18" bestFit="1" customWidth="1"/>
    <col min="9371" max="9371" width="11.109375" bestFit="1" customWidth="1"/>
    <col min="9372" max="9372" width="9.33203125" bestFit="1" customWidth="1"/>
    <col min="9373" max="9373" width="10.44140625" bestFit="1" customWidth="1"/>
    <col min="9374" max="9374" width="10.33203125" bestFit="1" customWidth="1"/>
    <col min="9375" max="9375" width="7.44140625" bestFit="1" customWidth="1"/>
    <col min="9376" max="9376" width="19.44140625" bestFit="1" customWidth="1"/>
    <col min="9377" max="9377" width="16.6640625" bestFit="1" customWidth="1"/>
    <col min="9378" max="9378" width="28.44140625" bestFit="1" customWidth="1"/>
    <col min="9379" max="9379" width="41.33203125" bestFit="1" customWidth="1"/>
    <col min="9380" max="9381" width="31.77734375" bestFit="1" customWidth="1"/>
    <col min="9382" max="9382" width="30.44140625" bestFit="1" customWidth="1"/>
    <col min="9383" max="9383" width="27.44140625" bestFit="1" customWidth="1"/>
    <col min="9384" max="9384" width="10.33203125" bestFit="1" customWidth="1"/>
    <col min="9385" max="9385" width="13.44140625" bestFit="1" customWidth="1"/>
    <col min="9386" max="9386" width="14.6640625" bestFit="1" customWidth="1"/>
    <col min="9387" max="9387" width="19" bestFit="1" customWidth="1"/>
    <col min="9388" max="9388" width="19" customWidth="1"/>
    <col min="9389" max="9389" width="9.109375" bestFit="1" customWidth="1"/>
    <col min="9390" max="9390" width="29.44140625" bestFit="1" customWidth="1"/>
    <col min="9391" max="9391" width="29.6640625" bestFit="1" customWidth="1"/>
    <col min="9392" max="9392" width="25.33203125" bestFit="1" customWidth="1"/>
    <col min="9393" max="9393" width="10.6640625" bestFit="1" customWidth="1"/>
    <col min="9394" max="9394" width="15.109375" bestFit="1" customWidth="1"/>
    <col min="9395" max="9396" width="13.33203125" bestFit="1" customWidth="1"/>
    <col min="9397" max="9397" width="15.109375" bestFit="1" customWidth="1"/>
    <col min="9398" max="9398" width="19.6640625" bestFit="1" customWidth="1"/>
    <col min="9399" max="9399" width="21.44140625" bestFit="1" customWidth="1"/>
    <col min="9400" max="9400" width="22.44140625" bestFit="1" customWidth="1"/>
    <col min="9401" max="9401" width="16.6640625" bestFit="1" customWidth="1"/>
    <col min="9402" max="9402" width="11.44140625" bestFit="1" customWidth="1"/>
    <col min="9403" max="9403" width="11.6640625" bestFit="1" customWidth="1"/>
    <col min="9404" max="9404" width="14.77734375" bestFit="1" customWidth="1"/>
    <col min="9405" max="9405" width="17" bestFit="1" customWidth="1"/>
    <col min="9406" max="9406" width="20.6640625" bestFit="1" customWidth="1"/>
    <col min="9407" max="9407" width="15.33203125" bestFit="1" customWidth="1"/>
    <col min="9408" max="9408" width="16.33203125" bestFit="1" customWidth="1"/>
    <col min="9409" max="9409" width="12.6640625" bestFit="1" customWidth="1"/>
    <col min="9410" max="9410" width="12.77734375" bestFit="1" customWidth="1"/>
    <col min="9411" max="9411" width="19.6640625" bestFit="1" customWidth="1"/>
    <col min="9412" max="9412" width="23.6640625" bestFit="1" customWidth="1"/>
    <col min="9413" max="9413" width="12.33203125" bestFit="1" customWidth="1"/>
    <col min="9414" max="9414" width="20.33203125" bestFit="1" customWidth="1"/>
    <col min="9415" max="9415" width="16.44140625" bestFit="1" customWidth="1"/>
    <col min="9416" max="9416" width="31.6640625" bestFit="1" customWidth="1"/>
    <col min="9417" max="9417" width="18.6640625" bestFit="1" customWidth="1"/>
    <col min="9418" max="9418" width="13.33203125" bestFit="1" customWidth="1"/>
    <col min="9419" max="9419" width="18.33203125" bestFit="1" customWidth="1"/>
    <col min="9420" max="9420" width="15.33203125" bestFit="1" customWidth="1"/>
    <col min="9421" max="9421" width="17.6640625" bestFit="1" customWidth="1"/>
    <col min="9422" max="9422" width="15.109375" bestFit="1" customWidth="1"/>
    <col min="9423" max="9423" width="18" bestFit="1" customWidth="1"/>
    <col min="9424" max="9424" width="14.6640625" bestFit="1" customWidth="1"/>
    <col min="9425" max="9425" width="9.77734375" bestFit="1" customWidth="1"/>
    <col min="9426" max="9426" width="28.77734375" bestFit="1" customWidth="1"/>
    <col min="9427" max="9427" width="5" bestFit="1" customWidth="1"/>
    <col min="9428" max="9428" width="218.6640625" bestFit="1" customWidth="1"/>
    <col min="9429" max="9429" width="25.44140625" bestFit="1" customWidth="1"/>
    <col min="9430" max="9430" width="25.6640625" bestFit="1" customWidth="1"/>
    <col min="9431" max="9431" width="22.44140625" bestFit="1" customWidth="1"/>
    <col min="9432" max="9432" width="24.77734375" bestFit="1" customWidth="1"/>
    <col min="9433" max="9433" width="25.33203125" bestFit="1" customWidth="1"/>
    <col min="9434" max="9434" width="26.6640625" bestFit="1" customWidth="1"/>
    <col min="9435" max="9435" width="20.77734375" bestFit="1" customWidth="1"/>
    <col min="9436" max="9436" width="23.33203125" bestFit="1" customWidth="1"/>
    <col min="9437" max="9437" width="19.33203125" bestFit="1" customWidth="1"/>
    <col min="9438" max="9438" width="26.44140625" bestFit="1" customWidth="1"/>
    <col min="9439" max="9440" width="7.44140625" bestFit="1" customWidth="1"/>
    <col min="9441" max="9441" width="123.33203125" bestFit="1" customWidth="1"/>
    <col min="9442" max="9442" width="17" bestFit="1" customWidth="1"/>
    <col min="9443" max="9443" width="15.77734375" bestFit="1" customWidth="1"/>
    <col min="9444" max="9444" width="14.77734375" bestFit="1" customWidth="1"/>
    <col min="9445" max="9445" width="15.6640625" bestFit="1" customWidth="1"/>
    <col min="9446" max="9446" width="15.33203125" bestFit="1" customWidth="1"/>
    <col min="9447" max="9447" width="17.33203125" bestFit="1" customWidth="1"/>
    <col min="9448" max="9448" width="16" bestFit="1" customWidth="1"/>
    <col min="9449" max="9449" width="15.33203125" bestFit="1" customWidth="1"/>
    <col min="9450" max="9450" width="148.33203125" bestFit="1" customWidth="1"/>
    <col min="9451" max="9451" width="19.44140625" bestFit="1" customWidth="1"/>
    <col min="9452" max="9452" width="21" bestFit="1" customWidth="1"/>
    <col min="9453" max="9453" width="18.109375" bestFit="1" customWidth="1"/>
    <col min="9454" max="9454" width="16.6640625" bestFit="1" customWidth="1"/>
    <col min="9455" max="9455" width="18.6640625" bestFit="1" customWidth="1"/>
    <col min="9456" max="9456" width="23.44140625" bestFit="1" customWidth="1"/>
    <col min="9457" max="9457" width="21.44140625" bestFit="1" customWidth="1"/>
    <col min="9458" max="9458" width="16.33203125" bestFit="1" customWidth="1"/>
    <col min="9459" max="9459" width="20.77734375" bestFit="1" customWidth="1"/>
    <col min="9460" max="9460" width="21" bestFit="1" customWidth="1"/>
    <col min="9461" max="9461" width="17.6640625" bestFit="1" customWidth="1"/>
    <col min="9462" max="9462" width="17.33203125" bestFit="1" customWidth="1"/>
    <col min="9463" max="9463" width="25.6640625" bestFit="1" customWidth="1"/>
    <col min="9464" max="9464" width="18.44140625" bestFit="1" customWidth="1"/>
    <col min="9465" max="9465" width="23.33203125" bestFit="1" customWidth="1"/>
    <col min="9466" max="9466" width="17.44140625" bestFit="1" customWidth="1"/>
    <col min="9467" max="9467" width="17.77734375" bestFit="1" customWidth="1"/>
    <col min="9626" max="9626" width="18" bestFit="1" customWidth="1"/>
    <col min="9627" max="9627" width="11.109375" bestFit="1" customWidth="1"/>
    <col min="9628" max="9628" width="9.33203125" bestFit="1" customWidth="1"/>
    <col min="9629" max="9629" width="10.44140625" bestFit="1" customWidth="1"/>
    <col min="9630" max="9630" width="10.33203125" bestFit="1" customWidth="1"/>
    <col min="9631" max="9631" width="7.44140625" bestFit="1" customWidth="1"/>
    <col min="9632" max="9632" width="19.44140625" bestFit="1" customWidth="1"/>
    <col min="9633" max="9633" width="16.6640625" bestFit="1" customWidth="1"/>
    <col min="9634" max="9634" width="28.44140625" bestFit="1" customWidth="1"/>
    <col min="9635" max="9635" width="41.33203125" bestFit="1" customWidth="1"/>
    <col min="9636" max="9637" width="31.77734375" bestFit="1" customWidth="1"/>
    <col min="9638" max="9638" width="30.44140625" bestFit="1" customWidth="1"/>
    <col min="9639" max="9639" width="27.44140625" bestFit="1" customWidth="1"/>
    <col min="9640" max="9640" width="10.33203125" bestFit="1" customWidth="1"/>
    <col min="9641" max="9641" width="13.44140625" bestFit="1" customWidth="1"/>
    <col min="9642" max="9642" width="14.6640625" bestFit="1" customWidth="1"/>
    <col min="9643" max="9643" width="19" bestFit="1" customWidth="1"/>
    <col min="9644" max="9644" width="19" customWidth="1"/>
    <col min="9645" max="9645" width="9.109375" bestFit="1" customWidth="1"/>
    <col min="9646" max="9646" width="29.44140625" bestFit="1" customWidth="1"/>
    <col min="9647" max="9647" width="29.6640625" bestFit="1" customWidth="1"/>
    <col min="9648" max="9648" width="25.33203125" bestFit="1" customWidth="1"/>
    <col min="9649" max="9649" width="10.6640625" bestFit="1" customWidth="1"/>
    <col min="9650" max="9650" width="15.109375" bestFit="1" customWidth="1"/>
    <col min="9651" max="9652" width="13.33203125" bestFit="1" customWidth="1"/>
    <col min="9653" max="9653" width="15.109375" bestFit="1" customWidth="1"/>
    <col min="9654" max="9654" width="19.6640625" bestFit="1" customWidth="1"/>
    <col min="9655" max="9655" width="21.44140625" bestFit="1" customWidth="1"/>
    <col min="9656" max="9656" width="22.44140625" bestFit="1" customWidth="1"/>
    <col min="9657" max="9657" width="16.6640625" bestFit="1" customWidth="1"/>
    <col min="9658" max="9658" width="11.44140625" bestFit="1" customWidth="1"/>
    <col min="9659" max="9659" width="11.6640625" bestFit="1" customWidth="1"/>
    <col min="9660" max="9660" width="14.77734375" bestFit="1" customWidth="1"/>
    <col min="9661" max="9661" width="17" bestFit="1" customWidth="1"/>
    <col min="9662" max="9662" width="20.6640625" bestFit="1" customWidth="1"/>
    <col min="9663" max="9663" width="15.33203125" bestFit="1" customWidth="1"/>
    <col min="9664" max="9664" width="16.33203125" bestFit="1" customWidth="1"/>
    <col min="9665" max="9665" width="12.6640625" bestFit="1" customWidth="1"/>
    <col min="9666" max="9666" width="12.77734375" bestFit="1" customWidth="1"/>
    <col min="9667" max="9667" width="19.6640625" bestFit="1" customWidth="1"/>
    <col min="9668" max="9668" width="23.6640625" bestFit="1" customWidth="1"/>
    <col min="9669" max="9669" width="12.33203125" bestFit="1" customWidth="1"/>
    <col min="9670" max="9670" width="20.33203125" bestFit="1" customWidth="1"/>
    <col min="9671" max="9671" width="16.44140625" bestFit="1" customWidth="1"/>
    <col min="9672" max="9672" width="31.6640625" bestFit="1" customWidth="1"/>
    <col min="9673" max="9673" width="18.6640625" bestFit="1" customWidth="1"/>
    <col min="9674" max="9674" width="13.33203125" bestFit="1" customWidth="1"/>
    <col min="9675" max="9675" width="18.33203125" bestFit="1" customWidth="1"/>
    <col min="9676" max="9676" width="15.33203125" bestFit="1" customWidth="1"/>
    <col min="9677" max="9677" width="17.6640625" bestFit="1" customWidth="1"/>
    <col min="9678" max="9678" width="15.109375" bestFit="1" customWidth="1"/>
    <col min="9679" max="9679" width="18" bestFit="1" customWidth="1"/>
    <col min="9680" max="9680" width="14.6640625" bestFit="1" customWidth="1"/>
    <col min="9681" max="9681" width="9.77734375" bestFit="1" customWidth="1"/>
    <col min="9682" max="9682" width="28.77734375" bestFit="1" customWidth="1"/>
    <col min="9683" max="9683" width="5" bestFit="1" customWidth="1"/>
    <col min="9684" max="9684" width="218.6640625" bestFit="1" customWidth="1"/>
    <col min="9685" max="9685" width="25.44140625" bestFit="1" customWidth="1"/>
    <col min="9686" max="9686" width="25.6640625" bestFit="1" customWidth="1"/>
    <col min="9687" max="9687" width="22.44140625" bestFit="1" customWidth="1"/>
    <col min="9688" max="9688" width="24.77734375" bestFit="1" customWidth="1"/>
    <col min="9689" max="9689" width="25.33203125" bestFit="1" customWidth="1"/>
    <col min="9690" max="9690" width="26.6640625" bestFit="1" customWidth="1"/>
    <col min="9691" max="9691" width="20.77734375" bestFit="1" customWidth="1"/>
    <col min="9692" max="9692" width="23.33203125" bestFit="1" customWidth="1"/>
    <col min="9693" max="9693" width="19.33203125" bestFit="1" customWidth="1"/>
    <col min="9694" max="9694" width="26.44140625" bestFit="1" customWidth="1"/>
    <col min="9695" max="9696" width="7.44140625" bestFit="1" customWidth="1"/>
    <col min="9697" max="9697" width="123.33203125" bestFit="1" customWidth="1"/>
    <col min="9698" max="9698" width="17" bestFit="1" customWidth="1"/>
    <col min="9699" max="9699" width="15.77734375" bestFit="1" customWidth="1"/>
    <col min="9700" max="9700" width="14.77734375" bestFit="1" customWidth="1"/>
    <col min="9701" max="9701" width="15.6640625" bestFit="1" customWidth="1"/>
    <col min="9702" max="9702" width="15.33203125" bestFit="1" customWidth="1"/>
    <col min="9703" max="9703" width="17.33203125" bestFit="1" customWidth="1"/>
    <col min="9704" max="9704" width="16" bestFit="1" customWidth="1"/>
    <col min="9705" max="9705" width="15.33203125" bestFit="1" customWidth="1"/>
    <col min="9706" max="9706" width="148.33203125" bestFit="1" customWidth="1"/>
    <col min="9707" max="9707" width="19.44140625" bestFit="1" customWidth="1"/>
    <col min="9708" max="9708" width="21" bestFit="1" customWidth="1"/>
    <col min="9709" max="9709" width="18.109375" bestFit="1" customWidth="1"/>
    <col min="9710" max="9710" width="16.6640625" bestFit="1" customWidth="1"/>
    <col min="9711" max="9711" width="18.6640625" bestFit="1" customWidth="1"/>
    <col min="9712" max="9712" width="23.44140625" bestFit="1" customWidth="1"/>
    <col min="9713" max="9713" width="21.44140625" bestFit="1" customWidth="1"/>
    <col min="9714" max="9714" width="16.33203125" bestFit="1" customWidth="1"/>
    <col min="9715" max="9715" width="20.77734375" bestFit="1" customWidth="1"/>
    <col min="9716" max="9716" width="21" bestFit="1" customWidth="1"/>
    <col min="9717" max="9717" width="17.6640625" bestFit="1" customWidth="1"/>
    <col min="9718" max="9718" width="17.33203125" bestFit="1" customWidth="1"/>
    <col min="9719" max="9719" width="25.6640625" bestFit="1" customWidth="1"/>
    <col min="9720" max="9720" width="18.44140625" bestFit="1" customWidth="1"/>
    <col min="9721" max="9721" width="23.33203125" bestFit="1" customWidth="1"/>
    <col min="9722" max="9722" width="17.44140625" bestFit="1" customWidth="1"/>
    <col min="9723" max="9723" width="17.77734375" bestFit="1" customWidth="1"/>
    <col min="9882" max="9882" width="18" bestFit="1" customWidth="1"/>
    <col min="9883" max="9883" width="11.109375" bestFit="1" customWidth="1"/>
    <col min="9884" max="9884" width="9.33203125" bestFit="1" customWidth="1"/>
    <col min="9885" max="9885" width="10.44140625" bestFit="1" customWidth="1"/>
    <col min="9886" max="9886" width="10.33203125" bestFit="1" customWidth="1"/>
    <col min="9887" max="9887" width="7.44140625" bestFit="1" customWidth="1"/>
    <col min="9888" max="9888" width="19.44140625" bestFit="1" customWidth="1"/>
    <col min="9889" max="9889" width="16.6640625" bestFit="1" customWidth="1"/>
    <col min="9890" max="9890" width="28.44140625" bestFit="1" customWidth="1"/>
    <col min="9891" max="9891" width="41.33203125" bestFit="1" customWidth="1"/>
    <col min="9892" max="9893" width="31.77734375" bestFit="1" customWidth="1"/>
    <col min="9894" max="9894" width="30.44140625" bestFit="1" customWidth="1"/>
    <col min="9895" max="9895" width="27.44140625" bestFit="1" customWidth="1"/>
    <col min="9896" max="9896" width="10.33203125" bestFit="1" customWidth="1"/>
    <col min="9897" max="9897" width="13.44140625" bestFit="1" customWidth="1"/>
    <col min="9898" max="9898" width="14.6640625" bestFit="1" customWidth="1"/>
    <col min="9899" max="9899" width="19" bestFit="1" customWidth="1"/>
    <col min="9900" max="9900" width="19" customWidth="1"/>
    <col min="9901" max="9901" width="9.109375" bestFit="1" customWidth="1"/>
    <col min="9902" max="9902" width="29.44140625" bestFit="1" customWidth="1"/>
    <col min="9903" max="9903" width="29.6640625" bestFit="1" customWidth="1"/>
    <col min="9904" max="9904" width="25.33203125" bestFit="1" customWidth="1"/>
    <col min="9905" max="9905" width="10.6640625" bestFit="1" customWidth="1"/>
    <col min="9906" max="9906" width="15.109375" bestFit="1" customWidth="1"/>
    <col min="9907" max="9908" width="13.33203125" bestFit="1" customWidth="1"/>
    <col min="9909" max="9909" width="15.109375" bestFit="1" customWidth="1"/>
    <col min="9910" max="9910" width="19.6640625" bestFit="1" customWidth="1"/>
    <col min="9911" max="9911" width="21.44140625" bestFit="1" customWidth="1"/>
    <col min="9912" max="9912" width="22.44140625" bestFit="1" customWidth="1"/>
    <col min="9913" max="9913" width="16.6640625" bestFit="1" customWidth="1"/>
    <col min="9914" max="9914" width="11.44140625" bestFit="1" customWidth="1"/>
    <col min="9915" max="9915" width="11.6640625" bestFit="1" customWidth="1"/>
    <col min="9916" max="9916" width="14.77734375" bestFit="1" customWidth="1"/>
    <col min="9917" max="9917" width="17" bestFit="1" customWidth="1"/>
    <col min="9918" max="9918" width="20.6640625" bestFit="1" customWidth="1"/>
    <col min="9919" max="9919" width="15.33203125" bestFit="1" customWidth="1"/>
    <col min="9920" max="9920" width="16.33203125" bestFit="1" customWidth="1"/>
    <col min="9921" max="9921" width="12.6640625" bestFit="1" customWidth="1"/>
    <col min="9922" max="9922" width="12.77734375" bestFit="1" customWidth="1"/>
    <col min="9923" max="9923" width="19.6640625" bestFit="1" customWidth="1"/>
    <col min="9924" max="9924" width="23.6640625" bestFit="1" customWidth="1"/>
    <col min="9925" max="9925" width="12.33203125" bestFit="1" customWidth="1"/>
    <col min="9926" max="9926" width="20.33203125" bestFit="1" customWidth="1"/>
    <col min="9927" max="9927" width="16.44140625" bestFit="1" customWidth="1"/>
    <col min="9928" max="9928" width="31.6640625" bestFit="1" customWidth="1"/>
    <col min="9929" max="9929" width="18.6640625" bestFit="1" customWidth="1"/>
    <col min="9930" max="9930" width="13.33203125" bestFit="1" customWidth="1"/>
    <col min="9931" max="9931" width="18.33203125" bestFit="1" customWidth="1"/>
    <col min="9932" max="9932" width="15.33203125" bestFit="1" customWidth="1"/>
    <col min="9933" max="9933" width="17.6640625" bestFit="1" customWidth="1"/>
    <col min="9934" max="9934" width="15.109375" bestFit="1" customWidth="1"/>
    <col min="9935" max="9935" width="18" bestFit="1" customWidth="1"/>
    <col min="9936" max="9936" width="14.6640625" bestFit="1" customWidth="1"/>
    <col min="9937" max="9937" width="9.77734375" bestFit="1" customWidth="1"/>
    <col min="9938" max="9938" width="28.77734375" bestFit="1" customWidth="1"/>
    <col min="9939" max="9939" width="5" bestFit="1" customWidth="1"/>
    <col min="9940" max="9940" width="218.6640625" bestFit="1" customWidth="1"/>
    <col min="9941" max="9941" width="25.44140625" bestFit="1" customWidth="1"/>
    <col min="9942" max="9942" width="25.6640625" bestFit="1" customWidth="1"/>
    <col min="9943" max="9943" width="22.44140625" bestFit="1" customWidth="1"/>
    <col min="9944" max="9944" width="24.77734375" bestFit="1" customWidth="1"/>
    <col min="9945" max="9945" width="25.33203125" bestFit="1" customWidth="1"/>
    <col min="9946" max="9946" width="26.6640625" bestFit="1" customWidth="1"/>
    <col min="9947" max="9947" width="20.77734375" bestFit="1" customWidth="1"/>
    <col min="9948" max="9948" width="23.33203125" bestFit="1" customWidth="1"/>
    <col min="9949" max="9949" width="19.33203125" bestFit="1" customWidth="1"/>
    <col min="9950" max="9950" width="26.44140625" bestFit="1" customWidth="1"/>
    <col min="9951" max="9952" width="7.44140625" bestFit="1" customWidth="1"/>
    <col min="9953" max="9953" width="123.33203125" bestFit="1" customWidth="1"/>
    <col min="9954" max="9954" width="17" bestFit="1" customWidth="1"/>
    <col min="9955" max="9955" width="15.77734375" bestFit="1" customWidth="1"/>
    <col min="9956" max="9956" width="14.77734375" bestFit="1" customWidth="1"/>
    <col min="9957" max="9957" width="15.6640625" bestFit="1" customWidth="1"/>
    <col min="9958" max="9958" width="15.33203125" bestFit="1" customWidth="1"/>
    <col min="9959" max="9959" width="17.33203125" bestFit="1" customWidth="1"/>
    <col min="9960" max="9960" width="16" bestFit="1" customWidth="1"/>
    <col min="9961" max="9961" width="15.33203125" bestFit="1" customWidth="1"/>
    <col min="9962" max="9962" width="148.33203125" bestFit="1" customWidth="1"/>
    <col min="9963" max="9963" width="19.44140625" bestFit="1" customWidth="1"/>
    <col min="9964" max="9964" width="21" bestFit="1" customWidth="1"/>
    <col min="9965" max="9965" width="18.109375" bestFit="1" customWidth="1"/>
    <col min="9966" max="9966" width="16.6640625" bestFit="1" customWidth="1"/>
    <col min="9967" max="9967" width="18.6640625" bestFit="1" customWidth="1"/>
    <col min="9968" max="9968" width="23.44140625" bestFit="1" customWidth="1"/>
    <col min="9969" max="9969" width="21.44140625" bestFit="1" customWidth="1"/>
    <col min="9970" max="9970" width="16.33203125" bestFit="1" customWidth="1"/>
    <col min="9971" max="9971" width="20.77734375" bestFit="1" customWidth="1"/>
    <col min="9972" max="9972" width="21" bestFit="1" customWidth="1"/>
    <col min="9973" max="9973" width="17.6640625" bestFit="1" customWidth="1"/>
    <col min="9974" max="9974" width="17.33203125" bestFit="1" customWidth="1"/>
    <col min="9975" max="9975" width="25.6640625" bestFit="1" customWidth="1"/>
    <col min="9976" max="9976" width="18.44140625" bestFit="1" customWidth="1"/>
    <col min="9977" max="9977" width="23.33203125" bestFit="1" customWidth="1"/>
    <col min="9978" max="9978" width="17.44140625" bestFit="1" customWidth="1"/>
    <col min="9979" max="9979" width="17.77734375" bestFit="1" customWidth="1"/>
    <col min="10138" max="10138" width="18" bestFit="1" customWidth="1"/>
    <col min="10139" max="10139" width="11.109375" bestFit="1" customWidth="1"/>
    <col min="10140" max="10140" width="9.33203125" bestFit="1" customWidth="1"/>
    <col min="10141" max="10141" width="10.44140625" bestFit="1" customWidth="1"/>
    <col min="10142" max="10142" width="10.33203125" bestFit="1" customWidth="1"/>
    <col min="10143" max="10143" width="7.44140625" bestFit="1" customWidth="1"/>
    <col min="10144" max="10144" width="19.44140625" bestFit="1" customWidth="1"/>
    <col min="10145" max="10145" width="16.6640625" bestFit="1" customWidth="1"/>
    <col min="10146" max="10146" width="28.44140625" bestFit="1" customWidth="1"/>
    <col min="10147" max="10147" width="41.33203125" bestFit="1" customWidth="1"/>
    <col min="10148" max="10149" width="31.77734375" bestFit="1" customWidth="1"/>
    <col min="10150" max="10150" width="30.44140625" bestFit="1" customWidth="1"/>
    <col min="10151" max="10151" width="27.44140625" bestFit="1" customWidth="1"/>
    <col min="10152" max="10152" width="10.33203125" bestFit="1" customWidth="1"/>
    <col min="10153" max="10153" width="13.44140625" bestFit="1" customWidth="1"/>
    <col min="10154" max="10154" width="14.6640625" bestFit="1" customWidth="1"/>
    <col min="10155" max="10155" width="19" bestFit="1" customWidth="1"/>
    <col min="10156" max="10156" width="19" customWidth="1"/>
    <col min="10157" max="10157" width="9.109375" bestFit="1" customWidth="1"/>
    <col min="10158" max="10158" width="29.44140625" bestFit="1" customWidth="1"/>
    <col min="10159" max="10159" width="29.6640625" bestFit="1" customWidth="1"/>
    <col min="10160" max="10160" width="25.33203125" bestFit="1" customWidth="1"/>
    <col min="10161" max="10161" width="10.6640625" bestFit="1" customWidth="1"/>
    <col min="10162" max="10162" width="15.109375" bestFit="1" customWidth="1"/>
    <col min="10163" max="10164" width="13.33203125" bestFit="1" customWidth="1"/>
    <col min="10165" max="10165" width="15.109375" bestFit="1" customWidth="1"/>
    <col min="10166" max="10166" width="19.6640625" bestFit="1" customWidth="1"/>
    <col min="10167" max="10167" width="21.44140625" bestFit="1" customWidth="1"/>
    <col min="10168" max="10168" width="22.44140625" bestFit="1" customWidth="1"/>
    <col min="10169" max="10169" width="16.6640625" bestFit="1" customWidth="1"/>
    <col min="10170" max="10170" width="11.44140625" bestFit="1" customWidth="1"/>
    <col min="10171" max="10171" width="11.6640625" bestFit="1" customWidth="1"/>
    <col min="10172" max="10172" width="14.77734375" bestFit="1" customWidth="1"/>
    <col min="10173" max="10173" width="17" bestFit="1" customWidth="1"/>
    <col min="10174" max="10174" width="20.6640625" bestFit="1" customWidth="1"/>
    <col min="10175" max="10175" width="15.33203125" bestFit="1" customWidth="1"/>
    <col min="10176" max="10176" width="16.33203125" bestFit="1" customWidth="1"/>
    <col min="10177" max="10177" width="12.6640625" bestFit="1" customWidth="1"/>
    <col min="10178" max="10178" width="12.77734375" bestFit="1" customWidth="1"/>
    <col min="10179" max="10179" width="19.6640625" bestFit="1" customWidth="1"/>
    <col min="10180" max="10180" width="23.6640625" bestFit="1" customWidth="1"/>
    <col min="10181" max="10181" width="12.33203125" bestFit="1" customWidth="1"/>
    <col min="10182" max="10182" width="20.33203125" bestFit="1" customWidth="1"/>
    <col min="10183" max="10183" width="16.44140625" bestFit="1" customWidth="1"/>
    <col min="10184" max="10184" width="31.6640625" bestFit="1" customWidth="1"/>
    <col min="10185" max="10185" width="18.6640625" bestFit="1" customWidth="1"/>
    <col min="10186" max="10186" width="13.33203125" bestFit="1" customWidth="1"/>
    <col min="10187" max="10187" width="18.33203125" bestFit="1" customWidth="1"/>
    <col min="10188" max="10188" width="15.33203125" bestFit="1" customWidth="1"/>
    <col min="10189" max="10189" width="17.6640625" bestFit="1" customWidth="1"/>
    <col min="10190" max="10190" width="15.109375" bestFit="1" customWidth="1"/>
    <col min="10191" max="10191" width="18" bestFit="1" customWidth="1"/>
    <col min="10192" max="10192" width="14.6640625" bestFit="1" customWidth="1"/>
    <col min="10193" max="10193" width="9.77734375" bestFit="1" customWidth="1"/>
    <col min="10194" max="10194" width="28.77734375" bestFit="1" customWidth="1"/>
    <col min="10195" max="10195" width="5" bestFit="1" customWidth="1"/>
    <col min="10196" max="10196" width="218.6640625" bestFit="1" customWidth="1"/>
    <col min="10197" max="10197" width="25.44140625" bestFit="1" customWidth="1"/>
    <col min="10198" max="10198" width="25.6640625" bestFit="1" customWidth="1"/>
    <col min="10199" max="10199" width="22.44140625" bestFit="1" customWidth="1"/>
    <col min="10200" max="10200" width="24.77734375" bestFit="1" customWidth="1"/>
    <col min="10201" max="10201" width="25.33203125" bestFit="1" customWidth="1"/>
    <col min="10202" max="10202" width="26.6640625" bestFit="1" customWidth="1"/>
    <col min="10203" max="10203" width="20.77734375" bestFit="1" customWidth="1"/>
    <col min="10204" max="10204" width="23.33203125" bestFit="1" customWidth="1"/>
    <col min="10205" max="10205" width="19.33203125" bestFit="1" customWidth="1"/>
    <col min="10206" max="10206" width="26.44140625" bestFit="1" customWidth="1"/>
    <col min="10207" max="10208" width="7.44140625" bestFit="1" customWidth="1"/>
    <col min="10209" max="10209" width="123.33203125" bestFit="1" customWidth="1"/>
    <col min="10210" max="10210" width="17" bestFit="1" customWidth="1"/>
    <col min="10211" max="10211" width="15.77734375" bestFit="1" customWidth="1"/>
    <col min="10212" max="10212" width="14.77734375" bestFit="1" customWidth="1"/>
    <col min="10213" max="10213" width="15.6640625" bestFit="1" customWidth="1"/>
    <col min="10214" max="10214" width="15.33203125" bestFit="1" customWidth="1"/>
    <col min="10215" max="10215" width="17.33203125" bestFit="1" customWidth="1"/>
    <col min="10216" max="10216" width="16" bestFit="1" customWidth="1"/>
    <col min="10217" max="10217" width="15.33203125" bestFit="1" customWidth="1"/>
    <col min="10218" max="10218" width="148.33203125" bestFit="1" customWidth="1"/>
    <col min="10219" max="10219" width="19.44140625" bestFit="1" customWidth="1"/>
    <col min="10220" max="10220" width="21" bestFit="1" customWidth="1"/>
    <col min="10221" max="10221" width="18.109375" bestFit="1" customWidth="1"/>
    <col min="10222" max="10222" width="16.6640625" bestFit="1" customWidth="1"/>
    <col min="10223" max="10223" width="18.6640625" bestFit="1" customWidth="1"/>
    <col min="10224" max="10224" width="23.44140625" bestFit="1" customWidth="1"/>
    <col min="10225" max="10225" width="21.44140625" bestFit="1" customWidth="1"/>
    <col min="10226" max="10226" width="16.33203125" bestFit="1" customWidth="1"/>
    <col min="10227" max="10227" width="20.77734375" bestFit="1" customWidth="1"/>
    <col min="10228" max="10228" width="21" bestFit="1" customWidth="1"/>
    <col min="10229" max="10229" width="17.6640625" bestFit="1" customWidth="1"/>
    <col min="10230" max="10230" width="17.33203125" bestFit="1" customWidth="1"/>
    <col min="10231" max="10231" width="25.6640625" bestFit="1" customWidth="1"/>
    <col min="10232" max="10232" width="18.44140625" bestFit="1" customWidth="1"/>
    <col min="10233" max="10233" width="23.33203125" bestFit="1" customWidth="1"/>
    <col min="10234" max="10234" width="17.44140625" bestFit="1" customWidth="1"/>
    <col min="10235" max="10235" width="17.77734375" bestFit="1" customWidth="1"/>
    <col min="10394" max="10394" width="18" bestFit="1" customWidth="1"/>
    <col min="10395" max="10395" width="11.109375" bestFit="1" customWidth="1"/>
    <col min="10396" max="10396" width="9.33203125" bestFit="1" customWidth="1"/>
    <col min="10397" max="10397" width="10.44140625" bestFit="1" customWidth="1"/>
    <col min="10398" max="10398" width="10.33203125" bestFit="1" customWidth="1"/>
    <col min="10399" max="10399" width="7.44140625" bestFit="1" customWidth="1"/>
    <col min="10400" max="10400" width="19.44140625" bestFit="1" customWidth="1"/>
    <col min="10401" max="10401" width="16.6640625" bestFit="1" customWidth="1"/>
    <col min="10402" max="10402" width="28.44140625" bestFit="1" customWidth="1"/>
    <col min="10403" max="10403" width="41.33203125" bestFit="1" customWidth="1"/>
    <col min="10404" max="10405" width="31.77734375" bestFit="1" customWidth="1"/>
    <col min="10406" max="10406" width="30.44140625" bestFit="1" customWidth="1"/>
    <col min="10407" max="10407" width="27.44140625" bestFit="1" customWidth="1"/>
    <col min="10408" max="10408" width="10.33203125" bestFit="1" customWidth="1"/>
    <col min="10409" max="10409" width="13.44140625" bestFit="1" customWidth="1"/>
    <col min="10410" max="10410" width="14.6640625" bestFit="1" customWidth="1"/>
    <col min="10411" max="10411" width="19" bestFit="1" customWidth="1"/>
    <col min="10412" max="10412" width="19" customWidth="1"/>
    <col min="10413" max="10413" width="9.109375" bestFit="1" customWidth="1"/>
    <col min="10414" max="10414" width="29.44140625" bestFit="1" customWidth="1"/>
    <col min="10415" max="10415" width="29.6640625" bestFit="1" customWidth="1"/>
    <col min="10416" max="10416" width="25.33203125" bestFit="1" customWidth="1"/>
    <col min="10417" max="10417" width="10.6640625" bestFit="1" customWidth="1"/>
    <col min="10418" max="10418" width="15.109375" bestFit="1" customWidth="1"/>
    <col min="10419" max="10420" width="13.33203125" bestFit="1" customWidth="1"/>
    <col min="10421" max="10421" width="15.109375" bestFit="1" customWidth="1"/>
    <col min="10422" max="10422" width="19.6640625" bestFit="1" customWidth="1"/>
    <col min="10423" max="10423" width="21.44140625" bestFit="1" customWidth="1"/>
    <col min="10424" max="10424" width="22.44140625" bestFit="1" customWidth="1"/>
    <col min="10425" max="10425" width="16.6640625" bestFit="1" customWidth="1"/>
    <col min="10426" max="10426" width="11.44140625" bestFit="1" customWidth="1"/>
    <col min="10427" max="10427" width="11.6640625" bestFit="1" customWidth="1"/>
    <col min="10428" max="10428" width="14.77734375" bestFit="1" customWidth="1"/>
    <col min="10429" max="10429" width="17" bestFit="1" customWidth="1"/>
    <col min="10430" max="10430" width="20.6640625" bestFit="1" customWidth="1"/>
    <col min="10431" max="10431" width="15.33203125" bestFit="1" customWidth="1"/>
    <col min="10432" max="10432" width="16.33203125" bestFit="1" customWidth="1"/>
    <col min="10433" max="10433" width="12.6640625" bestFit="1" customWidth="1"/>
    <col min="10434" max="10434" width="12.77734375" bestFit="1" customWidth="1"/>
    <col min="10435" max="10435" width="19.6640625" bestFit="1" customWidth="1"/>
    <col min="10436" max="10436" width="23.6640625" bestFit="1" customWidth="1"/>
    <col min="10437" max="10437" width="12.33203125" bestFit="1" customWidth="1"/>
    <col min="10438" max="10438" width="20.33203125" bestFit="1" customWidth="1"/>
    <col min="10439" max="10439" width="16.44140625" bestFit="1" customWidth="1"/>
    <col min="10440" max="10440" width="31.6640625" bestFit="1" customWidth="1"/>
    <col min="10441" max="10441" width="18.6640625" bestFit="1" customWidth="1"/>
    <col min="10442" max="10442" width="13.33203125" bestFit="1" customWidth="1"/>
    <col min="10443" max="10443" width="18.33203125" bestFit="1" customWidth="1"/>
    <col min="10444" max="10444" width="15.33203125" bestFit="1" customWidth="1"/>
    <col min="10445" max="10445" width="17.6640625" bestFit="1" customWidth="1"/>
    <col min="10446" max="10446" width="15.109375" bestFit="1" customWidth="1"/>
    <col min="10447" max="10447" width="18" bestFit="1" customWidth="1"/>
    <col min="10448" max="10448" width="14.6640625" bestFit="1" customWidth="1"/>
    <col min="10449" max="10449" width="9.77734375" bestFit="1" customWidth="1"/>
    <col min="10450" max="10450" width="28.77734375" bestFit="1" customWidth="1"/>
    <col min="10451" max="10451" width="5" bestFit="1" customWidth="1"/>
    <col min="10452" max="10452" width="218.6640625" bestFit="1" customWidth="1"/>
    <col min="10453" max="10453" width="25.44140625" bestFit="1" customWidth="1"/>
    <col min="10454" max="10454" width="25.6640625" bestFit="1" customWidth="1"/>
    <col min="10455" max="10455" width="22.44140625" bestFit="1" customWidth="1"/>
    <col min="10456" max="10456" width="24.77734375" bestFit="1" customWidth="1"/>
    <col min="10457" max="10457" width="25.33203125" bestFit="1" customWidth="1"/>
    <col min="10458" max="10458" width="26.6640625" bestFit="1" customWidth="1"/>
    <col min="10459" max="10459" width="20.77734375" bestFit="1" customWidth="1"/>
    <col min="10460" max="10460" width="23.33203125" bestFit="1" customWidth="1"/>
    <col min="10461" max="10461" width="19.33203125" bestFit="1" customWidth="1"/>
    <col min="10462" max="10462" width="26.44140625" bestFit="1" customWidth="1"/>
    <col min="10463" max="10464" width="7.44140625" bestFit="1" customWidth="1"/>
    <col min="10465" max="10465" width="123.33203125" bestFit="1" customWidth="1"/>
    <col min="10466" max="10466" width="17" bestFit="1" customWidth="1"/>
    <col min="10467" max="10467" width="15.77734375" bestFit="1" customWidth="1"/>
    <col min="10468" max="10468" width="14.77734375" bestFit="1" customWidth="1"/>
    <col min="10469" max="10469" width="15.6640625" bestFit="1" customWidth="1"/>
    <col min="10470" max="10470" width="15.33203125" bestFit="1" customWidth="1"/>
    <col min="10471" max="10471" width="17.33203125" bestFit="1" customWidth="1"/>
    <col min="10472" max="10472" width="16" bestFit="1" customWidth="1"/>
    <col min="10473" max="10473" width="15.33203125" bestFit="1" customWidth="1"/>
    <col min="10474" max="10474" width="148.33203125" bestFit="1" customWidth="1"/>
    <col min="10475" max="10475" width="19.44140625" bestFit="1" customWidth="1"/>
    <col min="10476" max="10476" width="21" bestFit="1" customWidth="1"/>
    <col min="10477" max="10477" width="18.109375" bestFit="1" customWidth="1"/>
    <col min="10478" max="10478" width="16.6640625" bestFit="1" customWidth="1"/>
    <col min="10479" max="10479" width="18.6640625" bestFit="1" customWidth="1"/>
    <col min="10480" max="10480" width="23.44140625" bestFit="1" customWidth="1"/>
    <col min="10481" max="10481" width="21.44140625" bestFit="1" customWidth="1"/>
    <col min="10482" max="10482" width="16.33203125" bestFit="1" customWidth="1"/>
    <col min="10483" max="10483" width="20.77734375" bestFit="1" customWidth="1"/>
    <col min="10484" max="10484" width="21" bestFit="1" customWidth="1"/>
    <col min="10485" max="10485" width="17.6640625" bestFit="1" customWidth="1"/>
    <col min="10486" max="10486" width="17.33203125" bestFit="1" customWidth="1"/>
    <col min="10487" max="10487" width="25.6640625" bestFit="1" customWidth="1"/>
    <col min="10488" max="10488" width="18.44140625" bestFit="1" customWidth="1"/>
    <col min="10489" max="10489" width="23.33203125" bestFit="1" customWidth="1"/>
    <col min="10490" max="10490" width="17.44140625" bestFit="1" customWidth="1"/>
    <col min="10491" max="10491" width="17.77734375" bestFit="1" customWidth="1"/>
    <col min="10650" max="10650" width="18" bestFit="1" customWidth="1"/>
    <col min="10651" max="10651" width="11.109375" bestFit="1" customWidth="1"/>
    <col min="10652" max="10652" width="9.33203125" bestFit="1" customWidth="1"/>
    <col min="10653" max="10653" width="10.44140625" bestFit="1" customWidth="1"/>
    <col min="10654" max="10654" width="10.33203125" bestFit="1" customWidth="1"/>
    <col min="10655" max="10655" width="7.44140625" bestFit="1" customWidth="1"/>
    <col min="10656" max="10656" width="19.44140625" bestFit="1" customWidth="1"/>
    <col min="10657" max="10657" width="16.6640625" bestFit="1" customWidth="1"/>
    <col min="10658" max="10658" width="28.44140625" bestFit="1" customWidth="1"/>
    <col min="10659" max="10659" width="41.33203125" bestFit="1" customWidth="1"/>
    <col min="10660" max="10661" width="31.77734375" bestFit="1" customWidth="1"/>
    <col min="10662" max="10662" width="30.44140625" bestFit="1" customWidth="1"/>
    <col min="10663" max="10663" width="27.44140625" bestFit="1" customWidth="1"/>
    <col min="10664" max="10664" width="10.33203125" bestFit="1" customWidth="1"/>
    <col min="10665" max="10665" width="13.44140625" bestFit="1" customWidth="1"/>
    <col min="10666" max="10666" width="14.6640625" bestFit="1" customWidth="1"/>
    <col min="10667" max="10667" width="19" bestFit="1" customWidth="1"/>
    <col min="10668" max="10668" width="19" customWidth="1"/>
    <col min="10669" max="10669" width="9.109375" bestFit="1" customWidth="1"/>
    <col min="10670" max="10670" width="29.44140625" bestFit="1" customWidth="1"/>
    <col min="10671" max="10671" width="29.6640625" bestFit="1" customWidth="1"/>
    <col min="10672" max="10672" width="25.33203125" bestFit="1" customWidth="1"/>
    <col min="10673" max="10673" width="10.6640625" bestFit="1" customWidth="1"/>
    <col min="10674" max="10674" width="15.109375" bestFit="1" customWidth="1"/>
    <col min="10675" max="10676" width="13.33203125" bestFit="1" customWidth="1"/>
    <col min="10677" max="10677" width="15.109375" bestFit="1" customWidth="1"/>
    <col min="10678" max="10678" width="19.6640625" bestFit="1" customWidth="1"/>
    <col min="10679" max="10679" width="21.44140625" bestFit="1" customWidth="1"/>
    <col min="10680" max="10680" width="22.44140625" bestFit="1" customWidth="1"/>
    <col min="10681" max="10681" width="16.6640625" bestFit="1" customWidth="1"/>
    <col min="10682" max="10682" width="11.44140625" bestFit="1" customWidth="1"/>
    <col min="10683" max="10683" width="11.6640625" bestFit="1" customWidth="1"/>
    <col min="10684" max="10684" width="14.77734375" bestFit="1" customWidth="1"/>
    <col min="10685" max="10685" width="17" bestFit="1" customWidth="1"/>
    <col min="10686" max="10686" width="20.6640625" bestFit="1" customWidth="1"/>
    <col min="10687" max="10687" width="15.33203125" bestFit="1" customWidth="1"/>
    <col min="10688" max="10688" width="16.33203125" bestFit="1" customWidth="1"/>
    <col min="10689" max="10689" width="12.6640625" bestFit="1" customWidth="1"/>
    <col min="10690" max="10690" width="12.77734375" bestFit="1" customWidth="1"/>
    <col min="10691" max="10691" width="19.6640625" bestFit="1" customWidth="1"/>
    <col min="10692" max="10692" width="23.6640625" bestFit="1" customWidth="1"/>
    <col min="10693" max="10693" width="12.33203125" bestFit="1" customWidth="1"/>
    <col min="10694" max="10694" width="20.33203125" bestFit="1" customWidth="1"/>
    <col min="10695" max="10695" width="16.44140625" bestFit="1" customWidth="1"/>
    <col min="10696" max="10696" width="31.6640625" bestFit="1" customWidth="1"/>
    <col min="10697" max="10697" width="18.6640625" bestFit="1" customWidth="1"/>
    <col min="10698" max="10698" width="13.33203125" bestFit="1" customWidth="1"/>
    <col min="10699" max="10699" width="18.33203125" bestFit="1" customWidth="1"/>
    <col min="10700" max="10700" width="15.33203125" bestFit="1" customWidth="1"/>
    <col min="10701" max="10701" width="17.6640625" bestFit="1" customWidth="1"/>
    <col min="10702" max="10702" width="15.109375" bestFit="1" customWidth="1"/>
    <col min="10703" max="10703" width="18" bestFit="1" customWidth="1"/>
    <col min="10704" max="10704" width="14.6640625" bestFit="1" customWidth="1"/>
    <col min="10705" max="10705" width="9.77734375" bestFit="1" customWidth="1"/>
    <col min="10706" max="10706" width="28.77734375" bestFit="1" customWidth="1"/>
    <col min="10707" max="10707" width="5" bestFit="1" customWidth="1"/>
    <col min="10708" max="10708" width="218.6640625" bestFit="1" customWidth="1"/>
    <col min="10709" max="10709" width="25.44140625" bestFit="1" customWidth="1"/>
    <col min="10710" max="10710" width="25.6640625" bestFit="1" customWidth="1"/>
    <col min="10711" max="10711" width="22.44140625" bestFit="1" customWidth="1"/>
    <col min="10712" max="10712" width="24.77734375" bestFit="1" customWidth="1"/>
    <col min="10713" max="10713" width="25.33203125" bestFit="1" customWidth="1"/>
    <col min="10714" max="10714" width="26.6640625" bestFit="1" customWidth="1"/>
    <col min="10715" max="10715" width="20.77734375" bestFit="1" customWidth="1"/>
    <col min="10716" max="10716" width="23.33203125" bestFit="1" customWidth="1"/>
    <col min="10717" max="10717" width="19.33203125" bestFit="1" customWidth="1"/>
    <col min="10718" max="10718" width="26.44140625" bestFit="1" customWidth="1"/>
    <col min="10719" max="10720" width="7.44140625" bestFit="1" customWidth="1"/>
    <col min="10721" max="10721" width="123.33203125" bestFit="1" customWidth="1"/>
    <col min="10722" max="10722" width="17" bestFit="1" customWidth="1"/>
    <col min="10723" max="10723" width="15.77734375" bestFit="1" customWidth="1"/>
    <col min="10724" max="10724" width="14.77734375" bestFit="1" customWidth="1"/>
    <col min="10725" max="10725" width="15.6640625" bestFit="1" customWidth="1"/>
    <col min="10726" max="10726" width="15.33203125" bestFit="1" customWidth="1"/>
    <col min="10727" max="10727" width="17.33203125" bestFit="1" customWidth="1"/>
    <col min="10728" max="10728" width="16" bestFit="1" customWidth="1"/>
    <col min="10729" max="10729" width="15.33203125" bestFit="1" customWidth="1"/>
    <col min="10730" max="10730" width="148.33203125" bestFit="1" customWidth="1"/>
    <col min="10731" max="10731" width="19.44140625" bestFit="1" customWidth="1"/>
    <col min="10732" max="10732" width="21" bestFit="1" customWidth="1"/>
    <col min="10733" max="10733" width="18.109375" bestFit="1" customWidth="1"/>
    <col min="10734" max="10734" width="16.6640625" bestFit="1" customWidth="1"/>
    <col min="10735" max="10735" width="18.6640625" bestFit="1" customWidth="1"/>
    <col min="10736" max="10736" width="23.44140625" bestFit="1" customWidth="1"/>
    <col min="10737" max="10737" width="21.44140625" bestFit="1" customWidth="1"/>
    <col min="10738" max="10738" width="16.33203125" bestFit="1" customWidth="1"/>
    <col min="10739" max="10739" width="20.77734375" bestFit="1" customWidth="1"/>
    <col min="10740" max="10740" width="21" bestFit="1" customWidth="1"/>
    <col min="10741" max="10741" width="17.6640625" bestFit="1" customWidth="1"/>
    <col min="10742" max="10742" width="17.33203125" bestFit="1" customWidth="1"/>
    <col min="10743" max="10743" width="25.6640625" bestFit="1" customWidth="1"/>
    <col min="10744" max="10744" width="18.44140625" bestFit="1" customWidth="1"/>
    <col min="10745" max="10745" width="23.33203125" bestFit="1" customWidth="1"/>
    <col min="10746" max="10746" width="17.44140625" bestFit="1" customWidth="1"/>
    <col min="10747" max="10747" width="17.77734375" bestFit="1" customWidth="1"/>
    <col min="10906" max="10906" width="18" bestFit="1" customWidth="1"/>
    <col min="10907" max="10907" width="11.109375" bestFit="1" customWidth="1"/>
    <col min="10908" max="10908" width="9.33203125" bestFit="1" customWidth="1"/>
    <col min="10909" max="10909" width="10.44140625" bestFit="1" customWidth="1"/>
    <col min="10910" max="10910" width="10.33203125" bestFit="1" customWidth="1"/>
    <col min="10911" max="10911" width="7.44140625" bestFit="1" customWidth="1"/>
    <col min="10912" max="10912" width="19.44140625" bestFit="1" customWidth="1"/>
    <col min="10913" max="10913" width="16.6640625" bestFit="1" customWidth="1"/>
    <col min="10914" max="10914" width="28.44140625" bestFit="1" customWidth="1"/>
    <col min="10915" max="10915" width="41.33203125" bestFit="1" customWidth="1"/>
    <col min="10916" max="10917" width="31.77734375" bestFit="1" customWidth="1"/>
    <col min="10918" max="10918" width="30.44140625" bestFit="1" customWidth="1"/>
    <col min="10919" max="10919" width="27.44140625" bestFit="1" customWidth="1"/>
    <col min="10920" max="10920" width="10.33203125" bestFit="1" customWidth="1"/>
    <col min="10921" max="10921" width="13.44140625" bestFit="1" customWidth="1"/>
    <col min="10922" max="10922" width="14.6640625" bestFit="1" customWidth="1"/>
    <col min="10923" max="10923" width="19" bestFit="1" customWidth="1"/>
    <col min="10924" max="10924" width="19" customWidth="1"/>
    <col min="10925" max="10925" width="9.109375" bestFit="1" customWidth="1"/>
    <col min="10926" max="10926" width="29.44140625" bestFit="1" customWidth="1"/>
    <col min="10927" max="10927" width="29.6640625" bestFit="1" customWidth="1"/>
    <col min="10928" max="10928" width="25.33203125" bestFit="1" customWidth="1"/>
    <col min="10929" max="10929" width="10.6640625" bestFit="1" customWidth="1"/>
    <col min="10930" max="10930" width="15.109375" bestFit="1" customWidth="1"/>
    <col min="10931" max="10932" width="13.33203125" bestFit="1" customWidth="1"/>
    <col min="10933" max="10933" width="15.109375" bestFit="1" customWidth="1"/>
    <col min="10934" max="10934" width="19.6640625" bestFit="1" customWidth="1"/>
    <col min="10935" max="10935" width="21.44140625" bestFit="1" customWidth="1"/>
    <col min="10936" max="10936" width="22.44140625" bestFit="1" customWidth="1"/>
    <col min="10937" max="10937" width="16.6640625" bestFit="1" customWidth="1"/>
    <col min="10938" max="10938" width="11.44140625" bestFit="1" customWidth="1"/>
    <col min="10939" max="10939" width="11.6640625" bestFit="1" customWidth="1"/>
    <col min="10940" max="10940" width="14.77734375" bestFit="1" customWidth="1"/>
    <col min="10941" max="10941" width="17" bestFit="1" customWidth="1"/>
    <col min="10942" max="10942" width="20.6640625" bestFit="1" customWidth="1"/>
    <col min="10943" max="10943" width="15.33203125" bestFit="1" customWidth="1"/>
    <col min="10944" max="10944" width="16.33203125" bestFit="1" customWidth="1"/>
    <col min="10945" max="10945" width="12.6640625" bestFit="1" customWidth="1"/>
    <col min="10946" max="10946" width="12.77734375" bestFit="1" customWidth="1"/>
    <col min="10947" max="10947" width="19.6640625" bestFit="1" customWidth="1"/>
    <col min="10948" max="10948" width="23.6640625" bestFit="1" customWidth="1"/>
    <col min="10949" max="10949" width="12.33203125" bestFit="1" customWidth="1"/>
    <col min="10950" max="10950" width="20.33203125" bestFit="1" customWidth="1"/>
    <col min="10951" max="10951" width="16.44140625" bestFit="1" customWidth="1"/>
    <col min="10952" max="10952" width="31.6640625" bestFit="1" customWidth="1"/>
    <col min="10953" max="10953" width="18.6640625" bestFit="1" customWidth="1"/>
    <col min="10954" max="10954" width="13.33203125" bestFit="1" customWidth="1"/>
    <col min="10955" max="10955" width="18.33203125" bestFit="1" customWidth="1"/>
    <col min="10956" max="10956" width="15.33203125" bestFit="1" customWidth="1"/>
    <col min="10957" max="10957" width="17.6640625" bestFit="1" customWidth="1"/>
    <col min="10958" max="10958" width="15.109375" bestFit="1" customWidth="1"/>
    <col min="10959" max="10959" width="18" bestFit="1" customWidth="1"/>
    <col min="10960" max="10960" width="14.6640625" bestFit="1" customWidth="1"/>
    <col min="10961" max="10961" width="9.77734375" bestFit="1" customWidth="1"/>
    <col min="10962" max="10962" width="28.77734375" bestFit="1" customWidth="1"/>
    <col min="10963" max="10963" width="5" bestFit="1" customWidth="1"/>
    <col min="10964" max="10964" width="218.6640625" bestFit="1" customWidth="1"/>
    <col min="10965" max="10965" width="25.44140625" bestFit="1" customWidth="1"/>
    <col min="10966" max="10966" width="25.6640625" bestFit="1" customWidth="1"/>
    <col min="10967" max="10967" width="22.44140625" bestFit="1" customWidth="1"/>
    <col min="10968" max="10968" width="24.77734375" bestFit="1" customWidth="1"/>
    <col min="10969" max="10969" width="25.33203125" bestFit="1" customWidth="1"/>
    <col min="10970" max="10970" width="26.6640625" bestFit="1" customWidth="1"/>
    <col min="10971" max="10971" width="20.77734375" bestFit="1" customWidth="1"/>
    <col min="10972" max="10972" width="23.33203125" bestFit="1" customWidth="1"/>
    <col min="10973" max="10973" width="19.33203125" bestFit="1" customWidth="1"/>
    <col min="10974" max="10974" width="26.44140625" bestFit="1" customWidth="1"/>
    <col min="10975" max="10976" width="7.44140625" bestFit="1" customWidth="1"/>
    <col min="10977" max="10977" width="123.33203125" bestFit="1" customWidth="1"/>
    <col min="10978" max="10978" width="17" bestFit="1" customWidth="1"/>
    <col min="10979" max="10979" width="15.77734375" bestFit="1" customWidth="1"/>
    <col min="10980" max="10980" width="14.77734375" bestFit="1" customWidth="1"/>
    <col min="10981" max="10981" width="15.6640625" bestFit="1" customWidth="1"/>
    <col min="10982" max="10982" width="15.33203125" bestFit="1" customWidth="1"/>
    <col min="10983" max="10983" width="17.33203125" bestFit="1" customWidth="1"/>
    <col min="10984" max="10984" width="16" bestFit="1" customWidth="1"/>
    <col min="10985" max="10985" width="15.33203125" bestFit="1" customWidth="1"/>
    <col min="10986" max="10986" width="148.33203125" bestFit="1" customWidth="1"/>
    <col min="10987" max="10987" width="19.44140625" bestFit="1" customWidth="1"/>
    <col min="10988" max="10988" width="21" bestFit="1" customWidth="1"/>
    <col min="10989" max="10989" width="18.109375" bestFit="1" customWidth="1"/>
    <col min="10990" max="10990" width="16.6640625" bestFit="1" customWidth="1"/>
    <col min="10991" max="10991" width="18.6640625" bestFit="1" customWidth="1"/>
    <col min="10992" max="10992" width="23.44140625" bestFit="1" customWidth="1"/>
    <col min="10993" max="10993" width="21.44140625" bestFit="1" customWidth="1"/>
    <col min="10994" max="10994" width="16.33203125" bestFit="1" customWidth="1"/>
    <col min="10995" max="10995" width="20.77734375" bestFit="1" customWidth="1"/>
    <col min="10996" max="10996" width="21" bestFit="1" customWidth="1"/>
    <col min="10997" max="10997" width="17.6640625" bestFit="1" customWidth="1"/>
    <col min="10998" max="10998" width="17.33203125" bestFit="1" customWidth="1"/>
    <col min="10999" max="10999" width="25.6640625" bestFit="1" customWidth="1"/>
    <col min="11000" max="11000" width="18.44140625" bestFit="1" customWidth="1"/>
    <col min="11001" max="11001" width="23.33203125" bestFit="1" customWidth="1"/>
    <col min="11002" max="11002" width="17.44140625" bestFit="1" customWidth="1"/>
    <col min="11003" max="11003" width="17.77734375" bestFit="1" customWidth="1"/>
    <col min="11162" max="11162" width="18" bestFit="1" customWidth="1"/>
    <col min="11163" max="11163" width="11.109375" bestFit="1" customWidth="1"/>
    <col min="11164" max="11164" width="9.33203125" bestFit="1" customWidth="1"/>
    <col min="11165" max="11165" width="10.44140625" bestFit="1" customWidth="1"/>
    <col min="11166" max="11166" width="10.33203125" bestFit="1" customWidth="1"/>
    <col min="11167" max="11167" width="7.44140625" bestFit="1" customWidth="1"/>
    <col min="11168" max="11168" width="19.44140625" bestFit="1" customWidth="1"/>
    <col min="11169" max="11169" width="16.6640625" bestFit="1" customWidth="1"/>
    <col min="11170" max="11170" width="28.44140625" bestFit="1" customWidth="1"/>
    <col min="11171" max="11171" width="41.33203125" bestFit="1" customWidth="1"/>
    <col min="11172" max="11173" width="31.77734375" bestFit="1" customWidth="1"/>
    <col min="11174" max="11174" width="30.44140625" bestFit="1" customWidth="1"/>
    <col min="11175" max="11175" width="27.44140625" bestFit="1" customWidth="1"/>
    <col min="11176" max="11176" width="10.33203125" bestFit="1" customWidth="1"/>
    <col min="11177" max="11177" width="13.44140625" bestFit="1" customWidth="1"/>
    <col min="11178" max="11178" width="14.6640625" bestFit="1" customWidth="1"/>
    <col min="11179" max="11179" width="19" bestFit="1" customWidth="1"/>
    <col min="11180" max="11180" width="19" customWidth="1"/>
    <col min="11181" max="11181" width="9.109375" bestFit="1" customWidth="1"/>
    <col min="11182" max="11182" width="29.44140625" bestFit="1" customWidth="1"/>
    <col min="11183" max="11183" width="29.6640625" bestFit="1" customWidth="1"/>
    <col min="11184" max="11184" width="25.33203125" bestFit="1" customWidth="1"/>
    <col min="11185" max="11185" width="10.6640625" bestFit="1" customWidth="1"/>
    <col min="11186" max="11186" width="15.109375" bestFit="1" customWidth="1"/>
    <col min="11187" max="11188" width="13.33203125" bestFit="1" customWidth="1"/>
    <col min="11189" max="11189" width="15.109375" bestFit="1" customWidth="1"/>
    <col min="11190" max="11190" width="19.6640625" bestFit="1" customWidth="1"/>
    <col min="11191" max="11191" width="21.44140625" bestFit="1" customWidth="1"/>
    <col min="11192" max="11192" width="22.44140625" bestFit="1" customWidth="1"/>
    <col min="11193" max="11193" width="16.6640625" bestFit="1" customWidth="1"/>
    <col min="11194" max="11194" width="11.44140625" bestFit="1" customWidth="1"/>
    <col min="11195" max="11195" width="11.6640625" bestFit="1" customWidth="1"/>
    <col min="11196" max="11196" width="14.77734375" bestFit="1" customWidth="1"/>
    <col min="11197" max="11197" width="17" bestFit="1" customWidth="1"/>
    <col min="11198" max="11198" width="20.6640625" bestFit="1" customWidth="1"/>
    <col min="11199" max="11199" width="15.33203125" bestFit="1" customWidth="1"/>
    <col min="11200" max="11200" width="16.33203125" bestFit="1" customWidth="1"/>
    <col min="11201" max="11201" width="12.6640625" bestFit="1" customWidth="1"/>
    <col min="11202" max="11202" width="12.77734375" bestFit="1" customWidth="1"/>
    <col min="11203" max="11203" width="19.6640625" bestFit="1" customWidth="1"/>
    <col min="11204" max="11204" width="23.6640625" bestFit="1" customWidth="1"/>
    <col min="11205" max="11205" width="12.33203125" bestFit="1" customWidth="1"/>
    <col min="11206" max="11206" width="20.33203125" bestFit="1" customWidth="1"/>
    <col min="11207" max="11207" width="16.44140625" bestFit="1" customWidth="1"/>
    <col min="11208" max="11208" width="31.6640625" bestFit="1" customWidth="1"/>
    <col min="11209" max="11209" width="18.6640625" bestFit="1" customWidth="1"/>
    <col min="11210" max="11210" width="13.33203125" bestFit="1" customWidth="1"/>
    <col min="11211" max="11211" width="18.33203125" bestFit="1" customWidth="1"/>
    <col min="11212" max="11212" width="15.33203125" bestFit="1" customWidth="1"/>
    <col min="11213" max="11213" width="17.6640625" bestFit="1" customWidth="1"/>
    <col min="11214" max="11214" width="15.109375" bestFit="1" customWidth="1"/>
    <col min="11215" max="11215" width="18" bestFit="1" customWidth="1"/>
    <col min="11216" max="11216" width="14.6640625" bestFit="1" customWidth="1"/>
    <col min="11217" max="11217" width="9.77734375" bestFit="1" customWidth="1"/>
    <col min="11218" max="11218" width="28.77734375" bestFit="1" customWidth="1"/>
    <col min="11219" max="11219" width="5" bestFit="1" customWidth="1"/>
    <col min="11220" max="11220" width="218.6640625" bestFit="1" customWidth="1"/>
    <col min="11221" max="11221" width="25.44140625" bestFit="1" customWidth="1"/>
    <col min="11222" max="11222" width="25.6640625" bestFit="1" customWidth="1"/>
    <col min="11223" max="11223" width="22.44140625" bestFit="1" customWidth="1"/>
    <col min="11224" max="11224" width="24.77734375" bestFit="1" customWidth="1"/>
    <col min="11225" max="11225" width="25.33203125" bestFit="1" customWidth="1"/>
    <col min="11226" max="11226" width="26.6640625" bestFit="1" customWidth="1"/>
    <col min="11227" max="11227" width="20.77734375" bestFit="1" customWidth="1"/>
    <col min="11228" max="11228" width="23.33203125" bestFit="1" customWidth="1"/>
    <col min="11229" max="11229" width="19.33203125" bestFit="1" customWidth="1"/>
    <col min="11230" max="11230" width="26.44140625" bestFit="1" customWidth="1"/>
    <col min="11231" max="11232" width="7.44140625" bestFit="1" customWidth="1"/>
    <col min="11233" max="11233" width="123.33203125" bestFit="1" customWidth="1"/>
    <col min="11234" max="11234" width="17" bestFit="1" customWidth="1"/>
    <col min="11235" max="11235" width="15.77734375" bestFit="1" customWidth="1"/>
    <col min="11236" max="11236" width="14.77734375" bestFit="1" customWidth="1"/>
    <col min="11237" max="11237" width="15.6640625" bestFit="1" customWidth="1"/>
    <col min="11238" max="11238" width="15.33203125" bestFit="1" customWidth="1"/>
    <col min="11239" max="11239" width="17.33203125" bestFit="1" customWidth="1"/>
    <col min="11240" max="11240" width="16" bestFit="1" customWidth="1"/>
    <col min="11241" max="11241" width="15.33203125" bestFit="1" customWidth="1"/>
    <col min="11242" max="11242" width="148.33203125" bestFit="1" customWidth="1"/>
    <col min="11243" max="11243" width="19.44140625" bestFit="1" customWidth="1"/>
    <col min="11244" max="11244" width="21" bestFit="1" customWidth="1"/>
    <col min="11245" max="11245" width="18.109375" bestFit="1" customWidth="1"/>
    <col min="11246" max="11246" width="16.6640625" bestFit="1" customWidth="1"/>
    <col min="11247" max="11247" width="18.6640625" bestFit="1" customWidth="1"/>
    <col min="11248" max="11248" width="23.44140625" bestFit="1" customWidth="1"/>
    <col min="11249" max="11249" width="21.44140625" bestFit="1" customWidth="1"/>
    <col min="11250" max="11250" width="16.33203125" bestFit="1" customWidth="1"/>
    <col min="11251" max="11251" width="20.77734375" bestFit="1" customWidth="1"/>
    <col min="11252" max="11252" width="21" bestFit="1" customWidth="1"/>
    <col min="11253" max="11253" width="17.6640625" bestFit="1" customWidth="1"/>
    <col min="11254" max="11254" width="17.33203125" bestFit="1" customWidth="1"/>
    <col min="11255" max="11255" width="25.6640625" bestFit="1" customWidth="1"/>
    <col min="11256" max="11256" width="18.44140625" bestFit="1" customWidth="1"/>
    <col min="11257" max="11257" width="23.33203125" bestFit="1" customWidth="1"/>
    <col min="11258" max="11258" width="17.44140625" bestFit="1" customWidth="1"/>
    <col min="11259" max="11259" width="17.77734375" bestFit="1" customWidth="1"/>
    <col min="11418" max="11418" width="18" bestFit="1" customWidth="1"/>
    <col min="11419" max="11419" width="11.109375" bestFit="1" customWidth="1"/>
    <col min="11420" max="11420" width="9.33203125" bestFit="1" customWidth="1"/>
    <col min="11421" max="11421" width="10.44140625" bestFit="1" customWidth="1"/>
    <col min="11422" max="11422" width="10.33203125" bestFit="1" customWidth="1"/>
    <col min="11423" max="11423" width="7.44140625" bestFit="1" customWidth="1"/>
    <col min="11424" max="11424" width="19.44140625" bestFit="1" customWidth="1"/>
    <col min="11425" max="11425" width="16.6640625" bestFit="1" customWidth="1"/>
    <col min="11426" max="11426" width="28.44140625" bestFit="1" customWidth="1"/>
    <col min="11427" max="11427" width="41.33203125" bestFit="1" customWidth="1"/>
    <col min="11428" max="11429" width="31.77734375" bestFit="1" customWidth="1"/>
    <col min="11430" max="11430" width="30.44140625" bestFit="1" customWidth="1"/>
    <col min="11431" max="11431" width="27.44140625" bestFit="1" customWidth="1"/>
    <col min="11432" max="11432" width="10.33203125" bestFit="1" customWidth="1"/>
    <col min="11433" max="11433" width="13.44140625" bestFit="1" customWidth="1"/>
    <col min="11434" max="11434" width="14.6640625" bestFit="1" customWidth="1"/>
    <col min="11435" max="11435" width="19" bestFit="1" customWidth="1"/>
    <col min="11436" max="11436" width="19" customWidth="1"/>
    <col min="11437" max="11437" width="9.109375" bestFit="1" customWidth="1"/>
    <col min="11438" max="11438" width="29.44140625" bestFit="1" customWidth="1"/>
    <col min="11439" max="11439" width="29.6640625" bestFit="1" customWidth="1"/>
    <col min="11440" max="11440" width="25.33203125" bestFit="1" customWidth="1"/>
    <col min="11441" max="11441" width="10.6640625" bestFit="1" customWidth="1"/>
    <col min="11442" max="11442" width="15.109375" bestFit="1" customWidth="1"/>
    <col min="11443" max="11444" width="13.33203125" bestFit="1" customWidth="1"/>
    <col min="11445" max="11445" width="15.109375" bestFit="1" customWidth="1"/>
    <col min="11446" max="11446" width="19.6640625" bestFit="1" customWidth="1"/>
    <col min="11447" max="11447" width="21.44140625" bestFit="1" customWidth="1"/>
    <col min="11448" max="11448" width="22.44140625" bestFit="1" customWidth="1"/>
    <col min="11449" max="11449" width="16.6640625" bestFit="1" customWidth="1"/>
    <col min="11450" max="11450" width="11.44140625" bestFit="1" customWidth="1"/>
    <col min="11451" max="11451" width="11.6640625" bestFit="1" customWidth="1"/>
    <col min="11452" max="11452" width="14.77734375" bestFit="1" customWidth="1"/>
    <col min="11453" max="11453" width="17" bestFit="1" customWidth="1"/>
    <col min="11454" max="11454" width="20.6640625" bestFit="1" customWidth="1"/>
    <col min="11455" max="11455" width="15.33203125" bestFit="1" customWidth="1"/>
    <col min="11456" max="11456" width="16.33203125" bestFit="1" customWidth="1"/>
    <col min="11457" max="11457" width="12.6640625" bestFit="1" customWidth="1"/>
    <col min="11458" max="11458" width="12.77734375" bestFit="1" customWidth="1"/>
    <col min="11459" max="11459" width="19.6640625" bestFit="1" customWidth="1"/>
    <col min="11460" max="11460" width="23.6640625" bestFit="1" customWidth="1"/>
    <col min="11461" max="11461" width="12.33203125" bestFit="1" customWidth="1"/>
    <col min="11462" max="11462" width="20.33203125" bestFit="1" customWidth="1"/>
    <col min="11463" max="11463" width="16.44140625" bestFit="1" customWidth="1"/>
    <col min="11464" max="11464" width="31.6640625" bestFit="1" customWidth="1"/>
    <col min="11465" max="11465" width="18.6640625" bestFit="1" customWidth="1"/>
    <col min="11466" max="11466" width="13.33203125" bestFit="1" customWidth="1"/>
    <col min="11467" max="11467" width="18.33203125" bestFit="1" customWidth="1"/>
    <col min="11468" max="11468" width="15.33203125" bestFit="1" customWidth="1"/>
    <col min="11469" max="11469" width="17.6640625" bestFit="1" customWidth="1"/>
    <col min="11470" max="11470" width="15.109375" bestFit="1" customWidth="1"/>
    <col min="11471" max="11471" width="18" bestFit="1" customWidth="1"/>
    <col min="11472" max="11472" width="14.6640625" bestFit="1" customWidth="1"/>
    <col min="11473" max="11473" width="9.77734375" bestFit="1" customWidth="1"/>
    <col min="11474" max="11474" width="28.77734375" bestFit="1" customWidth="1"/>
    <col min="11475" max="11475" width="5" bestFit="1" customWidth="1"/>
    <col min="11476" max="11476" width="218.6640625" bestFit="1" customWidth="1"/>
    <col min="11477" max="11477" width="25.44140625" bestFit="1" customWidth="1"/>
    <col min="11478" max="11478" width="25.6640625" bestFit="1" customWidth="1"/>
    <col min="11479" max="11479" width="22.44140625" bestFit="1" customWidth="1"/>
    <col min="11480" max="11480" width="24.77734375" bestFit="1" customWidth="1"/>
    <col min="11481" max="11481" width="25.33203125" bestFit="1" customWidth="1"/>
    <col min="11482" max="11482" width="26.6640625" bestFit="1" customWidth="1"/>
    <col min="11483" max="11483" width="20.77734375" bestFit="1" customWidth="1"/>
    <col min="11484" max="11484" width="23.33203125" bestFit="1" customWidth="1"/>
    <col min="11485" max="11485" width="19.33203125" bestFit="1" customWidth="1"/>
    <col min="11486" max="11486" width="26.44140625" bestFit="1" customWidth="1"/>
    <col min="11487" max="11488" width="7.44140625" bestFit="1" customWidth="1"/>
    <col min="11489" max="11489" width="123.33203125" bestFit="1" customWidth="1"/>
    <col min="11490" max="11490" width="17" bestFit="1" customWidth="1"/>
    <col min="11491" max="11491" width="15.77734375" bestFit="1" customWidth="1"/>
    <col min="11492" max="11492" width="14.77734375" bestFit="1" customWidth="1"/>
    <col min="11493" max="11493" width="15.6640625" bestFit="1" customWidth="1"/>
    <col min="11494" max="11494" width="15.33203125" bestFit="1" customWidth="1"/>
    <col min="11495" max="11495" width="17.33203125" bestFit="1" customWidth="1"/>
    <col min="11496" max="11496" width="16" bestFit="1" customWidth="1"/>
    <col min="11497" max="11497" width="15.33203125" bestFit="1" customWidth="1"/>
    <col min="11498" max="11498" width="148.33203125" bestFit="1" customWidth="1"/>
    <col min="11499" max="11499" width="19.44140625" bestFit="1" customWidth="1"/>
    <col min="11500" max="11500" width="21" bestFit="1" customWidth="1"/>
    <col min="11501" max="11501" width="18.109375" bestFit="1" customWidth="1"/>
    <col min="11502" max="11502" width="16.6640625" bestFit="1" customWidth="1"/>
    <col min="11503" max="11503" width="18.6640625" bestFit="1" customWidth="1"/>
    <col min="11504" max="11504" width="23.44140625" bestFit="1" customWidth="1"/>
    <col min="11505" max="11505" width="21.44140625" bestFit="1" customWidth="1"/>
    <col min="11506" max="11506" width="16.33203125" bestFit="1" customWidth="1"/>
    <col min="11507" max="11507" width="20.77734375" bestFit="1" customWidth="1"/>
    <col min="11508" max="11508" width="21" bestFit="1" customWidth="1"/>
    <col min="11509" max="11509" width="17.6640625" bestFit="1" customWidth="1"/>
    <col min="11510" max="11510" width="17.33203125" bestFit="1" customWidth="1"/>
    <col min="11511" max="11511" width="25.6640625" bestFit="1" customWidth="1"/>
    <col min="11512" max="11512" width="18.44140625" bestFit="1" customWidth="1"/>
    <col min="11513" max="11513" width="23.33203125" bestFit="1" customWidth="1"/>
    <col min="11514" max="11514" width="17.44140625" bestFit="1" customWidth="1"/>
    <col min="11515" max="11515" width="17.77734375" bestFit="1" customWidth="1"/>
    <col min="11674" max="11674" width="18" bestFit="1" customWidth="1"/>
    <col min="11675" max="11675" width="11.109375" bestFit="1" customWidth="1"/>
    <col min="11676" max="11676" width="9.33203125" bestFit="1" customWidth="1"/>
    <col min="11677" max="11677" width="10.44140625" bestFit="1" customWidth="1"/>
    <col min="11678" max="11678" width="10.33203125" bestFit="1" customWidth="1"/>
    <col min="11679" max="11679" width="7.44140625" bestFit="1" customWidth="1"/>
    <col min="11680" max="11680" width="19.44140625" bestFit="1" customWidth="1"/>
    <col min="11681" max="11681" width="16.6640625" bestFit="1" customWidth="1"/>
    <col min="11682" max="11682" width="28.44140625" bestFit="1" customWidth="1"/>
    <col min="11683" max="11683" width="41.33203125" bestFit="1" customWidth="1"/>
    <col min="11684" max="11685" width="31.77734375" bestFit="1" customWidth="1"/>
    <col min="11686" max="11686" width="30.44140625" bestFit="1" customWidth="1"/>
    <col min="11687" max="11687" width="27.44140625" bestFit="1" customWidth="1"/>
    <col min="11688" max="11688" width="10.33203125" bestFit="1" customWidth="1"/>
    <col min="11689" max="11689" width="13.44140625" bestFit="1" customWidth="1"/>
    <col min="11690" max="11690" width="14.6640625" bestFit="1" customWidth="1"/>
    <col min="11691" max="11691" width="19" bestFit="1" customWidth="1"/>
    <col min="11692" max="11692" width="19" customWidth="1"/>
    <col min="11693" max="11693" width="9.109375" bestFit="1" customWidth="1"/>
    <col min="11694" max="11694" width="29.44140625" bestFit="1" customWidth="1"/>
    <col min="11695" max="11695" width="29.6640625" bestFit="1" customWidth="1"/>
    <col min="11696" max="11696" width="25.33203125" bestFit="1" customWidth="1"/>
    <col min="11697" max="11697" width="10.6640625" bestFit="1" customWidth="1"/>
    <col min="11698" max="11698" width="15.109375" bestFit="1" customWidth="1"/>
    <col min="11699" max="11700" width="13.33203125" bestFit="1" customWidth="1"/>
    <col min="11701" max="11701" width="15.109375" bestFit="1" customWidth="1"/>
    <col min="11702" max="11702" width="19.6640625" bestFit="1" customWidth="1"/>
    <col min="11703" max="11703" width="21.44140625" bestFit="1" customWidth="1"/>
    <col min="11704" max="11704" width="22.44140625" bestFit="1" customWidth="1"/>
    <col min="11705" max="11705" width="16.6640625" bestFit="1" customWidth="1"/>
    <col min="11706" max="11706" width="11.44140625" bestFit="1" customWidth="1"/>
    <col min="11707" max="11707" width="11.6640625" bestFit="1" customWidth="1"/>
    <col min="11708" max="11708" width="14.77734375" bestFit="1" customWidth="1"/>
    <col min="11709" max="11709" width="17" bestFit="1" customWidth="1"/>
    <col min="11710" max="11710" width="20.6640625" bestFit="1" customWidth="1"/>
    <col min="11711" max="11711" width="15.33203125" bestFit="1" customWidth="1"/>
    <col min="11712" max="11712" width="16.33203125" bestFit="1" customWidth="1"/>
    <col min="11713" max="11713" width="12.6640625" bestFit="1" customWidth="1"/>
    <col min="11714" max="11714" width="12.77734375" bestFit="1" customWidth="1"/>
    <col min="11715" max="11715" width="19.6640625" bestFit="1" customWidth="1"/>
    <col min="11716" max="11716" width="23.6640625" bestFit="1" customWidth="1"/>
    <col min="11717" max="11717" width="12.33203125" bestFit="1" customWidth="1"/>
    <col min="11718" max="11718" width="20.33203125" bestFit="1" customWidth="1"/>
    <col min="11719" max="11719" width="16.44140625" bestFit="1" customWidth="1"/>
    <col min="11720" max="11720" width="31.6640625" bestFit="1" customWidth="1"/>
    <col min="11721" max="11721" width="18.6640625" bestFit="1" customWidth="1"/>
    <col min="11722" max="11722" width="13.33203125" bestFit="1" customWidth="1"/>
    <col min="11723" max="11723" width="18.33203125" bestFit="1" customWidth="1"/>
    <col min="11724" max="11724" width="15.33203125" bestFit="1" customWidth="1"/>
    <col min="11725" max="11725" width="17.6640625" bestFit="1" customWidth="1"/>
    <col min="11726" max="11726" width="15.109375" bestFit="1" customWidth="1"/>
    <col min="11727" max="11727" width="18" bestFit="1" customWidth="1"/>
    <col min="11728" max="11728" width="14.6640625" bestFit="1" customWidth="1"/>
    <col min="11729" max="11729" width="9.77734375" bestFit="1" customWidth="1"/>
    <col min="11730" max="11730" width="28.77734375" bestFit="1" customWidth="1"/>
    <col min="11731" max="11731" width="5" bestFit="1" customWidth="1"/>
    <col min="11732" max="11732" width="218.6640625" bestFit="1" customWidth="1"/>
    <col min="11733" max="11733" width="25.44140625" bestFit="1" customWidth="1"/>
    <col min="11734" max="11734" width="25.6640625" bestFit="1" customWidth="1"/>
    <col min="11735" max="11735" width="22.44140625" bestFit="1" customWidth="1"/>
    <col min="11736" max="11736" width="24.77734375" bestFit="1" customWidth="1"/>
    <col min="11737" max="11737" width="25.33203125" bestFit="1" customWidth="1"/>
    <col min="11738" max="11738" width="26.6640625" bestFit="1" customWidth="1"/>
    <col min="11739" max="11739" width="20.77734375" bestFit="1" customWidth="1"/>
    <col min="11740" max="11740" width="23.33203125" bestFit="1" customWidth="1"/>
    <col min="11741" max="11741" width="19.33203125" bestFit="1" customWidth="1"/>
    <col min="11742" max="11742" width="26.44140625" bestFit="1" customWidth="1"/>
    <col min="11743" max="11744" width="7.44140625" bestFit="1" customWidth="1"/>
    <col min="11745" max="11745" width="123.33203125" bestFit="1" customWidth="1"/>
    <col min="11746" max="11746" width="17" bestFit="1" customWidth="1"/>
    <col min="11747" max="11747" width="15.77734375" bestFit="1" customWidth="1"/>
    <col min="11748" max="11748" width="14.77734375" bestFit="1" customWidth="1"/>
    <col min="11749" max="11749" width="15.6640625" bestFit="1" customWidth="1"/>
    <col min="11750" max="11750" width="15.33203125" bestFit="1" customWidth="1"/>
    <col min="11751" max="11751" width="17.33203125" bestFit="1" customWidth="1"/>
    <col min="11752" max="11752" width="16" bestFit="1" customWidth="1"/>
    <col min="11753" max="11753" width="15.33203125" bestFit="1" customWidth="1"/>
    <col min="11754" max="11754" width="148.33203125" bestFit="1" customWidth="1"/>
    <col min="11755" max="11755" width="19.44140625" bestFit="1" customWidth="1"/>
    <col min="11756" max="11756" width="21" bestFit="1" customWidth="1"/>
    <col min="11757" max="11757" width="18.109375" bestFit="1" customWidth="1"/>
    <col min="11758" max="11758" width="16.6640625" bestFit="1" customWidth="1"/>
    <col min="11759" max="11759" width="18.6640625" bestFit="1" customWidth="1"/>
    <col min="11760" max="11760" width="23.44140625" bestFit="1" customWidth="1"/>
    <col min="11761" max="11761" width="21.44140625" bestFit="1" customWidth="1"/>
    <col min="11762" max="11762" width="16.33203125" bestFit="1" customWidth="1"/>
    <col min="11763" max="11763" width="20.77734375" bestFit="1" customWidth="1"/>
    <col min="11764" max="11764" width="21" bestFit="1" customWidth="1"/>
    <col min="11765" max="11765" width="17.6640625" bestFit="1" customWidth="1"/>
    <col min="11766" max="11766" width="17.33203125" bestFit="1" customWidth="1"/>
    <col min="11767" max="11767" width="25.6640625" bestFit="1" customWidth="1"/>
    <col min="11768" max="11768" width="18.44140625" bestFit="1" customWidth="1"/>
    <col min="11769" max="11769" width="23.33203125" bestFit="1" customWidth="1"/>
    <col min="11770" max="11770" width="17.44140625" bestFit="1" customWidth="1"/>
    <col min="11771" max="11771" width="17.77734375" bestFit="1" customWidth="1"/>
    <col min="11930" max="11930" width="18" bestFit="1" customWidth="1"/>
    <col min="11931" max="11931" width="11.109375" bestFit="1" customWidth="1"/>
    <col min="11932" max="11932" width="9.33203125" bestFit="1" customWidth="1"/>
    <col min="11933" max="11933" width="10.44140625" bestFit="1" customWidth="1"/>
    <col min="11934" max="11934" width="10.33203125" bestFit="1" customWidth="1"/>
    <col min="11935" max="11935" width="7.44140625" bestFit="1" customWidth="1"/>
    <col min="11936" max="11936" width="19.44140625" bestFit="1" customWidth="1"/>
    <col min="11937" max="11937" width="16.6640625" bestFit="1" customWidth="1"/>
    <col min="11938" max="11938" width="28.44140625" bestFit="1" customWidth="1"/>
    <col min="11939" max="11939" width="41.33203125" bestFit="1" customWidth="1"/>
    <col min="11940" max="11941" width="31.77734375" bestFit="1" customWidth="1"/>
    <col min="11942" max="11942" width="30.44140625" bestFit="1" customWidth="1"/>
    <col min="11943" max="11943" width="27.44140625" bestFit="1" customWidth="1"/>
    <col min="11944" max="11944" width="10.33203125" bestFit="1" customWidth="1"/>
    <col min="11945" max="11945" width="13.44140625" bestFit="1" customWidth="1"/>
    <col min="11946" max="11946" width="14.6640625" bestFit="1" customWidth="1"/>
    <col min="11947" max="11947" width="19" bestFit="1" customWidth="1"/>
    <col min="11948" max="11948" width="19" customWidth="1"/>
    <col min="11949" max="11949" width="9.109375" bestFit="1" customWidth="1"/>
    <col min="11950" max="11950" width="29.44140625" bestFit="1" customWidth="1"/>
    <col min="11951" max="11951" width="29.6640625" bestFit="1" customWidth="1"/>
    <col min="11952" max="11952" width="25.33203125" bestFit="1" customWidth="1"/>
    <col min="11953" max="11953" width="10.6640625" bestFit="1" customWidth="1"/>
    <col min="11954" max="11954" width="15.109375" bestFit="1" customWidth="1"/>
    <col min="11955" max="11956" width="13.33203125" bestFit="1" customWidth="1"/>
    <col min="11957" max="11957" width="15.109375" bestFit="1" customWidth="1"/>
    <col min="11958" max="11958" width="19.6640625" bestFit="1" customWidth="1"/>
    <col min="11959" max="11959" width="21.44140625" bestFit="1" customWidth="1"/>
    <col min="11960" max="11960" width="22.44140625" bestFit="1" customWidth="1"/>
    <col min="11961" max="11961" width="16.6640625" bestFit="1" customWidth="1"/>
    <col min="11962" max="11962" width="11.44140625" bestFit="1" customWidth="1"/>
    <col min="11963" max="11963" width="11.6640625" bestFit="1" customWidth="1"/>
    <col min="11964" max="11964" width="14.77734375" bestFit="1" customWidth="1"/>
    <col min="11965" max="11965" width="17" bestFit="1" customWidth="1"/>
    <col min="11966" max="11966" width="20.6640625" bestFit="1" customWidth="1"/>
    <col min="11967" max="11967" width="15.33203125" bestFit="1" customWidth="1"/>
    <col min="11968" max="11968" width="16.33203125" bestFit="1" customWidth="1"/>
    <col min="11969" max="11969" width="12.6640625" bestFit="1" customWidth="1"/>
    <col min="11970" max="11970" width="12.77734375" bestFit="1" customWidth="1"/>
    <col min="11971" max="11971" width="19.6640625" bestFit="1" customWidth="1"/>
    <col min="11972" max="11972" width="23.6640625" bestFit="1" customWidth="1"/>
    <col min="11973" max="11973" width="12.33203125" bestFit="1" customWidth="1"/>
    <col min="11974" max="11974" width="20.33203125" bestFit="1" customWidth="1"/>
    <col min="11975" max="11975" width="16.44140625" bestFit="1" customWidth="1"/>
    <col min="11976" max="11976" width="31.6640625" bestFit="1" customWidth="1"/>
    <col min="11977" max="11977" width="18.6640625" bestFit="1" customWidth="1"/>
    <col min="11978" max="11978" width="13.33203125" bestFit="1" customWidth="1"/>
    <col min="11979" max="11979" width="18.33203125" bestFit="1" customWidth="1"/>
    <col min="11980" max="11980" width="15.33203125" bestFit="1" customWidth="1"/>
    <col min="11981" max="11981" width="17.6640625" bestFit="1" customWidth="1"/>
    <col min="11982" max="11982" width="15.109375" bestFit="1" customWidth="1"/>
    <col min="11983" max="11983" width="18" bestFit="1" customWidth="1"/>
    <col min="11984" max="11984" width="14.6640625" bestFit="1" customWidth="1"/>
    <col min="11985" max="11985" width="9.77734375" bestFit="1" customWidth="1"/>
    <col min="11986" max="11986" width="28.77734375" bestFit="1" customWidth="1"/>
    <col min="11987" max="11987" width="5" bestFit="1" customWidth="1"/>
    <col min="11988" max="11988" width="218.6640625" bestFit="1" customWidth="1"/>
    <col min="11989" max="11989" width="25.44140625" bestFit="1" customWidth="1"/>
    <col min="11990" max="11990" width="25.6640625" bestFit="1" customWidth="1"/>
    <col min="11991" max="11991" width="22.44140625" bestFit="1" customWidth="1"/>
    <col min="11992" max="11992" width="24.77734375" bestFit="1" customWidth="1"/>
    <col min="11993" max="11993" width="25.33203125" bestFit="1" customWidth="1"/>
    <col min="11994" max="11994" width="26.6640625" bestFit="1" customWidth="1"/>
    <col min="11995" max="11995" width="20.77734375" bestFit="1" customWidth="1"/>
    <col min="11996" max="11996" width="23.33203125" bestFit="1" customWidth="1"/>
    <col min="11997" max="11997" width="19.33203125" bestFit="1" customWidth="1"/>
    <col min="11998" max="11998" width="26.44140625" bestFit="1" customWidth="1"/>
    <col min="11999" max="12000" width="7.44140625" bestFit="1" customWidth="1"/>
    <col min="12001" max="12001" width="123.33203125" bestFit="1" customWidth="1"/>
    <col min="12002" max="12002" width="17" bestFit="1" customWidth="1"/>
    <col min="12003" max="12003" width="15.77734375" bestFit="1" customWidth="1"/>
    <col min="12004" max="12004" width="14.77734375" bestFit="1" customWidth="1"/>
    <col min="12005" max="12005" width="15.6640625" bestFit="1" customWidth="1"/>
    <col min="12006" max="12006" width="15.33203125" bestFit="1" customWidth="1"/>
    <col min="12007" max="12007" width="17.33203125" bestFit="1" customWidth="1"/>
    <col min="12008" max="12008" width="16" bestFit="1" customWidth="1"/>
    <col min="12009" max="12009" width="15.33203125" bestFit="1" customWidth="1"/>
    <col min="12010" max="12010" width="148.33203125" bestFit="1" customWidth="1"/>
    <col min="12011" max="12011" width="19.44140625" bestFit="1" customWidth="1"/>
    <col min="12012" max="12012" width="21" bestFit="1" customWidth="1"/>
    <col min="12013" max="12013" width="18.109375" bestFit="1" customWidth="1"/>
    <col min="12014" max="12014" width="16.6640625" bestFit="1" customWidth="1"/>
    <col min="12015" max="12015" width="18.6640625" bestFit="1" customWidth="1"/>
    <col min="12016" max="12016" width="23.44140625" bestFit="1" customWidth="1"/>
    <col min="12017" max="12017" width="21.44140625" bestFit="1" customWidth="1"/>
    <col min="12018" max="12018" width="16.33203125" bestFit="1" customWidth="1"/>
    <col min="12019" max="12019" width="20.77734375" bestFit="1" customWidth="1"/>
    <col min="12020" max="12020" width="21" bestFit="1" customWidth="1"/>
    <col min="12021" max="12021" width="17.6640625" bestFit="1" customWidth="1"/>
    <col min="12022" max="12022" width="17.33203125" bestFit="1" customWidth="1"/>
    <col min="12023" max="12023" width="25.6640625" bestFit="1" customWidth="1"/>
    <col min="12024" max="12024" width="18.44140625" bestFit="1" customWidth="1"/>
    <col min="12025" max="12025" width="23.33203125" bestFit="1" customWidth="1"/>
    <col min="12026" max="12026" width="17.44140625" bestFit="1" customWidth="1"/>
    <col min="12027" max="12027" width="17.77734375" bestFit="1" customWidth="1"/>
    <col min="12186" max="12186" width="18" bestFit="1" customWidth="1"/>
    <col min="12187" max="12187" width="11.109375" bestFit="1" customWidth="1"/>
    <col min="12188" max="12188" width="9.33203125" bestFit="1" customWidth="1"/>
    <col min="12189" max="12189" width="10.44140625" bestFit="1" customWidth="1"/>
    <col min="12190" max="12190" width="10.33203125" bestFit="1" customWidth="1"/>
    <col min="12191" max="12191" width="7.44140625" bestFit="1" customWidth="1"/>
    <col min="12192" max="12192" width="19.44140625" bestFit="1" customWidth="1"/>
    <col min="12193" max="12193" width="16.6640625" bestFit="1" customWidth="1"/>
    <col min="12194" max="12194" width="28.44140625" bestFit="1" customWidth="1"/>
    <col min="12195" max="12195" width="41.33203125" bestFit="1" customWidth="1"/>
    <col min="12196" max="12197" width="31.77734375" bestFit="1" customWidth="1"/>
    <col min="12198" max="12198" width="30.44140625" bestFit="1" customWidth="1"/>
    <col min="12199" max="12199" width="27.44140625" bestFit="1" customWidth="1"/>
    <col min="12200" max="12200" width="10.33203125" bestFit="1" customWidth="1"/>
    <col min="12201" max="12201" width="13.44140625" bestFit="1" customWidth="1"/>
    <col min="12202" max="12202" width="14.6640625" bestFit="1" customWidth="1"/>
    <col min="12203" max="12203" width="19" bestFit="1" customWidth="1"/>
    <col min="12204" max="12204" width="19" customWidth="1"/>
    <col min="12205" max="12205" width="9.109375" bestFit="1" customWidth="1"/>
    <col min="12206" max="12206" width="29.44140625" bestFit="1" customWidth="1"/>
    <col min="12207" max="12207" width="29.6640625" bestFit="1" customWidth="1"/>
    <col min="12208" max="12208" width="25.33203125" bestFit="1" customWidth="1"/>
    <col min="12209" max="12209" width="10.6640625" bestFit="1" customWidth="1"/>
    <col min="12210" max="12210" width="15.109375" bestFit="1" customWidth="1"/>
    <col min="12211" max="12212" width="13.33203125" bestFit="1" customWidth="1"/>
    <col min="12213" max="12213" width="15.109375" bestFit="1" customWidth="1"/>
    <col min="12214" max="12214" width="19.6640625" bestFit="1" customWidth="1"/>
    <col min="12215" max="12215" width="21.44140625" bestFit="1" customWidth="1"/>
    <col min="12216" max="12216" width="22.44140625" bestFit="1" customWidth="1"/>
    <col min="12217" max="12217" width="16.6640625" bestFit="1" customWidth="1"/>
    <col min="12218" max="12218" width="11.44140625" bestFit="1" customWidth="1"/>
    <col min="12219" max="12219" width="11.6640625" bestFit="1" customWidth="1"/>
    <col min="12220" max="12220" width="14.77734375" bestFit="1" customWidth="1"/>
    <col min="12221" max="12221" width="17" bestFit="1" customWidth="1"/>
    <col min="12222" max="12222" width="20.6640625" bestFit="1" customWidth="1"/>
    <col min="12223" max="12223" width="15.33203125" bestFit="1" customWidth="1"/>
    <col min="12224" max="12224" width="16.33203125" bestFit="1" customWidth="1"/>
    <col min="12225" max="12225" width="12.6640625" bestFit="1" customWidth="1"/>
    <col min="12226" max="12226" width="12.77734375" bestFit="1" customWidth="1"/>
    <col min="12227" max="12227" width="19.6640625" bestFit="1" customWidth="1"/>
    <col min="12228" max="12228" width="23.6640625" bestFit="1" customWidth="1"/>
    <col min="12229" max="12229" width="12.33203125" bestFit="1" customWidth="1"/>
    <col min="12230" max="12230" width="20.33203125" bestFit="1" customWidth="1"/>
    <col min="12231" max="12231" width="16.44140625" bestFit="1" customWidth="1"/>
    <col min="12232" max="12232" width="31.6640625" bestFit="1" customWidth="1"/>
    <col min="12233" max="12233" width="18.6640625" bestFit="1" customWidth="1"/>
    <col min="12234" max="12234" width="13.33203125" bestFit="1" customWidth="1"/>
    <col min="12235" max="12235" width="18.33203125" bestFit="1" customWidth="1"/>
    <col min="12236" max="12236" width="15.33203125" bestFit="1" customWidth="1"/>
    <col min="12237" max="12237" width="17.6640625" bestFit="1" customWidth="1"/>
    <col min="12238" max="12238" width="15.109375" bestFit="1" customWidth="1"/>
    <col min="12239" max="12239" width="18" bestFit="1" customWidth="1"/>
    <col min="12240" max="12240" width="14.6640625" bestFit="1" customWidth="1"/>
    <col min="12241" max="12241" width="9.77734375" bestFit="1" customWidth="1"/>
    <col min="12242" max="12242" width="28.77734375" bestFit="1" customWidth="1"/>
    <col min="12243" max="12243" width="5" bestFit="1" customWidth="1"/>
    <col min="12244" max="12244" width="218.6640625" bestFit="1" customWidth="1"/>
    <col min="12245" max="12245" width="25.44140625" bestFit="1" customWidth="1"/>
    <col min="12246" max="12246" width="25.6640625" bestFit="1" customWidth="1"/>
    <col min="12247" max="12247" width="22.44140625" bestFit="1" customWidth="1"/>
    <col min="12248" max="12248" width="24.77734375" bestFit="1" customWidth="1"/>
    <col min="12249" max="12249" width="25.33203125" bestFit="1" customWidth="1"/>
    <col min="12250" max="12250" width="26.6640625" bestFit="1" customWidth="1"/>
    <col min="12251" max="12251" width="20.77734375" bestFit="1" customWidth="1"/>
    <col min="12252" max="12252" width="23.33203125" bestFit="1" customWidth="1"/>
    <col min="12253" max="12253" width="19.33203125" bestFit="1" customWidth="1"/>
    <col min="12254" max="12254" width="26.44140625" bestFit="1" customWidth="1"/>
    <col min="12255" max="12256" width="7.44140625" bestFit="1" customWidth="1"/>
    <col min="12257" max="12257" width="123.33203125" bestFit="1" customWidth="1"/>
    <col min="12258" max="12258" width="17" bestFit="1" customWidth="1"/>
    <col min="12259" max="12259" width="15.77734375" bestFit="1" customWidth="1"/>
    <col min="12260" max="12260" width="14.77734375" bestFit="1" customWidth="1"/>
    <col min="12261" max="12261" width="15.6640625" bestFit="1" customWidth="1"/>
    <col min="12262" max="12262" width="15.33203125" bestFit="1" customWidth="1"/>
    <col min="12263" max="12263" width="17.33203125" bestFit="1" customWidth="1"/>
    <col min="12264" max="12264" width="16" bestFit="1" customWidth="1"/>
    <col min="12265" max="12265" width="15.33203125" bestFit="1" customWidth="1"/>
    <col min="12266" max="12266" width="148.33203125" bestFit="1" customWidth="1"/>
    <col min="12267" max="12267" width="19.44140625" bestFit="1" customWidth="1"/>
    <col min="12268" max="12268" width="21" bestFit="1" customWidth="1"/>
    <col min="12269" max="12269" width="18.109375" bestFit="1" customWidth="1"/>
    <col min="12270" max="12270" width="16.6640625" bestFit="1" customWidth="1"/>
    <col min="12271" max="12271" width="18.6640625" bestFit="1" customWidth="1"/>
    <col min="12272" max="12272" width="23.44140625" bestFit="1" customWidth="1"/>
    <col min="12273" max="12273" width="21.44140625" bestFit="1" customWidth="1"/>
    <col min="12274" max="12274" width="16.33203125" bestFit="1" customWidth="1"/>
    <col min="12275" max="12275" width="20.77734375" bestFit="1" customWidth="1"/>
    <col min="12276" max="12276" width="21" bestFit="1" customWidth="1"/>
    <col min="12277" max="12277" width="17.6640625" bestFit="1" customWidth="1"/>
    <col min="12278" max="12278" width="17.33203125" bestFit="1" customWidth="1"/>
    <col min="12279" max="12279" width="25.6640625" bestFit="1" customWidth="1"/>
    <col min="12280" max="12280" width="18.44140625" bestFit="1" customWidth="1"/>
    <col min="12281" max="12281" width="23.33203125" bestFit="1" customWidth="1"/>
    <col min="12282" max="12282" width="17.44140625" bestFit="1" customWidth="1"/>
    <col min="12283" max="12283" width="17.77734375" bestFit="1" customWidth="1"/>
    <col min="12442" max="12442" width="18" bestFit="1" customWidth="1"/>
    <col min="12443" max="12443" width="11.109375" bestFit="1" customWidth="1"/>
    <col min="12444" max="12444" width="9.33203125" bestFit="1" customWidth="1"/>
    <col min="12445" max="12445" width="10.44140625" bestFit="1" customWidth="1"/>
    <col min="12446" max="12446" width="10.33203125" bestFit="1" customWidth="1"/>
    <col min="12447" max="12447" width="7.44140625" bestFit="1" customWidth="1"/>
    <col min="12448" max="12448" width="19.44140625" bestFit="1" customWidth="1"/>
    <col min="12449" max="12449" width="16.6640625" bestFit="1" customWidth="1"/>
    <col min="12450" max="12450" width="28.44140625" bestFit="1" customWidth="1"/>
    <col min="12451" max="12451" width="41.33203125" bestFit="1" customWidth="1"/>
    <col min="12452" max="12453" width="31.77734375" bestFit="1" customWidth="1"/>
    <col min="12454" max="12454" width="30.44140625" bestFit="1" customWidth="1"/>
    <col min="12455" max="12455" width="27.44140625" bestFit="1" customWidth="1"/>
    <col min="12456" max="12456" width="10.33203125" bestFit="1" customWidth="1"/>
    <col min="12457" max="12457" width="13.44140625" bestFit="1" customWidth="1"/>
    <col min="12458" max="12458" width="14.6640625" bestFit="1" customWidth="1"/>
    <col min="12459" max="12459" width="19" bestFit="1" customWidth="1"/>
    <col min="12460" max="12460" width="19" customWidth="1"/>
    <col min="12461" max="12461" width="9.109375" bestFit="1" customWidth="1"/>
    <col min="12462" max="12462" width="29.44140625" bestFit="1" customWidth="1"/>
    <col min="12463" max="12463" width="29.6640625" bestFit="1" customWidth="1"/>
    <col min="12464" max="12464" width="25.33203125" bestFit="1" customWidth="1"/>
    <col min="12465" max="12465" width="10.6640625" bestFit="1" customWidth="1"/>
    <col min="12466" max="12466" width="15.109375" bestFit="1" customWidth="1"/>
    <col min="12467" max="12468" width="13.33203125" bestFit="1" customWidth="1"/>
    <col min="12469" max="12469" width="15.109375" bestFit="1" customWidth="1"/>
    <col min="12470" max="12470" width="19.6640625" bestFit="1" customWidth="1"/>
    <col min="12471" max="12471" width="21.44140625" bestFit="1" customWidth="1"/>
    <col min="12472" max="12472" width="22.44140625" bestFit="1" customWidth="1"/>
    <col min="12473" max="12473" width="16.6640625" bestFit="1" customWidth="1"/>
    <col min="12474" max="12474" width="11.44140625" bestFit="1" customWidth="1"/>
    <col min="12475" max="12475" width="11.6640625" bestFit="1" customWidth="1"/>
    <col min="12476" max="12476" width="14.77734375" bestFit="1" customWidth="1"/>
    <col min="12477" max="12477" width="17" bestFit="1" customWidth="1"/>
    <col min="12478" max="12478" width="20.6640625" bestFit="1" customWidth="1"/>
    <col min="12479" max="12479" width="15.33203125" bestFit="1" customWidth="1"/>
    <col min="12480" max="12480" width="16.33203125" bestFit="1" customWidth="1"/>
    <col min="12481" max="12481" width="12.6640625" bestFit="1" customWidth="1"/>
    <col min="12482" max="12482" width="12.77734375" bestFit="1" customWidth="1"/>
    <col min="12483" max="12483" width="19.6640625" bestFit="1" customWidth="1"/>
    <col min="12484" max="12484" width="23.6640625" bestFit="1" customWidth="1"/>
    <col min="12485" max="12485" width="12.33203125" bestFit="1" customWidth="1"/>
    <col min="12486" max="12486" width="20.33203125" bestFit="1" customWidth="1"/>
    <col min="12487" max="12487" width="16.44140625" bestFit="1" customWidth="1"/>
    <col min="12488" max="12488" width="31.6640625" bestFit="1" customWidth="1"/>
    <col min="12489" max="12489" width="18.6640625" bestFit="1" customWidth="1"/>
    <col min="12490" max="12490" width="13.33203125" bestFit="1" customWidth="1"/>
    <col min="12491" max="12491" width="18.33203125" bestFit="1" customWidth="1"/>
    <col min="12492" max="12492" width="15.33203125" bestFit="1" customWidth="1"/>
    <col min="12493" max="12493" width="17.6640625" bestFit="1" customWidth="1"/>
    <col min="12494" max="12494" width="15.109375" bestFit="1" customWidth="1"/>
    <col min="12495" max="12495" width="18" bestFit="1" customWidth="1"/>
    <col min="12496" max="12496" width="14.6640625" bestFit="1" customWidth="1"/>
    <col min="12497" max="12497" width="9.77734375" bestFit="1" customWidth="1"/>
    <col min="12498" max="12498" width="28.77734375" bestFit="1" customWidth="1"/>
    <col min="12499" max="12499" width="5" bestFit="1" customWidth="1"/>
    <col min="12500" max="12500" width="218.6640625" bestFit="1" customWidth="1"/>
    <col min="12501" max="12501" width="25.44140625" bestFit="1" customWidth="1"/>
    <col min="12502" max="12502" width="25.6640625" bestFit="1" customWidth="1"/>
    <col min="12503" max="12503" width="22.44140625" bestFit="1" customWidth="1"/>
    <col min="12504" max="12504" width="24.77734375" bestFit="1" customWidth="1"/>
    <col min="12505" max="12505" width="25.33203125" bestFit="1" customWidth="1"/>
    <col min="12506" max="12506" width="26.6640625" bestFit="1" customWidth="1"/>
    <col min="12507" max="12507" width="20.77734375" bestFit="1" customWidth="1"/>
    <col min="12508" max="12508" width="23.33203125" bestFit="1" customWidth="1"/>
    <col min="12509" max="12509" width="19.33203125" bestFit="1" customWidth="1"/>
    <col min="12510" max="12510" width="26.44140625" bestFit="1" customWidth="1"/>
    <col min="12511" max="12512" width="7.44140625" bestFit="1" customWidth="1"/>
    <col min="12513" max="12513" width="123.33203125" bestFit="1" customWidth="1"/>
    <col min="12514" max="12514" width="17" bestFit="1" customWidth="1"/>
    <col min="12515" max="12515" width="15.77734375" bestFit="1" customWidth="1"/>
    <col min="12516" max="12516" width="14.77734375" bestFit="1" customWidth="1"/>
    <col min="12517" max="12517" width="15.6640625" bestFit="1" customWidth="1"/>
    <col min="12518" max="12518" width="15.33203125" bestFit="1" customWidth="1"/>
    <col min="12519" max="12519" width="17.33203125" bestFit="1" customWidth="1"/>
    <col min="12520" max="12520" width="16" bestFit="1" customWidth="1"/>
    <col min="12521" max="12521" width="15.33203125" bestFit="1" customWidth="1"/>
    <col min="12522" max="12522" width="148.33203125" bestFit="1" customWidth="1"/>
    <col min="12523" max="12523" width="19.44140625" bestFit="1" customWidth="1"/>
    <col min="12524" max="12524" width="21" bestFit="1" customWidth="1"/>
    <col min="12525" max="12525" width="18.109375" bestFit="1" customWidth="1"/>
    <col min="12526" max="12526" width="16.6640625" bestFit="1" customWidth="1"/>
    <col min="12527" max="12527" width="18.6640625" bestFit="1" customWidth="1"/>
    <col min="12528" max="12528" width="23.44140625" bestFit="1" customWidth="1"/>
    <col min="12529" max="12529" width="21.44140625" bestFit="1" customWidth="1"/>
    <col min="12530" max="12530" width="16.33203125" bestFit="1" customWidth="1"/>
    <col min="12531" max="12531" width="20.77734375" bestFit="1" customWidth="1"/>
    <col min="12532" max="12532" width="21" bestFit="1" customWidth="1"/>
    <col min="12533" max="12533" width="17.6640625" bestFit="1" customWidth="1"/>
    <col min="12534" max="12534" width="17.33203125" bestFit="1" customWidth="1"/>
    <col min="12535" max="12535" width="25.6640625" bestFit="1" customWidth="1"/>
    <col min="12536" max="12536" width="18.44140625" bestFit="1" customWidth="1"/>
    <col min="12537" max="12537" width="23.33203125" bestFit="1" customWidth="1"/>
    <col min="12538" max="12538" width="17.44140625" bestFit="1" customWidth="1"/>
    <col min="12539" max="12539" width="17.77734375" bestFit="1" customWidth="1"/>
    <col min="12698" max="12698" width="18" bestFit="1" customWidth="1"/>
    <col min="12699" max="12699" width="11.109375" bestFit="1" customWidth="1"/>
    <col min="12700" max="12700" width="9.33203125" bestFit="1" customWidth="1"/>
    <col min="12701" max="12701" width="10.44140625" bestFit="1" customWidth="1"/>
    <col min="12702" max="12702" width="10.33203125" bestFit="1" customWidth="1"/>
    <col min="12703" max="12703" width="7.44140625" bestFit="1" customWidth="1"/>
    <col min="12704" max="12704" width="19.44140625" bestFit="1" customWidth="1"/>
    <col min="12705" max="12705" width="16.6640625" bestFit="1" customWidth="1"/>
    <col min="12706" max="12706" width="28.44140625" bestFit="1" customWidth="1"/>
    <col min="12707" max="12707" width="41.33203125" bestFit="1" customWidth="1"/>
    <col min="12708" max="12709" width="31.77734375" bestFit="1" customWidth="1"/>
    <col min="12710" max="12710" width="30.44140625" bestFit="1" customWidth="1"/>
    <col min="12711" max="12711" width="27.44140625" bestFit="1" customWidth="1"/>
    <col min="12712" max="12712" width="10.33203125" bestFit="1" customWidth="1"/>
    <col min="12713" max="12713" width="13.44140625" bestFit="1" customWidth="1"/>
    <col min="12714" max="12714" width="14.6640625" bestFit="1" customWidth="1"/>
    <col min="12715" max="12715" width="19" bestFit="1" customWidth="1"/>
    <col min="12716" max="12716" width="19" customWidth="1"/>
    <col min="12717" max="12717" width="9.109375" bestFit="1" customWidth="1"/>
    <col min="12718" max="12718" width="29.44140625" bestFit="1" customWidth="1"/>
    <col min="12719" max="12719" width="29.6640625" bestFit="1" customWidth="1"/>
    <col min="12720" max="12720" width="25.33203125" bestFit="1" customWidth="1"/>
    <col min="12721" max="12721" width="10.6640625" bestFit="1" customWidth="1"/>
    <col min="12722" max="12722" width="15.109375" bestFit="1" customWidth="1"/>
    <col min="12723" max="12724" width="13.33203125" bestFit="1" customWidth="1"/>
    <col min="12725" max="12725" width="15.109375" bestFit="1" customWidth="1"/>
    <col min="12726" max="12726" width="19.6640625" bestFit="1" customWidth="1"/>
    <col min="12727" max="12727" width="21.44140625" bestFit="1" customWidth="1"/>
    <col min="12728" max="12728" width="22.44140625" bestFit="1" customWidth="1"/>
    <col min="12729" max="12729" width="16.6640625" bestFit="1" customWidth="1"/>
    <col min="12730" max="12730" width="11.44140625" bestFit="1" customWidth="1"/>
    <col min="12731" max="12731" width="11.6640625" bestFit="1" customWidth="1"/>
    <col min="12732" max="12732" width="14.77734375" bestFit="1" customWidth="1"/>
    <col min="12733" max="12733" width="17" bestFit="1" customWidth="1"/>
    <col min="12734" max="12734" width="20.6640625" bestFit="1" customWidth="1"/>
    <col min="12735" max="12735" width="15.33203125" bestFit="1" customWidth="1"/>
    <col min="12736" max="12736" width="16.33203125" bestFit="1" customWidth="1"/>
    <col min="12737" max="12737" width="12.6640625" bestFit="1" customWidth="1"/>
    <col min="12738" max="12738" width="12.77734375" bestFit="1" customWidth="1"/>
    <col min="12739" max="12739" width="19.6640625" bestFit="1" customWidth="1"/>
    <col min="12740" max="12740" width="23.6640625" bestFit="1" customWidth="1"/>
    <col min="12741" max="12741" width="12.33203125" bestFit="1" customWidth="1"/>
    <col min="12742" max="12742" width="20.33203125" bestFit="1" customWidth="1"/>
    <col min="12743" max="12743" width="16.44140625" bestFit="1" customWidth="1"/>
    <col min="12744" max="12744" width="31.6640625" bestFit="1" customWidth="1"/>
    <col min="12745" max="12745" width="18.6640625" bestFit="1" customWidth="1"/>
    <col min="12746" max="12746" width="13.33203125" bestFit="1" customWidth="1"/>
    <col min="12747" max="12747" width="18.33203125" bestFit="1" customWidth="1"/>
    <col min="12748" max="12748" width="15.33203125" bestFit="1" customWidth="1"/>
    <col min="12749" max="12749" width="17.6640625" bestFit="1" customWidth="1"/>
    <col min="12750" max="12750" width="15.109375" bestFit="1" customWidth="1"/>
    <col min="12751" max="12751" width="18" bestFit="1" customWidth="1"/>
    <col min="12752" max="12752" width="14.6640625" bestFit="1" customWidth="1"/>
    <col min="12753" max="12753" width="9.77734375" bestFit="1" customWidth="1"/>
    <col min="12754" max="12754" width="28.77734375" bestFit="1" customWidth="1"/>
    <col min="12755" max="12755" width="5" bestFit="1" customWidth="1"/>
    <col min="12756" max="12756" width="218.6640625" bestFit="1" customWidth="1"/>
    <col min="12757" max="12757" width="25.44140625" bestFit="1" customWidth="1"/>
    <col min="12758" max="12758" width="25.6640625" bestFit="1" customWidth="1"/>
    <col min="12759" max="12759" width="22.44140625" bestFit="1" customWidth="1"/>
    <col min="12760" max="12760" width="24.77734375" bestFit="1" customWidth="1"/>
    <col min="12761" max="12761" width="25.33203125" bestFit="1" customWidth="1"/>
    <col min="12762" max="12762" width="26.6640625" bestFit="1" customWidth="1"/>
    <col min="12763" max="12763" width="20.77734375" bestFit="1" customWidth="1"/>
    <col min="12764" max="12764" width="23.33203125" bestFit="1" customWidth="1"/>
    <col min="12765" max="12765" width="19.33203125" bestFit="1" customWidth="1"/>
    <col min="12766" max="12766" width="26.44140625" bestFit="1" customWidth="1"/>
    <col min="12767" max="12768" width="7.44140625" bestFit="1" customWidth="1"/>
    <col min="12769" max="12769" width="123.33203125" bestFit="1" customWidth="1"/>
    <col min="12770" max="12770" width="17" bestFit="1" customWidth="1"/>
    <col min="12771" max="12771" width="15.77734375" bestFit="1" customWidth="1"/>
    <col min="12772" max="12772" width="14.77734375" bestFit="1" customWidth="1"/>
    <col min="12773" max="12773" width="15.6640625" bestFit="1" customWidth="1"/>
    <col min="12774" max="12774" width="15.33203125" bestFit="1" customWidth="1"/>
    <col min="12775" max="12775" width="17.33203125" bestFit="1" customWidth="1"/>
    <col min="12776" max="12776" width="16" bestFit="1" customWidth="1"/>
    <col min="12777" max="12777" width="15.33203125" bestFit="1" customWidth="1"/>
    <col min="12778" max="12778" width="148.33203125" bestFit="1" customWidth="1"/>
    <col min="12779" max="12779" width="19.44140625" bestFit="1" customWidth="1"/>
    <col min="12780" max="12780" width="21" bestFit="1" customWidth="1"/>
    <col min="12781" max="12781" width="18.109375" bestFit="1" customWidth="1"/>
    <col min="12782" max="12782" width="16.6640625" bestFit="1" customWidth="1"/>
    <col min="12783" max="12783" width="18.6640625" bestFit="1" customWidth="1"/>
    <col min="12784" max="12784" width="23.44140625" bestFit="1" customWidth="1"/>
    <col min="12785" max="12785" width="21.44140625" bestFit="1" customWidth="1"/>
    <col min="12786" max="12786" width="16.33203125" bestFit="1" customWidth="1"/>
    <col min="12787" max="12787" width="20.77734375" bestFit="1" customWidth="1"/>
    <col min="12788" max="12788" width="21" bestFit="1" customWidth="1"/>
    <col min="12789" max="12789" width="17.6640625" bestFit="1" customWidth="1"/>
    <col min="12790" max="12790" width="17.33203125" bestFit="1" customWidth="1"/>
    <col min="12791" max="12791" width="25.6640625" bestFit="1" customWidth="1"/>
    <col min="12792" max="12792" width="18.44140625" bestFit="1" customWidth="1"/>
    <col min="12793" max="12793" width="23.33203125" bestFit="1" customWidth="1"/>
    <col min="12794" max="12794" width="17.44140625" bestFit="1" customWidth="1"/>
    <col min="12795" max="12795" width="17.77734375" bestFit="1" customWidth="1"/>
    <col min="12954" max="12954" width="18" bestFit="1" customWidth="1"/>
    <col min="12955" max="12955" width="11.109375" bestFit="1" customWidth="1"/>
    <col min="12956" max="12956" width="9.33203125" bestFit="1" customWidth="1"/>
    <col min="12957" max="12957" width="10.44140625" bestFit="1" customWidth="1"/>
    <col min="12958" max="12958" width="10.33203125" bestFit="1" customWidth="1"/>
    <col min="12959" max="12959" width="7.44140625" bestFit="1" customWidth="1"/>
    <col min="12960" max="12960" width="19.44140625" bestFit="1" customWidth="1"/>
    <col min="12961" max="12961" width="16.6640625" bestFit="1" customWidth="1"/>
    <col min="12962" max="12962" width="28.44140625" bestFit="1" customWidth="1"/>
    <col min="12963" max="12963" width="41.33203125" bestFit="1" customWidth="1"/>
    <col min="12964" max="12965" width="31.77734375" bestFit="1" customWidth="1"/>
    <col min="12966" max="12966" width="30.44140625" bestFit="1" customWidth="1"/>
    <col min="12967" max="12967" width="27.44140625" bestFit="1" customWidth="1"/>
    <col min="12968" max="12968" width="10.33203125" bestFit="1" customWidth="1"/>
    <col min="12969" max="12969" width="13.44140625" bestFit="1" customWidth="1"/>
    <col min="12970" max="12970" width="14.6640625" bestFit="1" customWidth="1"/>
    <col min="12971" max="12971" width="19" bestFit="1" customWidth="1"/>
    <col min="12972" max="12972" width="19" customWidth="1"/>
    <col min="12973" max="12973" width="9.109375" bestFit="1" customWidth="1"/>
    <col min="12974" max="12974" width="29.44140625" bestFit="1" customWidth="1"/>
    <col min="12975" max="12975" width="29.6640625" bestFit="1" customWidth="1"/>
    <col min="12976" max="12976" width="25.33203125" bestFit="1" customWidth="1"/>
    <col min="12977" max="12977" width="10.6640625" bestFit="1" customWidth="1"/>
    <col min="12978" max="12978" width="15.109375" bestFit="1" customWidth="1"/>
    <col min="12979" max="12980" width="13.33203125" bestFit="1" customWidth="1"/>
    <col min="12981" max="12981" width="15.109375" bestFit="1" customWidth="1"/>
    <col min="12982" max="12982" width="19.6640625" bestFit="1" customWidth="1"/>
    <col min="12983" max="12983" width="21.44140625" bestFit="1" customWidth="1"/>
    <col min="12984" max="12984" width="22.44140625" bestFit="1" customWidth="1"/>
    <col min="12985" max="12985" width="16.6640625" bestFit="1" customWidth="1"/>
    <col min="12986" max="12986" width="11.44140625" bestFit="1" customWidth="1"/>
    <col min="12987" max="12987" width="11.6640625" bestFit="1" customWidth="1"/>
    <col min="12988" max="12988" width="14.77734375" bestFit="1" customWidth="1"/>
    <col min="12989" max="12989" width="17" bestFit="1" customWidth="1"/>
    <col min="12990" max="12990" width="20.6640625" bestFit="1" customWidth="1"/>
    <col min="12991" max="12991" width="15.33203125" bestFit="1" customWidth="1"/>
    <col min="12992" max="12992" width="16.33203125" bestFit="1" customWidth="1"/>
    <col min="12993" max="12993" width="12.6640625" bestFit="1" customWidth="1"/>
    <col min="12994" max="12994" width="12.77734375" bestFit="1" customWidth="1"/>
    <col min="12995" max="12995" width="19.6640625" bestFit="1" customWidth="1"/>
    <col min="12996" max="12996" width="23.6640625" bestFit="1" customWidth="1"/>
    <col min="12997" max="12997" width="12.33203125" bestFit="1" customWidth="1"/>
    <col min="12998" max="12998" width="20.33203125" bestFit="1" customWidth="1"/>
    <col min="12999" max="12999" width="16.44140625" bestFit="1" customWidth="1"/>
    <col min="13000" max="13000" width="31.6640625" bestFit="1" customWidth="1"/>
    <col min="13001" max="13001" width="18.6640625" bestFit="1" customWidth="1"/>
    <col min="13002" max="13002" width="13.33203125" bestFit="1" customWidth="1"/>
    <col min="13003" max="13003" width="18.33203125" bestFit="1" customWidth="1"/>
    <col min="13004" max="13004" width="15.33203125" bestFit="1" customWidth="1"/>
    <col min="13005" max="13005" width="17.6640625" bestFit="1" customWidth="1"/>
    <col min="13006" max="13006" width="15.109375" bestFit="1" customWidth="1"/>
    <col min="13007" max="13007" width="18" bestFit="1" customWidth="1"/>
    <col min="13008" max="13008" width="14.6640625" bestFit="1" customWidth="1"/>
    <col min="13009" max="13009" width="9.77734375" bestFit="1" customWidth="1"/>
    <col min="13010" max="13010" width="28.77734375" bestFit="1" customWidth="1"/>
    <col min="13011" max="13011" width="5" bestFit="1" customWidth="1"/>
    <col min="13012" max="13012" width="218.6640625" bestFit="1" customWidth="1"/>
    <col min="13013" max="13013" width="25.44140625" bestFit="1" customWidth="1"/>
    <col min="13014" max="13014" width="25.6640625" bestFit="1" customWidth="1"/>
    <col min="13015" max="13015" width="22.44140625" bestFit="1" customWidth="1"/>
    <col min="13016" max="13016" width="24.77734375" bestFit="1" customWidth="1"/>
    <col min="13017" max="13017" width="25.33203125" bestFit="1" customWidth="1"/>
    <col min="13018" max="13018" width="26.6640625" bestFit="1" customWidth="1"/>
    <col min="13019" max="13019" width="20.77734375" bestFit="1" customWidth="1"/>
    <col min="13020" max="13020" width="23.33203125" bestFit="1" customWidth="1"/>
    <col min="13021" max="13021" width="19.33203125" bestFit="1" customWidth="1"/>
    <col min="13022" max="13022" width="26.44140625" bestFit="1" customWidth="1"/>
    <col min="13023" max="13024" width="7.44140625" bestFit="1" customWidth="1"/>
    <col min="13025" max="13025" width="123.33203125" bestFit="1" customWidth="1"/>
    <col min="13026" max="13026" width="17" bestFit="1" customWidth="1"/>
    <col min="13027" max="13027" width="15.77734375" bestFit="1" customWidth="1"/>
    <col min="13028" max="13028" width="14.77734375" bestFit="1" customWidth="1"/>
    <col min="13029" max="13029" width="15.6640625" bestFit="1" customWidth="1"/>
    <col min="13030" max="13030" width="15.33203125" bestFit="1" customWidth="1"/>
    <col min="13031" max="13031" width="17.33203125" bestFit="1" customWidth="1"/>
    <col min="13032" max="13032" width="16" bestFit="1" customWidth="1"/>
    <col min="13033" max="13033" width="15.33203125" bestFit="1" customWidth="1"/>
    <col min="13034" max="13034" width="148.33203125" bestFit="1" customWidth="1"/>
    <col min="13035" max="13035" width="19.44140625" bestFit="1" customWidth="1"/>
    <col min="13036" max="13036" width="21" bestFit="1" customWidth="1"/>
    <col min="13037" max="13037" width="18.109375" bestFit="1" customWidth="1"/>
    <col min="13038" max="13038" width="16.6640625" bestFit="1" customWidth="1"/>
    <col min="13039" max="13039" width="18.6640625" bestFit="1" customWidth="1"/>
    <col min="13040" max="13040" width="23.44140625" bestFit="1" customWidth="1"/>
    <col min="13041" max="13041" width="21.44140625" bestFit="1" customWidth="1"/>
    <col min="13042" max="13042" width="16.33203125" bestFit="1" customWidth="1"/>
    <col min="13043" max="13043" width="20.77734375" bestFit="1" customWidth="1"/>
    <col min="13044" max="13044" width="21" bestFit="1" customWidth="1"/>
    <col min="13045" max="13045" width="17.6640625" bestFit="1" customWidth="1"/>
    <col min="13046" max="13046" width="17.33203125" bestFit="1" customWidth="1"/>
    <col min="13047" max="13047" width="25.6640625" bestFit="1" customWidth="1"/>
    <col min="13048" max="13048" width="18.44140625" bestFit="1" customWidth="1"/>
    <col min="13049" max="13049" width="23.33203125" bestFit="1" customWidth="1"/>
    <col min="13050" max="13050" width="17.44140625" bestFit="1" customWidth="1"/>
    <col min="13051" max="13051" width="17.77734375" bestFit="1" customWidth="1"/>
    <col min="13210" max="13210" width="18" bestFit="1" customWidth="1"/>
    <col min="13211" max="13211" width="11.109375" bestFit="1" customWidth="1"/>
    <col min="13212" max="13212" width="9.33203125" bestFit="1" customWidth="1"/>
    <col min="13213" max="13213" width="10.44140625" bestFit="1" customWidth="1"/>
    <col min="13214" max="13214" width="10.33203125" bestFit="1" customWidth="1"/>
    <col min="13215" max="13215" width="7.44140625" bestFit="1" customWidth="1"/>
    <col min="13216" max="13216" width="19.44140625" bestFit="1" customWidth="1"/>
    <col min="13217" max="13217" width="16.6640625" bestFit="1" customWidth="1"/>
    <col min="13218" max="13218" width="28.44140625" bestFit="1" customWidth="1"/>
    <col min="13219" max="13219" width="41.33203125" bestFit="1" customWidth="1"/>
    <col min="13220" max="13221" width="31.77734375" bestFit="1" customWidth="1"/>
    <col min="13222" max="13222" width="30.44140625" bestFit="1" customWidth="1"/>
    <col min="13223" max="13223" width="27.44140625" bestFit="1" customWidth="1"/>
    <col min="13224" max="13224" width="10.33203125" bestFit="1" customWidth="1"/>
    <col min="13225" max="13225" width="13.44140625" bestFit="1" customWidth="1"/>
    <col min="13226" max="13226" width="14.6640625" bestFit="1" customWidth="1"/>
    <col min="13227" max="13227" width="19" bestFit="1" customWidth="1"/>
    <col min="13228" max="13228" width="19" customWidth="1"/>
    <col min="13229" max="13229" width="9.109375" bestFit="1" customWidth="1"/>
    <col min="13230" max="13230" width="29.44140625" bestFit="1" customWidth="1"/>
    <col min="13231" max="13231" width="29.6640625" bestFit="1" customWidth="1"/>
    <col min="13232" max="13232" width="25.33203125" bestFit="1" customWidth="1"/>
    <col min="13233" max="13233" width="10.6640625" bestFit="1" customWidth="1"/>
    <col min="13234" max="13234" width="15.109375" bestFit="1" customWidth="1"/>
    <col min="13235" max="13236" width="13.33203125" bestFit="1" customWidth="1"/>
    <col min="13237" max="13237" width="15.109375" bestFit="1" customWidth="1"/>
    <col min="13238" max="13238" width="19.6640625" bestFit="1" customWidth="1"/>
    <col min="13239" max="13239" width="21.44140625" bestFit="1" customWidth="1"/>
    <col min="13240" max="13240" width="22.44140625" bestFit="1" customWidth="1"/>
    <col min="13241" max="13241" width="16.6640625" bestFit="1" customWidth="1"/>
    <col min="13242" max="13242" width="11.44140625" bestFit="1" customWidth="1"/>
    <col min="13243" max="13243" width="11.6640625" bestFit="1" customWidth="1"/>
    <col min="13244" max="13244" width="14.77734375" bestFit="1" customWidth="1"/>
    <col min="13245" max="13245" width="17" bestFit="1" customWidth="1"/>
    <col min="13246" max="13246" width="20.6640625" bestFit="1" customWidth="1"/>
    <col min="13247" max="13247" width="15.33203125" bestFit="1" customWidth="1"/>
    <col min="13248" max="13248" width="16.33203125" bestFit="1" customWidth="1"/>
    <col min="13249" max="13249" width="12.6640625" bestFit="1" customWidth="1"/>
    <col min="13250" max="13250" width="12.77734375" bestFit="1" customWidth="1"/>
    <col min="13251" max="13251" width="19.6640625" bestFit="1" customWidth="1"/>
    <col min="13252" max="13252" width="23.6640625" bestFit="1" customWidth="1"/>
    <col min="13253" max="13253" width="12.33203125" bestFit="1" customWidth="1"/>
    <col min="13254" max="13254" width="20.33203125" bestFit="1" customWidth="1"/>
    <col min="13255" max="13255" width="16.44140625" bestFit="1" customWidth="1"/>
    <col min="13256" max="13256" width="31.6640625" bestFit="1" customWidth="1"/>
    <col min="13257" max="13257" width="18.6640625" bestFit="1" customWidth="1"/>
    <col min="13258" max="13258" width="13.33203125" bestFit="1" customWidth="1"/>
    <col min="13259" max="13259" width="18.33203125" bestFit="1" customWidth="1"/>
    <col min="13260" max="13260" width="15.33203125" bestFit="1" customWidth="1"/>
    <col min="13261" max="13261" width="17.6640625" bestFit="1" customWidth="1"/>
    <col min="13262" max="13262" width="15.109375" bestFit="1" customWidth="1"/>
    <col min="13263" max="13263" width="18" bestFit="1" customWidth="1"/>
    <col min="13264" max="13264" width="14.6640625" bestFit="1" customWidth="1"/>
    <col min="13265" max="13265" width="9.77734375" bestFit="1" customWidth="1"/>
    <col min="13266" max="13266" width="28.77734375" bestFit="1" customWidth="1"/>
    <col min="13267" max="13267" width="5" bestFit="1" customWidth="1"/>
    <col min="13268" max="13268" width="218.6640625" bestFit="1" customWidth="1"/>
    <col min="13269" max="13269" width="25.44140625" bestFit="1" customWidth="1"/>
    <col min="13270" max="13270" width="25.6640625" bestFit="1" customWidth="1"/>
    <col min="13271" max="13271" width="22.44140625" bestFit="1" customWidth="1"/>
    <col min="13272" max="13272" width="24.77734375" bestFit="1" customWidth="1"/>
    <col min="13273" max="13273" width="25.33203125" bestFit="1" customWidth="1"/>
    <col min="13274" max="13274" width="26.6640625" bestFit="1" customWidth="1"/>
    <col min="13275" max="13275" width="20.77734375" bestFit="1" customWidth="1"/>
    <col min="13276" max="13276" width="23.33203125" bestFit="1" customWidth="1"/>
    <col min="13277" max="13277" width="19.33203125" bestFit="1" customWidth="1"/>
    <col min="13278" max="13278" width="26.44140625" bestFit="1" customWidth="1"/>
    <col min="13279" max="13280" width="7.44140625" bestFit="1" customWidth="1"/>
    <col min="13281" max="13281" width="123.33203125" bestFit="1" customWidth="1"/>
    <col min="13282" max="13282" width="17" bestFit="1" customWidth="1"/>
    <col min="13283" max="13283" width="15.77734375" bestFit="1" customWidth="1"/>
    <col min="13284" max="13284" width="14.77734375" bestFit="1" customWidth="1"/>
    <col min="13285" max="13285" width="15.6640625" bestFit="1" customWidth="1"/>
    <col min="13286" max="13286" width="15.33203125" bestFit="1" customWidth="1"/>
    <col min="13287" max="13287" width="17.33203125" bestFit="1" customWidth="1"/>
    <col min="13288" max="13288" width="16" bestFit="1" customWidth="1"/>
    <col min="13289" max="13289" width="15.33203125" bestFit="1" customWidth="1"/>
    <col min="13290" max="13290" width="148.33203125" bestFit="1" customWidth="1"/>
    <col min="13291" max="13291" width="19.44140625" bestFit="1" customWidth="1"/>
    <col min="13292" max="13292" width="21" bestFit="1" customWidth="1"/>
    <col min="13293" max="13293" width="18.109375" bestFit="1" customWidth="1"/>
    <col min="13294" max="13294" width="16.6640625" bestFit="1" customWidth="1"/>
    <col min="13295" max="13295" width="18.6640625" bestFit="1" customWidth="1"/>
    <col min="13296" max="13296" width="23.44140625" bestFit="1" customWidth="1"/>
    <col min="13297" max="13297" width="21.44140625" bestFit="1" customWidth="1"/>
    <col min="13298" max="13298" width="16.33203125" bestFit="1" customWidth="1"/>
    <col min="13299" max="13299" width="20.77734375" bestFit="1" customWidth="1"/>
    <col min="13300" max="13300" width="21" bestFit="1" customWidth="1"/>
    <col min="13301" max="13301" width="17.6640625" bestFit="1" customWidth="1"/>
    <col min="13302" max="13302" width="17.33203125" bestFit="1" customWidth="1"/>
    <col min="13303" max="13303" width="25.6640625" bestFit="1" customWidth="1"/>
    <col min="13304" max="13304" width="18.44140625" bestFit="1" customWidth="1"/>
    <col min="13305" max="13305" width="23.33203125" bestFit="1" customWidth="1"/>
    <col min="13306" max="13306" width="17.44140625" bestFit="1" customWidth="1"/>
    <col min="13307" max="13307" width="17.77734375" bestFit="1" customWidth="1"/>
    <col min="13466" max="13466" width="18" bestFit="1" customWidth="1"/>
    <col min="13467" max="13467" width="11.109375" bestFit="1" customWidth="1"/>
    <col min="13468" max="13468" width="9.33203125" bestFit="1" customWidth="1"/>
    <col min="13469" max="13469" width="10.44140625" bestFit="1" customWidth="1"/>
    <col min="13470" max="13470" width="10.33203125" bestFit="1" customWidth="1"/>
    <col min="13471" max="13471" width="7.44140625" bestFit="1" customWidth="1"/>
    <col min="13472" max="13472" width="19.44140625" bestFit="1" customWidth="1"/>
    <col min="13473" max="13473" width="16.6640625" bestFit="1" customWidth="1"/>
    <col min="13474" max="13474" width="28.44140625" bestFit="1" customWidth="1"/>
    <col min="13475" max="13475" width="41.33203125" bestFit="1" customWidth="1"/>
    <col min="13476" max="13477" width="31.77734375" bestFit="1" customWidth="1"/>
    <col min="13478" max="13478" width="30.44140625" bestFit="1" customWidth="1"/>
    <col min="13479" max="13479" width="27.44140625" bestFit="1" customWidth="1"/>
    <col min="13480" max="13480" width="10.33203125" bestFit="1" customWidth="1"/>
    <col min="13481" max="13481" width="13.44140625" bestFit="1" customWidth="1"/>
    <col min="13482" max="13482" width="14.6640625" bestFit="1" customWidth="1"/>
    <col min="13483" max="13483" width="19" bestFit="1" customWidth="1"/>
    <col min="13484" max="13484" width="19" customWidth="1"/>
    <col min="13485" max="13485" width="9.109375" bestFit="1" customWidth="1"/>
    <col min="13486" max="13486" width="29.44140625" bestFit="1" customWidth="1"/>
    <col min="13487" max="13487" width="29.6640625" bestFit="1" customWidth="1"/>
    <col min="13488" max="13488" width="25.33203125" bestFit="1" customWidth="1"/>
    <col min="13489" max="13489" width="10.6640625" bestFit="1" customWidth="1"/>
    <col min="13490" max="13490" width="15.109375" bestFit="1" customWidth="1"/>
    <col min="13491" max="13492" width="13.33203125" bestFit="1" customWidth="1"/>
    <col min="13493" max="13493" width="15.109375" bestFit="1" customWidth="1"/>
    <col min="13494" max="13494" width="19.6640625" bestFit="1" customWidth="1"/>
    <col min="13495" max="13495" width="21.44140625" bestFit="1" customWidth="1"/>
    <col min="13496" max="13496" width="22.44140625" bestFit="1" customWidth="1"/>
    <col min="13497" max="13497" width="16.6640625" bestFit="1" customWidth="1"/>
    <col min="13498" max="13498" width="11.44140625" bestFit="1" customWidth="1"/>
    <col min="13499" max="13499" width="11.6640625" bestFit="1" customWidth="1"/>
    <col min="13500" max="13500" width="14.77734375" bestFit="1" customWidth="1"/>
    <col min="13501" max="13501" width="17" bestFit="1" customWidth="1"/>
    <col min="13502" max="13502" width="20.6640625" bestFit="1" customWidth="1"/>
    <col min="13503" max="13503" width="15.33203125" bestFit="1" customWidth="1"/>
    <col min="13504" max="13504" width="16.33203125" bestFit="1" customWidth="1"/>
    <col min="13505" max="13505" width="12.6640625" bestFit="1" customWidth="1"/>
    <col min="13506" max="13506" width="12.77734375" bestFit="1" customWidth="1"/>
    <col min="13507" max="13507" width="19.6640625" bestFit="1" customWidth="1"/>
    <col min="13508" max="13508" width="23.6640625" bestFit="1" customWidth="1"/>
    <col min="13509" max="13509" width="12.33203125" bestFit="1" customWidth="1"/>
    <col min="13510" max="13510" width="20.33203125" bestFit="1" customWidth="1"/>
    <col min="13511" max="13511" width="16.44140625" bestFit="1" customWidth="1"/>
    <col min="13512" max="13512" width="31.6640625" bestFit="1" customWidth="1"/>
    <col min="13513" max="13513" width="18.6640625" bestFit="1" customWidth="1"/>
    <col min="13514" max="13514" width="13.33203125" bestFit="1" customWidth="1"/>
    <col min="13515" max="13515" width="18.33203125" bestFit="1" customWidth="1"/>
    <col min="13516" max="13516" width="15.33203125" bestFit="1" customWidth="1"/>
    <col min="13517" max="13517" width="17.6640625" bestFit="1" customWidth="1"/>
    <col min="13518" max="13518" width="15.109375" bestFit="1" customWidth="1"/>
    <col min="13519" max="13519" width="18" bestFit="1" customWidth="1"/>
    <col min="13520" max="13520" width="14.6640625" bestFit="1" customWidth="1"/>
    <col min="13521" max="13521" width="9.77734375" bestFit="1" customWidth="1"/>
    <col min="13522" max="13522" width="28.77734375" bestFit="1" customWidth="1"/>
    <col min="13523" max="13523" width="5" bestFit="1" customWidth="1"/>
    <col min="13524" max="13524" width="218.6640625" bestFit="1" customWidth="1"/>
    <col min="13525" max="13525" width="25.44140625" bestFit="1" customWidth="1"/>
    <col min="13526" max="13526" width="25.6640625" bestFit="1" customWidth="1"/>
    <col min="13527" max="13527" width="22.44140625" bestFit="1" customWidth="1"/>
    <col min="13528" max="13528" width="24.77734375" bestFit="1" customWidth="1"/>
    <col min="13529" max="13529" width="25.33203125" bestFit="1" customWidth="1"/>
    <col min="13530" max="13530" width="26.6640625" bestFit="1" customWidth="1"/>
    <col min="13531" max="13531" width="20.77734375" bestFit="1" customWidth="1"/>
    <col min="13532" max="13532" width="23.33203125" bestFit="1" customWidth="1"/>
    <col min="13533" max="13533" width="19.33203125" bestFit="1" customWidth="1"/>
    <col min="13534" max="13534" width="26.44140625" bestFit="1" customWidth="1"/>
    <col min="13535" max="13536" width="7.44140625" bestFit="1" customWidth="1"/>
    <col min="13537" max="13537" width="123.33203125" bestFit="1" customWidth="1"/>
    <col min="13538" max="13538" width="17" bestFit="1" customWidth="1"/>
    <col min="13539" max="13539" width="15.77734375" bestFit="1" customWidth="1"/>
    <col min="13540" max="13540" width="14.77734375" bestFit="1" customWidth="1"/>
    <col min="13541" max="13541" width="15.6640625" bestFit="1" customWidth="1"/>
    <col min="13542" max="13542" width="15.33203125" bestFit="1" customWidth="1"/>
    <col min="13543" max="13543" width="17.33203125" bestFit="1" customWidth="1"/>
    <col min="13544" max="13544" width="16" bestFit="1" customWidth="1"/>
    <col min="13545" max="13545" width="15.33203125" bestFit="1" customWidth="1"/>
    <col min="13546" max="13546" width="148.33203125" bestFit="1" customWidth="1"/>
    <col min="13547" max="13547" width="19.44140625" bestFit="1" customWidth="1"/>
    <col min="13548" max="13548" width="21" bestFit="1" customWidth="1"/>
    <col min="13549" max="13549" width="18.109375" bestFit="1" customWidth="1"/>
    <col min="13550" max="13550" width="16.6640625" bestFit="1" customWidth="1"/>
    <col min="13551" max="13551" width="18.6640625" bestFit="1" customWidth="1"/>
    <col min="13552" max="13552" width="23.44140625" bestFit="1" customWidth="1"/>
    <col min="13553" max="13553" width="21.44140625" bestFit="1" customWidth="1"/>
    <col min="13554" max="13554" width="16.33203125" bestFit="1" customWidth="1"/>
    <col min="13555" max="13555" width="20.77734375" bestFit="1" customWidth="1"/>
    <col min="13556" max="13556" width="21" bestFit="1" customWidth="1"/>
    <col min="13557" max="13557" width="17.6640625" bestFit="1" customWidth="1"/>
    <col min="13558" max="13558" width="17.33203125" bestFit="1" customWidth="1"/>
    <col min="13559" max="13559" width="25.6640625" bestFit="1" customWidth="1"/>
    <col min="13560" max="13560" width="18.44140625" bestFit="1" customWidth="1"/>
    <col min="13561" max="13561" width="23.33203125" bestFit="1" customWidth="1"/>
    <col min="13562" max="13562" width="17.44140625" bestFit="1" customWidth="1"/>
    <col min="13563" max="13563" width="17.77734375" bestFit="1" customWidth="1"/>
    <col min="13722" max="13722" width="18" bestFit="1" customWidth="1"/>
    <col min="13723" max="13723" width="11.109375" bestFit="1" customWidth="1"/>
    <col min="13724" max="13724" width="9.33203125" bestFit="1" customWidth="1"/>
    <col min="13725" max="13725" width="10.44140625" bestFit="1" customWidth="1"/>
    <col min="13726" max="13726" width="10.33203125" bestFit="1" customWidth="1"/>
    <col min="13727" max="13727" width="7.44140625" bestFit="1" customWidth="1"/>
    <col min="13728" max="13728" width="19.44140625" bestFit="1" customWidth="1"/>
    <col min="13729" max="13729" width="16.6640625" bestFit="1" customWidth="1"/>
    <col min="13730" max="13730" width="28.44140625" bestFit="1" customWidth="1"/>
    <col min="13731" max="13731" width="41.33203125" bestFit="1" customWidth="1"/>
    <col min="13732" max="13733" width="31.77734375" bestFit="1" customWidth="1"/>
    <col min="13734" max="13734" width="30.44140625" bestFit="1" customWidth="1"/>
    <col min="13735" max="13735" width="27.44140625" bestFit="1" customWidth="1"/>
    <col min="13736" max="13736" width="10.33203125" bestFit="1" customWidth="1"/>
    <col min="13737" max="13737" width="13.44140625" bestFit="1" customWidth="1"/>
    <col min="13738" max="13738" width="14.6640625" bestFit="1" customWidth="1"/>
    <col min="13739" max="13739" width="19" bestFit="1" customWidth="1"/>
    <col min="13740" max="13740" width="19" customWidth="1"/>
    <col min="13741" max="13741" width="9.109375" bestFit="1" customWidth="1"/>
    <col min="13742" max="13742" width="29.44140625" bestFit="1" customWidth="1"/>
    <col min="13743" max="13743" width="29.6640625" bestFit="1" customWidth="1"/>
    <col min="13744" max="13744" width="25.33203125" bestFit="1" customWidth="1"/>
    <col min="13745" max="13745" width="10.6640625" bestFit="1" customWidth="1"/>
    <col min="13746" max="13746" width="15.109375" bestFit="1" customWidth="1"/>
    <col min="13747" max="13748" width="13.33203125" bestFit="1" customWidth="1"/>
    <col min="13749" max="13749" width="15.109375" bestFit="1" customWidth="1"/>
    <col min="13750" max="13750" width="19.6640625" bestFit="1" customWidth="1"/>
    <col min="13751" max="13751" width="21.44140625" bestFit="1" customWidth="1"/>
    <col min="13752" max="13752" width="22.44140625" bestFit="1" customWidth="1"/>
    <col min="13753" max="13753" width="16.6640625" bestFit="1" customWidth="1"/>
    <col min="13754" max="13754" width="11.44140625" bestFit="1" customWidth="1"/>
    <col min="13755" max="13755" width="11.6640625" bestFit="1" customWidth="1"/>
    <col min="13756" max="13756" width="14.77734375" bestFit="1" customWidth="1"/>
    <col min="13757" max="13757" width="17" bestFit="1" customWidth="1"/>
    <col min="13758" max="13758" width="20.6640625" bestFit="1" customWidth="1"/>
    <col min="13759" max="13759" width="15.33203125" bestFit="1" customWidth="1"/>
    <col min="13760" max="13760" width="16.33203125" bestFit="1" customWidth="1"/>
    <col min="13761" max="13761" width="12.6640625" bestFit="1" customWidth="1"/>
    <col min="13762" max="13762" width="12.77734375" bestFit="1" customWidth="1"/>
    <col min="13763" max="13763" width="19.6640625" bestFit="1" customWidth="1"/>
    <col min="13764" max="13764" width="23.6640625" bestFit="1" customWidth="1"/>
    <col min="13765" max="13765" width="12.33203125" bestFit="1" customWidth="1"/>
    <col min="13766" max="13766" width="20.33203125" bestFit="1" customWidth="1"/>
    <col min="13767" max="13767" width="16.44140625" bestFit="1" customWidth="1"/>
    <col min="13768" max="13768" width="31.6640625" bestFit="1" customWidth="1"/>
    <col min="13769" max="13769" width="18.6640625" bestFit="1" customWidth="1"/>
    <col min="13770" max="13770" width="13.33203125" bestFit="1" customWidth="1"/>
    <col min="13771" max="13771" width="18.33203125" bestFit="1" customWidth="1"/>
    <col min="13772" max="13772" width="15.33203125" bestFit="1" customWidth="1"/>
    <col min="13773" max="13773" width="17.6640625" bestFit="1" customWidth="1"/>
    <col min="13774" max="13774" width="15.109375" bestFit="1" customWidth="1"/>
    <col min="13775" max="13775" width="18" bestFit="1" customWidth="1"/>
    <col min="13776" max="13776" width="14.6640625" bestFit="1" customWidth="1"/>
    <col min="13777" max="13777" width="9.77734375" bestFit="1" customWidth="1"/>
    <col min="13778" max="13778" width="28.77734375" bestFit="1" customWidth="1"/>
    <col min="13779" max="13779" width="5" bestFit="1" customWidth="1"/>
    <col min="13780" max="13780" width="218.6640625" bestFit="1" customWidth="1"/>
    <col min="13781" max="13781" width="25.44140625" bestFit="1" customWidth="1"/>
    <col min="13782" max="13782" width="25.6640625" bestFit="1" customWidth="1"/>
    <col min="13783" max="13783" width="22.44140625" bestFit="1" customWidth="1"/>
    <col min="13784" max="13784" width="24.77734375" bestFit="1" customWidth="1"/>
    <col min="13785" max="13785" width="25.33203125" bestFit="1" customWidth="1"/>
    <col min="13786" max="13786" width="26.6640625" bestFit="1" customWidth="1"/>
    <col min="13787" max="13787" width="20.77734375" bestFit="1" customWidth="1"/>
    <col min="13788" max="13788" width="23.33203125" bestFit="1" customWidth="1"/>
    <col min="13789" max="13789" width="19.33203125" bestFit="1" customWidth="1"/>
    <col min="13790" max="13790" width="26.44140625" bestFit="1" customWidth="1"/>
    <col min="13791" max="13792" width="7.44140625" bestFit="1" customWidth="1"/>
    <col min="13793" max="13793" width="123.33203125" bestFit="1" customWidth="1"/>
    <col min="13794" max="13794" width="17" bestFit="1" customWidth="1"/>
    <col min="13795" max="13795" width="15.77734375" bestFit="1" customWidth="1"/>
    <col min="13796" max="13796" width="14.77734375" bestFit="1" customWidth="1"/>
    <col min="13797" max="13797" width="15.6640625" bestFit="1" customWidth="1"/>
    <col min="13798" max="13798" width="15.33203125" bestFit="1" customWidth="1"/>
    <col min="13799" max="13799" width="17.33203125" bestFit="1" customWidth="1"/>
    <col min="13800" max="13800" width="16" bestFit="1" customWidth="1"/>
    <col min="13801" max="13801" width="15.33203125" bestFit="1" customWidth="1"/>
    <col min="13802" max="13802" width="148.33203125" bestFit="1" customWidth="1"/>
    <col min="13803" max="13803" width="19.44140625" bestFit="1" customWidth="1"/>
    <col min="13804" max="13804" width="21" bestFit="1" customWidth="1"/>
    <col min="13805" max="13805" width="18.109375" bestFit="1" customWidth="1"/>
    <col min="13806" max="13806" width="16.6640625" bestFit="1" customWidth="1"/>
    <col min="13807" max="13807" width="18.6640625" bestFit="1" customWidth="1"/>
    <col min="13808" max="13808" width="23.44140625" bestFit="1" customWidth="1"/>
    <col min="13809" max="13809" width="21.44140625" bestFit="1" customWidth="1"/>
    <col min="13810" max="13810" width="16.33203125" bestFit="1" customWidth="1"/>
    <col min="13811" max="13811" width="20.77734375" bestFit="1" customWidth="1"/>
    <col min="13812" max="13812" width="21" bestFit="1" customWidth="1"/>
    <col min="13813" max="13813" width="17.6640625" bestFit="1" customWidth="1"/>
    <col min="13814" max="13814" width="17.33203125" bestFit="1" customWidth="1"/>
    <col min="13815" max="13815" width="25.6640625" bestFit="1" customWidth="1"/>
    <col min="13816" max="13816" width="18.44140625" bestFit="1" customWidth="1"/>
    <col min="13817" max="13817" width="23.33203125" bestFit="1" customWidth="1"/>
    <col min="13818" max="13818" width="17.44140625" bestFit="1" customWidth="1"/>
    <col min="13819" max="13819" width="17.77734375" bestFit="1" customWidth="1"/>
    <col min="13978" max="13978" width="18" bestFit="1" customWidth="1"/>
    <col min="13979" max="13979" width="11.109375" bestFit="1" customWidth="1"/>
    <col min="13980" max="13980" width="9.33203125" bestFit="1" customWidth="1"/>
    <col min="13981" max="13981" width="10.44140625" bestFit="1" customWidth="1"/>
    <col min="13982" max="13982" width="10.33203125" bestFit="1" customWidth="1"/>
    <col min="13983" max="13983" width="7.44140625" bestFit="1" customWidth="1"/>
    <col min="13984" max="13984" width="19.44140625" bestFit="1" customWidth="1"/>
    <col min="13985" max="13985" width="16.6640625" bestFit="1" customWidth="1"/>
    <col min="13986" max="13986" width="28.44140625" bestFit="1" customWidth="1"/>
    <col min="13987" max="13987" width="41.33203125" bestFit="1" customWidth="1"/>
    <col min="13988" max="13989" width="31.77734375" bestFit="1" customWidth="1"/>
    <col min="13990" max="13990" width="30.44140625" bestFit="1" customWidth="1"/>
    <col min="13991" max="13991" width="27.44140625" bestFit="1" customWidth="1"/>
    <col min="13992" max="13992" width="10.33203125" bestFit="1" customWidth="1"/>
    <col min="13993" max="13993" width="13.44140625" bestFit="1" customWidth="1"/>
    <col min="13994" max="13994" width="14.6640625" bestFit="1" customWidth="1"/>
    <col min="13995" max="13995" width="19" bestFit="1" customWidth="1"/>
    <col min="13996" max="13996" width="19" customWidth="1"/>
    <col min="13997" max="13997" width="9.109375" bestFit="1" customWidth="1"/>
    <col min="13998" max="13998" width="29.44140625" bestFit="1" customWidth="1"/>
    <col min="13999" max="13999" width="29.6640625" bestFit="1" customWidth="1"/>
    <col min="14000" max="14000" width="25.33203125" bestFit="1" customWidth="1"/>
    <col min="14001" max="14001" width="10.6640625" bestFit="1" customWidth="1"/>
    <col min="14002" max="14002" width="15.109375" bestFit="1" customWidth="1"/>
    <col min="14003" max="14004" width="13.33203125" bestFit="1" customWidth="1"/>
    <col min="14005" max="14005" width="15.109375" bestFit="1" customWidth="1"/>
    <col min="14006" max="14006" width="19.6640625" bestFit="1" customWidth="1"/>
    <col min="14007" max="14007" width="21.44140625" bestFit="1" customWidth="1"/>
    <col min="14008" max="14008" width="22.44140625" bestFit="1" customWidth="1"/>
    <col min="14009" max="14009" width="16.6640625" bestFit="1" customWidth="1"/>
    <col min="14010" max="14010" width="11.44140625" bestFit="1" customWidth="1"/>
    <col min="14011" max="14011" width="11.6640625" bestFit="1" customWidth="1"/>
    <col min="14012" max="14012" width="14.77734375" bestFit="1" customWidth="1"/>
    <col min="14013" max="14013" width="17" bestFit="1" customWidth="1"/>
    <col min="14014" max="14014" width="20.6640625" bestFit="1" customWidth="1"/>
    <col min="14015" max="14015" width="15.33203125" bestFit="1" customWidth="1"/>
    <col min="14016" max="14016" width="16.33203125" bestFit="1" customWidth="1"/>
    <col min="14017" max="14017" width="12.6640625" bestFit="1" customWidth="1"/>
    <col min="14018" max="14018" width="12.77734375" bestFit="1" customWidth="1"/>
    <col min="14019" max="14019" width="19.6640625" bestFit="1" customWidth="1"/>
    <col min="14020" max="14020" width="23.6640625" bestFit="1" customWidth="1"/>
    <col min="14021" max="14021" width="12.33203125" bestFit="1" customWidth="1"/>
    <col min="14022" max="14022" width="20.33203125" bestFit="1" customWidth="1"/>
    <col min="14023" max="14023" width="16.44140625" bestFit="1" customWidth="1"/>
    <col min="14024" max="14024" width="31.6640625" bestFit="1" customWidth="1"/>
    <col min="14025" max="14025" width="18.6640625" bestFit="1" customWidth="1"/>
    <col min="14026" max="14026" width="13.33203125" bestFit="1" customWidth="1"/>
    <col min="14027" max="14027" width="18.33203125" bestFit="1" customWidth="1"/>
    <col min="14028" max="14028" width="15.33203125" bestFit="1" customWidth="1"/>
    <col min="14029" max="14029" width="17.6640625" bestFit="1" customWidth="1"/>
    <col min="14030" max="14030" width="15.109375" bestFit="1" customWidth="1"/>
    <col min="14031" max="14031" width="18" bestFit="1" customWidth="1"/>
    <col min="14032" max="14032" width="14.6640625" bestFit="1" customWidth="1"/>
    <col min="14033" max="14033" width="9.77734375" bestFit="1" customWidth="1"/>
    <col min="14034" max="14034" width="28.77734375" bestFit="1" customWidth="1"/>
    <col min="14035" max="14035" width="5" bestFit="1" customWidth="1"/>
    <col min="14036" max="14036" width="218.6640625" bestFit="1" customWidth="1"/>
    <col min="14037" max="14037" width="25.44140625" bestFit="1" customWidth="1"/>
    <col min="14038" max="14038" width="25.6640625" bestFit="1" customWidth="1"/>
    <col min="14039" max="14039" width="22.44140625" bestFit="1" customWidth="1"/>
    <col min="14040" max="14040" width="24.77734375" bestFit="1" customWidth="1"/>
    <col min="14041" max="14041" width="25.33203125" bestFit="1" customWidth="1"/>
    <col min="14042" max="14042" width="26.6640625" bestFit="1" customWidth="1"/>
    <col min="14043" max="14043" width="20.77734375" bestFit="1" customWidth="1"/>
    <col min="14044" max="14044" width="23.33203125" bestFit="1" customWidth="1"/>
    <col min="14045" max="14045" width="19.33203125" bestFit="1" customWidth="1"/>
    <col min="14046" max="14046" width="26.44140625" bestFit="1" customWidth="1"/>
    <col min="14047" max="14048" width="7.44140625" bestFit="1" customWidth="1"/>
    <col min="14049" max="14049" width="123.33203125" bestFit="1" customWidth="1"/>
    <col min="14050" max="14050" width="17" bestFit="1" customWidth="1"/>
    <col min="14051" max="14051" width="15.77734375" bestFit="1" customWidth="1"/>
    <col min="14052" max="14052" width="14.77734375" bestFit="1" customWidth="1"/>
    <col min="14053" max="14053" width="15.6640625" bestFit="1" customWidth="1"/>
    <col min="14054" max="14054" width="15.33203125" bestFit="1" customWidth="1"/>
    <col min="14055" max="14055" width="17.33203125" bestFit="1" customWidth="1"/>
    <col min="14056" max="14056" width="16" bestFit="1" customWidth="1"/>
    <col min="14057" max="14057" width="15.33203125" bestFit="1" customWidth="1"/>
    <col min="14058" max="14058" width="148.33203125" bestFit="1" customWidth="1"/>
    <col min="14059" max="14059" width="19.44140625" bestFit="1" customWidth="1"/>
    <col min="14060" max="14060" width="21" bestFit="1" customWidth="1"/>
    <col min="14061" max="14061" width="18.109375" bestFit="1" customWidth="1"/>
    <col min="14062" max="14062" width="16.6640625" bestFit="1" customWidth="1"/>
    <col min="14063" max="14063" width="18.6640625" bestFit="1" customWidth="1"/>
    <col min="14064" max="14064" width="23.44140625" bestFit="1" customWidth="1"/>
    <col min="14065" max="14065" width="21.44140625" bestFit="1" customWidth="1"/>
    <col min="14066" max="14066" width="16.33203125" bestFit="1" customWidth="1"/>
    <col min="14067" max="14067" width="20.77734375" bestFit="1" customWidth="1"/>
    <col min="14068" max="14068" width="21" bestFit="1" customWidth="1"/>
    <col min="14069" max="14069" width="17.6640625" bestFit="1" customWidth="1"/>
    <col min="14070" max="14070" width="17.33203125" bestFit="1" customWidth="1"/>
    <col min="14071" max="14071" width="25.6640625" bestFit="1" customWidth="1"/>
    <col min="14072" max="14072" width="18.44140625" bestFit="1" customWidth="1"/>
    <col min="14073" max="14073" width="23.33203125" bestFit="1" customWidth="1"/>
    <col min="14074" max="14074" width="17.44140625" bestFit="1" customWidth="1"/>
    <col min="14075" max="14075" width="17.77734375" bestFit="1" customWidth="1"/>
    <col min="14234" max="14234" width="18" bestFit="1" customWidth="1"/>
    <col min="14235" max="14235" width="11.109375" bestFit="1" customWidth="1"/>
    <col min="14236" max="14236" width="9.33203125" bestFit="1" customWidth="1"/>
    <col min="14237" max="14237" width="10.44140625" bestFit="1" customWidth="1"/>
    <col min="14238" max="14238" width="10.33203125" bestFit="1" customWidth="1"/>
    <col min="14239" max="14239" width="7.44140625" bestFit="1" customWidth="1"/>
    <col min="14240" max="14240" width="19.44140625" bestFit="1" customWidth="1"/>
    <col min="14241" max="14241" width="16.6640625" bestFit="1" customWidth="1"/>
    <col min="14242" max="14242" width="28.44140625" bestFit="1" customWidth="1"/>
    <col min="14243" max="14243" width="41.33203125" bestFit="1" customWidth="1"/>
    <col min="14244" max="14245" width="31.77734375" bestFit="1" customWidth="1"/>
    <col min="14246" max="14246" width="30.44140625" bestFit="1" customWidth="1"/>
    <col min="14247" max="14247" width="27.44140625" bestFit="1" customWidth="1"/>
    <col min="14248" max="14248" width="10.33203125" bestFit="1" customWidth="1"/>
    <col min="14249" max="14249" width="13.44140625" bestFit="1" customWidth="1"/>
    <col min="14250" max="14250" width="14.6640625" bestFit="1" customWidth="1"/>
    <col min="14251" max="14251" width="19" bestFit="1" customWidth="1"/>
    <col min="14252" max="14252" width="19" customWidth="1"/>
    <col min="14253" max="14253" width="9.109375" bestFit="1" customWidth="1"/>
    <col min="14254" max="14254" width="29.44140625" bestFit="1" customWidth="1"/>
    <col min="14255" max="14255" width="29.6640625" bestFit="1" customWidth="1"/>
    <col min="14256" max="14256" width="25.33203125" bestFit="1" customWidth="1"/>
    <col min="14257" max="14257" width="10.6640625" bestFit="1" customWidth="1"/>
    <col min="14258" max="14258" width="15.109375" bestFit="1" customWidth="1"/>
    <col min="14259" max="14260" width="13.33203125" bestFit="1" customWidth="1"/>
    <col min="14261" max="14261" width="15.109375" bestFit="1" customWidth="1"/>
    <col min="14262" max="14262" width="19.6640625" bestFit="1" customWidth="1"/>
    <col min="14263" max="14263" width="21.44140625" bestFit="1" customWidth="1"/>
    <col min="14264" max="14264" width="22.44140625" bestFit="1" customWidth="1"/>
    <col min="14265" max="14265" width="16.6640625" bestFit="1" customWidth="1"/>
    <col min="14266" max="14266" width="11.44140625" bestFit="1" customWidth="1"/>
    <col min="14267" max="14267" width="11.6640625" bestFit="1" customWidth="1"/>
    <col min="14268" max="14268" width="14.77734375" bestFit="1" customWidth="1"/>
    <col min="14269" max="14269" width="17" bestFit="1" customWidth="1"/>
    <col min="14270" max="14270" width="20.6640625" bestFit="1" customWidth="1"/>
    <col min="14271" max="14271" width="15.33203125" bestFit="1" customWidth="1"/>
    <col min="14272" max="14272" width="16.33203125" bestFit="1" customWidth="1"/>
    <col min="14273" max="14273" width="12.6640625" bestFit="1" customWidth="1"/>
    <col min="14274" max="14274" width="12.77734375" bestFit="1" customWidth="1"/>
    <col min="14275" max="14275" width="19.6640625" bestFit="1" customWidth="1"/>
    <col min="14276" max="14276" width="23.6640625" bestFit="1" customWidth="1"/>
    <col min="14277" max="14277" width="12.33203125" bestFit="1" customWidth="1"/>
    <col min="14278" max="14278" width="20.33203125" bestFit="1" customWidth="1"/>
    <col min="14279" max="14279" width="16.44140625" bestFit="1" customWidth="1"/>
    <col min="14280" max="14280" width="31.6640625" bestFit="1" customWidth="1"/>
    <col min="14281" max="14281" width="18.6640625" bestFit="1" customWidth="1"/>
    <col min="14282" max="14282" width="13.33203125" bestFit="1" customWidth="1"/>
    <col min="14283" max="14283" width="18.33203125" bestFit="1" customWidth="1"/>
    <col min="14284" max="14284" width="15.33203125" bestFit="1" customWidth="1"/>
    <col min="14285" max="14285" width="17.6640625" bestFit="1" customWidth="1"/>
    <col min="14286" max="14286" width="15.109375" bestFit="1" customWidth="1"/>
    <col min="14287" max="14287" width="18" bestFit="1" customWidth="1"/>
    <col min="14288" max="14288" width="14.6640625" bestFit="1" customWidth="1"/>
    <col min="14289" max="14289" width="9.77734375" bestFit="1" customWidth="1"/>
    <col min="14290" max="14290" width="28.77734375" bestFit="1" customWidth="1"/>
    <col min="14291" max="14291" width="5" bestFit="1" customWidth="1"/>
    <col min="14292" max="14292" width="218.6640625" bestFit="1" customWidth="1"/>
    <col min="14293" max="14293" width="25.44140625" bestFit="1" customWidth="1"/>
    <col min="14294" max="14294" width="25.6640625" bestFit="1" customWidth="1"/>
    <col min="14295" max="14295" width="22.44140625" bestFit="1" customWidth="1"/>
    <col min="14296" max="14296" width="24.77734375" bestFit="1" customWidth="1"/>
    <col min="14297" max="14297" width="25.33203125" bestFit="1" customWidth="1"/>
    <col min="14298" max="14298" width="26.6640625" bestFit="1" customWidth="1"/>
    <col min="14299" max="14299" width="20.77734375" bestFit="1" customWidth="1"/>
    <col min="14300" max="14300" width="23.33203125" bestFit="1" customWidth="1"/>
    <col min="14301" max="14301" width="19.33203125" bestFit="1" customWidth="1"/>
    <col min="14302" max="14302" width="26.44140625" bestFit="1" customWidth="1"/>
    <col min="14303" max="14304" width="7.44140625" bestFit="1" customWidth="1"/>
    <col min="14305" max="14305" width="123.33203125" bestFit="1" customWidth="1"/>
    <col min="14306" max="14306" width="17" bestFit="1" customWidth="1"/>
    <col min="14307" max="14307" width="15.77734375" bestFit="1" customWidth="1"/>
    <col min="14308" max="14308" width="14.77734375" bestFit="1" customWidth="1"/>
    <col min="14309" max="14309" width="15.6640625" bestFit="1" customWidth="1"/>
    <col min="14310" max="14310" width="15.33203125" bestFit="1" customWidth="1"/>
    <col min="14311" max="14311" width="17.33203125" bestFit="1" customWidth="1"/>
    <col min="14312" max="14312" width="16" bestFit="1" customWidth="1"/>
    <col min="14313" max="14313" width="15.33203125" bestFit="1" customWidth="1"/>
    <col min="14314" max="14314" width="148.33203125" bestFit="1" customWidth="1"/>
    <col min="14315" max="14315" width="19.44140625" bestFit="1" customWidth="1"/>
    <col min="14316" max="14316" width="21" bestFit="1" customWidth="1"/>
    <col min="14317" max="14317" width="18.109375" bestFit="1" customWidth="1"/>
    <col min="14318" max="14318" width="16.6640625" bestFit="1" customWidth="1"/>
    <col min="14319" max="14319" width="18.6640625" bestFit="1" customWidth="1"/>
    <col min="14320" max="14320" width="23.44140625" bestFit="1" customWidth="1"/>
    <col min="14321" max="14321" width="21.44140625" bestFit="1" customWidth="1"/>
    <col min="14322" max="14322" width="16.33203125" bestFit="1" customWidth="1"/>
    <col min="14323" max="14323" width="20.77734375" bestFit="1" customWidth="1"/>
    <col min="14324" max="14324" width="21" bestFit="1" customWidth="1"/>
    <col min="14325" max="14325" width="17.6640625" bestFit="1" customWidth="1"/>
    <col min="14326" max="14326" width="17.33203125" bestFit="1" customWidth="1"/>
    <col min="14327" max="14327" width="25.6640625" bestFit="1" customWidth="1"/>
    <col min="14328" max="14328" width="18.44140625" bestFit="1" customWidth="1"/>
    <col min="14329" max="14329" width="23.33203125" bestFit="1" customWidth="1"/>
    <col min="14330" max="14330" width="17.44140625" bestFit="1" customWidth="1"/>
    <col min="14331" max="14331" width="17.77734375" bestFit="1" customWidth="1"/>
    <col min="14490" max="14490" width="18" bestFit="1" customWidth="1"/>
    <col min="14491" max="14491" width="11.109375" bestFit="1" customWidth="1"/>
    <col min="14492" max="14492" width="9.33203125" bestFit="1" customWidth="1"/>
    <col min="14493" max="14493" width="10.44140625" bestFit="1" customWidth="1"/>
    <col min="14494" max="14494" width="10.33203125" bestFit="1" customWidth="1"/>
    <col min="14495" max="14495" width="7.44140625" bestFit="1" customWidth="1"/>
    <col min="14496" max="14496" width="19.44140625" bestFit="1" customWidth="1"/>
    <col min="14497" max="14497" width="16.6640625" bestFit="1" customWidth="1"/>
    <col min="14498" max="14498" width="28.44140625" bestFit="1" customWidth="1"/>
    <col min="14499" max="14499" width="41.33203125" bestFit="1" customWidth="1"/>
    <col min="14500" max="14501" width="31.77734375" bestFit="1" customWidth="1"/>
    <col min="14502" max="14502" width="30.44140625" bestFit="1" customWidth="1"/>
    <col min="14503" max="14503" width="27.44140625" bestFit="1" customWidth="1"/>
    <col min="14504" max="14504" width="10.33203125" bestFit="1" customWidth="1"/>
    <col min="14505" max="14505" width="13.44140625" bestFit="1" customWidth="1"/>
    <col min="14506" max="14506" width="14.6640625" bestFit="1" customWidth="1"/>
    <col min="14507" max="14507" width="19" bestFit="1" customWidth="1"/>
    <col min="14508" max="14508" width="19" customWidth="1"/>
    <col min="14509" max="14509" width="9.109375" bestFit="1" customWidth="1"/>
    <col min="14510" max="14510" width="29.44140625" bestFit="1" customWidth="1"/>
    <col min="14511" max="14511" width="29.6640625" bestFit="1" customWidth="1"/>
    <col min="14512" max="14512" width="25.33203125" bestFit="1" customWidth="1"/>
    <col min="14513" max="14513" width="10.6640625" bestFit="1" customWidth="1"/>
    <col min="14514" max="14514" width="15.109375" bestFit="1" customWidth="1"/>
    <col min="14515" max="14516" width="13.33203125" bestFit="1" customWidth="1"/>
    <col min="14517" max="14517" width="15.109375" bestFit="1" customWidth="1"/>
    <col min="14518" max="14518" width="19.6640625" bestFit="1" customWidth="1"/>
    <col min="14519" max="14519" width="21.44140625" bestFit="1" customWidth="1"/>
    <col min="14520" max="14520" width="22.44140625" bestFit="1" customWidth="1"/>
    <col min="14521" max="14521" width="16.6640625" bestFit="1" customWidth="1"/>
    <col min="14522" max="14522" width="11.44140625" bestFit="1" customWidth="1"/>
    <col min="14523" max="14523" width="11.6640625" bestFit="1" customWidth="1"/>
    <col min="14524" max="14524" width="14.77734375" bestFit="1" customWidth="1"/>
    <col min="14525" max="14525" width="17" bestFit="1" customWidth="1"/>
    <col min="14526" max="14526" width="20.6640625" bestFit="1" customWidth="1"/>
    <col min="14527" max="14527" width="15.33203125" bestFit="1" customWidth="1"/>
    <col min="14528" max="14528" width="16.33203125" bestFit="1" customWidth="1"/>
    <col min="14529" max="14529" width="12.6640625" bestFit="1" customWidth="1"/>
    <col min="14530" max="14530" width="12.77734375" bestFit="1" customWidth="1"/>
    <col min="14531" max="14531" width="19.6640625" bestFit="1" customWidth="1"/>
    <col min="14532" max="14532" width="23.6640625" bestFit="1" customWidth="1"/>
    <col min="14533" max="14533" width="12.33203125" bestFit="1" customWidth="1"/>
    <col min="14534" max="14534" width="20.33203125" bestFit="1" customWidth="1"/>
    <col min="14535" max="14535" width="16.44140625" bestFit="1" customWidth="1"/>
    <col min="14536" max="14536" width="31.6640625" bestFit="1" customWidth="1"/>
    <col min="14537" max="14537" width="18.6640625" bestFit="1" customWidth="1"/>
    <col min="14538" max="14538" width="13.33203125" bestFit="1" customWidth="1"/>
    <col min="14539" max="14539" width="18.33203125" bestFit="1" customWidth="1"/>
    <col min="14540" max="14540" width="15.33203125" bestFit="1" customWidth="1"/>
    <col min="14541" max="14541" width="17.6640625" bestFit="1" customWidth="1"/>
    <col min="14542" max="14542" width="15.109375" bestFit="1" customWidth="1"/>
    <col min="14543" max="14543" width="18" bestFit="1" customWidth="1"/>
    <col min="14544" max="14544" width="14.6640625" bestFit="1" customWidth="1"/>
    <col min="14545" max="14545" width="9.77734375" bestFit="1" customWidth="1"/>
    <col min="14546" max="14546" width="28.77734375" bestFit="1" customWidth="1"/>
    <col min="14547" max="14547" width="5" bestFit="1" customWidth="1"/>
    <col min="14548" max="14548" width="218.6640625" bestFit="1" customWidth="1"/>
    <col min="14549" max="14549" width="25.44140625" bestFit="1" customWidth="1"/>
    <col min="14550" max="14550" width="25.6640625" bestFit="1" customWidth="1"/>
    <col min="14551" max="14551" width="22.44140625" bestFit="1" customWidth="1"/>
    <col min="14552" max="14552" width="24.77734375" bestFit="1" customWidth="1"/>
    <col min="14553" max="14553" width="25.33203125" bestFit="1" customWidth="1"/>
    <col min="14554" max="14554" width="26.6640625" bestFit="1" customWidth="1"/>
    <col min="14555" max="14555" width="20.77734375" bestFit="1" customWidth="1"/>
    <col min="14556" max="14556" width="23.33203125" bestFit="1" customWidth="1"/>
    <col min="14557" max="14557" width="19.33203125" bestFit="1" customWidth="1"/>
    <col min="14558" max="14558" width="26.44140625" bestFit="1" customWidth="1"/>
    <col min="14559" max="14560" width="7.44140625" bestFit="1" customWidth="1"/>
    <col min="14561" max="14561" width="123.33203125" bestFit="1" customWidth="1"/>
    <col min="14562" max="14562" width="17" bestFit="1" customWidth="1"/>
    <col min="14563" max="14563" width="15.77734375" bestFit="1" customWidth="1"/>
    <col min="14564" max="14564" width="14.77734375" bestFit="1" customWidth="1"/>
    <col min="14565" max="14565" width="15.6640625" bestFit="1" customWidth="1"/>
    <col min="14566" max="14566" width="15.33203125" bestFit="1" customWidth="1"/>
    <col min="14567" max="14567" width="17.33203125" bestFit="1" customWidth="1"/>
    <col min="14568" max="14568" width="16" bestFit="1" customWidth="1"/>
    <col min="14569" max="14569" width="15.33203125" bestFit="1" customWidth="1"/>
    <col min="14570" max="14570" width="148.33203125" bestFit="1" customWidth="1"/>
    <col min="14571" max="14571" width="19.44140625" bestFit="1" customWidth="1"/>
    <col min="14572" max="14572" width="21" bestFit="1" customWidth="1"/>
    <col min="14573" max="14573" width="18.109375" bestFit="1" customWidth="1"/>
    <col min="14574" max="14574" width="16.6640625" bestFit="1" customWidth="1"/>
    <col min="14575" max="14575" width="18.6640625" bestFit="1" customWidth="1"/>
    <col min="14576" max="14576" width="23.44140625" bestFit="1" customWidth="1"/>
    <col min="14577" max="14577" width="21.44140625" bestFit="1" customWidth="1"/>
    <col min="14578" max="14578" width="16.33203125" bestFit="1" customWidth="1"/>
    <col min="14579" max="14579" width="20.77734375" bestFit="1" customWidth="1"/>
    <col min="14580" max="14580" width="21" bestFit="1" customWidth="1"/>
    <col min="14581" max="14581" width="17.6640625" bestFit="1" customWidth="1"/>
    <col min="14582" max="14582" width="17.33203125" bestFit="1" customWidth="1"/>
    <col min="14583" max="14583" width="25.6640625" bestFit="1" customWidth="1"/>
    <col min="14584" max="14584" width="18.44140625" bestFit="1" customWidth="1"/>
    <col min="14585" max="14585" width="23.33203125" bestFit="1" customWidth="1"/>
    <col min="14586" max="14586" width="17.44140625" bestFit="1" customWidth="1"/>
    <col min="14587" max="14587" width="17.77734375" bestFit="1" customWidth="1"/>
    <col min="14746" max="14746" width="18" bestFit="1" customWidth="1"/>
    <col min="14747" max="14747" width="11.109375" bestFit="1" customWidth="1"/>
    <col min="14748" max="14748" width="9.33203125" bestFit="1" customWidth="1"/>
    <col min="14749" max="14749" width="10.44140625" bestFit="1" customWidth="1"/>
    <col min="14750" max="14750" width="10.33203125" bestFit="1" customWidth="1"/>
    <col min="14751" max="14751" width="7.44140625" bestFit="1" customWidth="1"/>
    <col min="14752" max="14752" width="19.44140625" bestFit="1" customWidth="1"/>
    <col min="14753" max="14753" width="16.6640625" bestFit="1" customWidth="1"/>
    <col min="14754" max="14754" width="28.44140625" bestFit="1" customWidth="1"/>
    <col min="14755" max="14755" width="41.33203125" bestFit="1" customWidth="1"/>
    <col min="14756" max="14757" width="31.77734375" bestFit="1" customWidth="1"/>
    <col min="14758" max="14758" width="30.44140625" bestFit="1" customWidth="1"/>
    <col min="14759" max="14759" width="27.44140625" bestFit="1" customWidth="1"/>
    <col min="14760" max="14760" width="10.33203125" bestFit="1" customWidth="1"/>
    <col min="14761" max="14761" width="13.44140625" bestFit="1" customWidth="1"/>
    <col min="14762" max="14762" width="14.6640625" bestFit="1" customWidth="1"/>
    <col min="14763" max="14763" width="19" bestFit="1" customWidth="1"/>
    <col min="14764" max="14764" width="19" customWidth="1"/>
    <col min="14765" max="14765" width="9.109375" bestFit="1" customWidth="1"/>
    <col min="14766" max="14766" width="29.44140625" bestFit="1" customWidth="1"/>
    <col min="14767" max="14767" width="29.6640625" bestFit="1" customWidth="1"/>
    <col min="14768" max="14768" width="25.33203125" bestFit="1" customWidth="1"/>
    <col min="14769" max="14769" width="10.6640625" bestFit="1" customWidth="1"/>
    <col min="14770" max="14770" width="15.109375" bestFit="1" customWidth="1"/>
    <col min="14771" max="14772" width="13.33203125" bestFit="1" customWidth="1"/>
    <col min="14773" max="14773" width="15.109375" bestFit="1" customWidth="1"/>
    <col min="14774" max="14774" width="19.6640625" bestFit="1" customWidth="1"/>
    <col min="14775" max="14775" width="21.44140625" bestFit="1" customWidth="1"/>
    <col min="14776" max="14776" width="22.44140625" bestFit="1" customWidth="1"/>
    <col min="14777" max="14777" width="16.6640625" bestFit="1" customWidth="1"/>
    <col min="14778" max="14778" width="11.44140625" bestFit="1" customWidth="1"/>
    <col min="14779" max="14779" width="11.6640625" bestFit="1" customWidth="1"/>
    <col min="14780" max="14780" width="14.77734375" bestFit="1" customWidth="1"/>
    <col min="14781" max="14781" width="17" bestFit="1" customWidth="1"/>
    <col min="14782" max="14782" width="20.6640625" bestFit="1" customWidth="1"/>
    <col min="14783" max="14783" width="15.33203125" bestFit="1" customWidth="1"/>
    <col min="14784" max="14784" width="16.33203125" bestFit="1" customWidth="1"/>
    <col min="14785" max="14785" width="12.6640625" bestFit="1" customWidth="1"/>
    <col min="14786" max="14786" width="12.77734375" bestFit="1" customWidth="1"/>
    <col min="14787" max="14787" width="19.6640625" bestFit="1" customWidth="1"/>
    <col min="14788" max="14788" width="23.6640625" bestFit="1" customWidth="1"/>
    <col min="14789" max="14789" width="12.33203125" bestFit="1" customWidth="1"/>
    <col min="14790" max="14790" width="20.33203125" bestFit="1" customWidth="1"/>
    <col min="14791" max="14791" width="16.44140625" bestFit="1" customWidth="1"/>
    <col min="14792" max="14792" width="31.6640625" bestFit="1" customWidth="1"/>
    <col min="14793" max="14793" width="18.6640625" bestFit="1" customWidth="1"/>
    <col min="14794" max="14794" width="13.33203125" bestFit="1" customWidth="1"/>
    <col min="14795" max="14795" width="18.33203125" bestFit="1" customWidth="1"/>
    <col min="14796" max="14796" width="15.33203125" bestFit="1" customWidth="1"/>
    <col min="14797" max="14797" width="17.6640625" bestFit="1" customWidth="1"/>
    <col min="14798" max="14798" width="15.109375" bestFit="1" customWidth="1"/>
    <col min="14799" max="14799" width="18" bestFit="1" customWidth="1"/>
    <col min="14800" max="14800" width="14.6640625" bestFit="1" customWidth="1"/>
    <col min="14801" max="14801" width="9.77734375" bestFit="1" customWidth="1"/>
    <col min="14802" max="14802" width="28.77734375" bestFit="1" customWidth="1"/>
    <col min="14803" max="14803" width="5" bestFit="1" customWidth="1"/>
    <col min="14804" max="14804" width="218.6640625" bestFit="1" customWidth="1"/>
    <col min="14805" max="14805" width="25.44140625" bestFit="1" customWidth="1"/>
    <col min="14806" max="14806" width="25.6640625" bestFit="1" customWidth="1"/>
    <col min="14807" max="14807" width="22.44140625" bestFit="1" customWidth="1"/>
    <col min="14808" max="14808" width="24.77734375" bestFit="1" customWidth="1"/>
    <col min="14809" max="14809" width="25.33203125" bestFit="1" customWidth="1"/>
    <col min="14810" max="14810" width="26.6640625" bestFit="1" customWidth="1"/>
    <col min="14811" max="14811" width="20.77734375" bestFit="1" customWidth="1"/>
    <col min="14812" max="14812" width="23.33203125" bestFit="1" customWidth="1"/>
    <col min="14813" max="14813" width="19.33203125" bestFit="1" customWidth="1"/>
    <col min="14814" max="14814" width="26.44140625" bestFit="1" customWidth="1"/>
    <col min="14815" max="14816" width="7.44140625" bestFit="1" customWidth="1"/>
    <col min="14817" max="14817" width="123.33203125" bestFit="1" customWidth="1"/>
    <col min="14818" max="14818" width="17" bestFit="1" customWidth="1"/>
    <col min="14819" max="14819" width="15.77734375" bestFit="1" customWidth="1"/>
    <col min="14820" max="14820" width="14.77734375" bestFit="1" customWidth="1"/>
    <col min="14821" max="14821" width="15.6640625" bestFit="1" customWidth="1"/>
    <col min="14822" max="14822" width="15.33203125" bestFit="1" customWidth="1"/>
    <col min="14823" max="14823" width="17.33203125" bestFit="1" customWidth="1"/>
    <col min="14824" max="14824" width="16" bestFit="1" customWidth="1"/>
    <col min="14825" max="14825" width="15.33203125" bestFit="1" customWidth="1"/>
    <col min="14826" max="14826" width="148.33203125" bestFit="1" customWidth="1"/>
    <col min="14827" max="14827" width="19.44140625" bestFit="1" customWidth="1"/>
    <col min="14828" max="14828" width="21" bestFit="1" customWidth="1"/>
    <col min="14829" max="14829" width="18.109375" bestFit="1" customWidth="1"/>
    <col min="14830" max="14830" width="16.6640625" bestFit="1" customWidth="1"/>
    <col min="14831" max="14831" width="18.6640625" bestFit="1" customWidth="1"/>
    <col min="14832" max="14832" width="23.44140625" bestFit="1" customWidth="1"/>
    <col min="14833" max="14833" width="21.44140625" bestFit="1" customWidth="1"/>
    <col min="14834" max="14834" width="16.33203125" bestFit="1" customWidth="1"/>
    <col min="14835" max="14835" width="20.77734375" bestFit="1" customWidth="1"/>
    <col min="14836" max="14836" width="21" bestFit="1" customWidth="1"/>
    <col min="14837" max="14837" width="17.6640625" bestFit="1" customWidth="1"/>
    <col min="14838" max="14838" width="17.33203125" bestFit="1" customWidth="1"/>
    <col min="14839" max="14839" width="25.6640625" bestFit="1" customWidth="1"/>
    <col min="14840" max="14840" width="18.44140625" bestFit="1" customWidth="1"/>
    <col min="14841" max="14841" width="23.33203125" bestFit="1" customWidth="1"/>
    <col min="14842" max="14842" width="17.44140625" bestFit="1" customWidth="1"/>
    <col min="14843" max="14843" width="17.77734375" bestFit="1" customWidth="1"/>
    <col min="15002" max="15002" width="18" bestFit="1" customWidth="1"/>
    <col min="15003" max="15003" width="11.109375" bestFit="1" customWidth="1"/>
    <col min="15004" max="15004" width="9.33203125" bestFit="1" customWidth="1"/>
    <col min="15005" max="15005" width="10.44140625" bestFit="1" customWidth="1"/>
    <col min="15006" max="15006" width="10.33203125" bestFit="1" customWidth="1"/>
    <col min="15007" max="15007" width="7.44140625" bestFit="1" customWidth="1"/>
    <col min="15008" max="15008" width="19.44140625" bestFit="1" customWidth="1"/>
    <col min="15009" max="15009" width="16.6640625" bestFit="1" customWidth="1"/>
    <col min="15010" max="15010" width="28.44140625" bestFit="1" customWidth="1"/>
    <col min="15011" max="15011" width="41.33203125" bestFit="1" customWidth="1"/>
    <col min="15012" max="15013" width="31.77734375" bestFit="1" customWidth="1"/>
    <col min="15014" max="15014" width="30.44140625" bestFit="1" customWidth="1"/>
    <col min="15015" max="15015" width="27.44140625" bestFit="1" customWidth="1"/>
    <col min="15016" max="15016" width="10.33203125" bestFit="1" customWidth="1"/>
    <col min="15017" max="15017" width="13.44140625" bestFit="1" customWidth="1"/>
    <col min="15018" max="15018" width="14.6640625" bestFit="1" customWidth="1"/>
    <col min="15019" max="15019" width="19" bestFit="1" customWidth="1"/>
    <col min="15020" max="15020" width="19" customWidth="1"/>
    <col min="15021" max="15021" width="9.109375" bestFit="1" customWidth="1"/>
    <col min="15022" max="15022" width="29.44140625" bestFit="1" customWidth="1"/>
    <col min="15023" max="15023" width="29.6640625" bestFit="1" customWidth="1"/>
    <col min="15024" max="15024" width="25.33203125" bestFit="1" customWidth="1"/>
    <col min="15025" max="15025" width="10.6640625" bestFit="1" customWidth="1"/>
    <col min="15026" max="15026" width="15.109375" bestFit="1" customWidth="1"/>
    <col min="15027" max="15028" width="13.33203125" bestFit="1" customWidth="1"/>
    <col min="15029" max="15029" width="15.109375" bestFit="1" customWidth="1"/>
    <col min="15030" max="15030" width="19.6640625" bestFit="1" customWidth="1"/>
    <col min="15031" max="15031" width="21.44140625" bestFit="1" customWidth="1"/>
    <col min="15032" max="15032" width="22.44140625" bestFit="1" customWidth="1"/>
    <col min="15033" max="15033" width="16.6640625" bestFit="1" customWidth="1"/>
    <col min="15034" max="15034" width="11.44140625" bestFit="1" customWidth="1"/>
    <col min="15035" max="15035" width="11.6640625" bestFit="1" customWidth="1"/>
    <col min="15036" max="15036" width="14.77734375" bestFit="1" customWidth="1"/>
    <col min="15037" max="15037" width="17" bestFit="1" customWidth="1"/>
    <col min="15038" max="15038" width="20.6640625" bestFit="1" customWidth="1"/>
    <col min="15039" max="15039" width="15.33203125" bestFit="1" customWidth="1"/>
    <col min="15040" max="15040" width="16.33203125" bestFit="1" customWidth="1"/>
    <col min="15041" max="15041" width="12.6640625" bestFit="1" customWidth="1"/>
    <col min="15042" max="15042" width="12.77734375" bestFit="1" customWidth="1"/>
    <col min="15043" max="15043" width="19.6640625" bestFit="1" customWidth="1"/>
    <col min="15044" max="15044" width="23.6640625" bestFit="1" customWidth="1"/>
    <col min="15045" max="15045" width="12.33203125" bestFit="1" customWidth="1"/>
    <col min="15046" max="15046" width="20.33203125" bestFit="1" customWidth="1"/>
    <col min="15047" max="15047" width="16.44140625" bestFit="1" customWidth="1"/>
    <col min="15048" max="15048" width="31.6640625" bestFit="1" customWidth="1"/>
    <col min="15049" max="15049" width="18.6640625" bestFit="1" customWidth="1"/>
    <col min="15050" max="15050" width="13.33203125" bestFit="1" customWidth="1"/>
    <col min="15051" max="15051" width="18.33203125" bestFit="1" customWidth="1"/>
    <col min="15052" max="15052" width="15.33203125" bestFit="1" customWidth="1"/>
    <col min="15053" max="15053" width="17.6640625" bestFit="1" customWidth="1"/>
    <col min="15054" max="15054" width="15.109375" bestFit="1" customWidth="1"/>
    <col min="15055" max="15055" width="18" bestFit="1" customWidth="1"/>
    <col min="15056" max="15056" width="14.6640625" bestFit="1" customWidth="1"/>
    <col min="15057" max="15057" width="9.77734375" bestFit="1" customWidth="1"/>
    <col min="15058" max="15058" width="28.77734375" bestFit="1" customWidth="1"/>
    <col min="15059" max="15059" width="5" bestFit="1" customWidth="1"/>
    <col min="15060" max="15060" width="218.6640625" bestFit="1" customWidth="1"/>
    <col min="15061" max="15061" width="25.44140625" bestFit="1" customWidth="1"/>
    <col min="15062" max="15062" width="25.6640625" bestFit="1" customWidth="1"/>
    <col min="15063" max="15063" width="22.44140625" bestFit="1" customWidth="1"/>
    <col min="15064" max="15064" width="24.77734375" bestFit="1" customWidth="1"/>
    <col min="15065" max="15065" width="25.33203125" bestFit="1" customWidth="1"/>
    <col min="15066" max="15066" width="26.6640625" bestFit="1" customWidth="1"/>
    <col min="15067" max="15067" width="20.77734375" bestFit="1" customWidth="1"/>
    <col min="15068" max="15068" width="23.33203125" bestFit="1" customWidth="1"/>
    <col min="15069" max="15069" width="19.33203125" bestFit="1" customWidth="1"/>
    <col min="15070" max="15070" width="26.44140625" bestFit="1" customWidth="1"/>
    <col min="15071" max="15072" width="7.44140625" bestFit="1" customWidth="1"/>
    <col min="15073" max="15073" width="123.33203125" bestFit="1" customWidth="1"/>
    <col min="15074" max="15074" width="17" bestFit="1" customWidth="1"/>
    <col min="15075" max="15075" width="15.77734375" bestFit="1" customWidth="1"/>
    <col min="15076" max="15076" width="14.77734375" bestFit="1" customWidth="1"/>
    <col min="15077" max="15077" width="15.6640625" bestFit="1" customWidth="1"/>
    <col min="15078" max="15078" width="15.33203125" bestFit="1" customWidth="1"/>
    <col min="15079" max="15079" width="17.33203125" bestFit="1" customWidth="1"/>
    <col min="15080" max="15080" width="16" bestFit="1" customWidth="1"/>
    <col min="15081" max="15081" width="15.33203125" bestFit="1" customWidth="1"/>
    <col min="15082" max="15082" width="148.33203125" bestFit="1" customWidth="1"/>
    <col min="15083" max="15083" width="19.44140625" bestFit="1" customWidth="1"/>
    <col min="15084" max="15084" width="21" bestFit="1" customWidth="1"/>
    <col min="15085" max="15085" width="18.109375" bestFit="1" customWidth="1"/>
    <col min="15086" max="15086" width="16.6640625" bestFit="1" customWidth="1"/>
    <col min="15087" max="15087" width="18.6640625" bestFit="1" customWidth="1"/>
    <col min="15088" max="15088" width="23.44140625" bestFit="1" customWidth="1"/>
    <col min="15089" max="15089" width="21.44140625" bestFit="1" customWidth="1"/>
    <col min="15090" max="15090" width="16.33203125" bestFit="1" customWidth="1"/>
    <col min="15091" max="15091" width="20.77734375" bestFit="1" customWidth="1"/>
    <col min="15092" max="15092" width="21" bestFit="1" customWidth="1"/>
    <col min="15093" max="15093" width="17.6640625" bestFit="1" customWidth="1"/>
    <col min="15094" max="15094" width="17.33203125" bestFit="1" customWidth="1"/>
    <col min="15095" max="15095" width="25.6640625" bestFit="1" customWidth="1"/>
    <col min="15096" max="15096" width="18.44140625" bestFit="1" customWidth="1"/>
    <col min="15097" max="15097" width="23.33203125" bestFit="1" customWidth="1"/>
    <col min="15098" max="15098" width="17.44140625" bestFit="1" customWidth="1"/>
    <col min="15099" max="15099" width="17.77734375" bestFit="1" customWidth="1"/>
    <col min="15258" max="15258" width="18" bestFit="1" customWidth="1"/>
    <col min="15259" max="15259" width="11.109375" bestFit="1" customWidth="1"/>
    <col min="15260" max="15260" width="9.33203125" bestFit="1" customWidth="1"/>
    <col min="15261" max="15261" width="10.44140625" bestFit="1" customWidth="1"/>
    <col min="15262" max="15262" width="10.33203125" bestFit="1" customWidth="1"/>
    <col min="15263" max="15263" width="7.44140625" bestFit="1" customWidth="1"/>
    <col min="15264" max="15264" width="19.44140625" bestFit="1" customWidth="1"/>
    <col min="15265" max="15265" width="16.6640625" bestFit="1" customWidth="1"/>
    <col min="15266" max="15266" width="28.44140625" bestFit="1" customWidth="1"/>
    <col min="15267" max="15267" width="41.33203125" bestFit="1" customWidth="1"/>
    <col min="15268" max="15269" width="31.77734375" bestFit="1" customWidth="1"/>
    <col min="15270" max="15270" width="30.44140625" bestFit="1" customWidth="1"/>
    <col min="15271" max="15271" width="27.44140625" bestFit="1" customWidth="1"/>
    <col min="15272" max="15272" width="10.33203125" bestFit="1" customWidth="1"/>
    <col min="15273" max="15273" width="13.44140625" bestFit="1" customWidth="1"/>
    <col min="15274" max="15274" width="14.6640625" bestFit="1" customWidth="1"/>
    <col min="15275" max="15275" width="19" bestFit="1" customWidth="1"/>
    <col min="15276" max="15276" width="19" customWidth="1"/>
    <col min="15277" max="15277" width="9.109375" bestFit="1" customWidth="1"/>
    <col min="15278" max="15278" width="29.44140625" bestFit="1" customWidth="1"/>
    <col min="15279" max="15279" width="29.6640625" bestFit="1" customWidth="1"/>
    <col min="15280" max="15280" width="25.33203125" bestFit="1" customWidth="1"/>
    <col min="15281" max="15281" width="10.6640625" bestFit="1" customWidth="1"/>
    <col min="15282" max="15282" width="15.109375" bestFit="1" customWidth="1"/>
    <col min="15283" max="15284" width="13.33203125" bestFit="1" customWidth="1"/>
    <col min="15285" max="15285" width="15.109375" bestFit="1" customWidth="1"/>
    <col min="15286" max="15286" width="19.6640625" bestFit="1" customWidth="1"/>
    <col min="15287" max="15287" width="21.44140625" bestFit="1" customWidth="1"/>
    <col min="15288" max="15288" width="22.44140625" bestFit="1" customWidth="1"/>
    <col min="15289" max="15289" width="16.6640625" bestFit="1" customWidth="1"/>
    <col min="15290" max="15290" width="11.44140625" bestFit="1" customWidth="1"/>
    <col min="15291" max="15291" width="11.6640625" bestFit="1" customWidth="1"/>
    <col min="15292" max="15292" width="14.77734375" bestFit="1" customWidth="1"/>
    <col min="15293" max="15293" width="17" bestFit="1" customWidth="1"/>
    <col min="15294" max="15294" width="20.6640625" bestFit="1" customWidth="1"/>
    <col min="15295" max="15295" width="15.33203125" bestFit="1" customWidth="1"/>
    <col min="15296" max="15296" width="16.33203125" bestFit="1" customWidth="1"/>
    <col min="15297" max="15297" width="12.6640625" bestFit="1" customWidth="1"/>
    <col min="15298" max="15298" width="12.77734375" bestFit="1" customWidth="1"/>
    <col min="15299" max="15299" width="19.6640625" bestFit="1" customWidth="1"/>
    <col min="15300" max="15300" width="23.6640625" bestFit="1" customWidth="1"/>
    <col min="15301" max="15301" width="12.33203125" bestFit="1" customWidth="1"/>
    <col min="15302" max="15302" width="20.33203125" bestFit="1" customWidth="1"/>
    <col min="15303" max="15303" width="16.44140625" bestFit="1" customWidth="1"/>
    <col min="15304" max="15304" width="31.6640625" bestFit="1" customWidth="1"/>
    <col min="15305" max="15305" width="18.6640625" bestFit="1" customWidth="1"/>
    <col min="15306" max="15306" width="13.33203125" bestFit="1" customWidth="1"/>
    <col min="15307" max="15307" width="18.33203125" bestFit="1" customWidth="1"/>
    <col min="15308" max="15308" width="15.33203125" bestFit="1" customWidth="1"/>
    <col min="15309" max="15309" width="17.6640625" bestFit="1" customWidth="1"/>
    <col min="15310" max="15310" width="15.109375" bestFit="1" customWidth="1"/>
    <col min="15311" max="15311" width="18" bestFit="1" customWidth="1"/>
    <col min="15312" max="15312" width="14.6640625" bestFit="1" customWidth="1"/>
    <col min="15313" max="15313" width="9.77734375" bestFit="1" customWidth="1"/>
    <col min="15314" max="15314" width="28.77734375" bestFit="1" customWidth="1"/>
    <col min="15315" max="15315" width="5" bestFit="1" customWidth="1"/>
    <col min="15316" max="15316" width="218.6640625" bestFit="1" customWidth="1"/>
    <col min="15317" max="15317" width="25.44140625" bestFit="1" customWidth="1"/>
    <col min="15318" max="15318" width="25.6640625" bestFit="1" customWidth="1"/>
    <col min="15319" max="15319" width="22.44140625" bestFit="1" customWidth="1"/>
    <col min="15320" max="15320" width="24.77734375" bestFit="1" customWidth="1"/>
    <col min="15321" max="15321" width="25.33203125" bestFit="1" customWidth="1"/>
    <col min="15322" max="15322" width="26.6640625" bestFit="1" customWidth="1"/>
    <col min="15323" max="15323" width="20.77734375" bestFit="1" customWidth="1"/>
    <col min="15324" max="15324" width="23.33203125" bestFit="1" customWidth="1"/>
    <col min="15325" max="15325" width="19.33203125" bestFit="1" customWidth="1"/>
    <col min="15326" max="15326" width="26.44140625" bestFit="1" customWidth="1"/>
    <col min="15327" max="15328" width="7.44140625" bestFit="1" customWidth="1"/>
    <col min="15329" max="15329" width="123.33203125" bestFit="1" customWidth="1"/>
    <col min="15330" max="15330" width="17" bestFit="1" customWidth="1"/>
    <col min="15331" max="15331" width="15.77734375" bestFit="1" customWidth="1"/>
    <col min="15332" max="15332" width="14.77734375" bestFit="1" customWidth="1"/>
    <col min="15333" max="15333" width="15.6640625" bestFit="1" customWidth="1"/>
    <col min="15334" max="15334" width="15.33203125" bestFit="1" customWidth="1"/>
    <col min="15335" max="15335" width="17.33203125" bestFit="1" customWidth="1"/>
    <col min="15336" max="15336" width="16" bestFit="1" customWidth="1"/>
    <col min="15337" max="15337" width="15.33203125" bestFit="1" customWidth="1"/>
    <col min="15338" max="15338" width="148.33203125" bestFit="1" customWidth="1"/>
    <col min="15339" max="15339" width="19.44140625" bestFit="1" customWidth="1"/>
    <col min="15340" max="15340" width="21" bestFit="1" customWidth="1"/>
    <col min="15341" max="15341" width="18.109375" bestFit="1" customWidth="1"/>
    <col min="15342" max="15342" width="16.6640625" bestFit="1" customWidth="1"/>
    <col min="15343" max="15343" width="18.6640625" bestFit="1" customWidth="1"/>
    <col min="15344" max="15344" width="23.44140625" bestFit="1" customWidth="1"/>
    <col min="15345" max="15345" width="21.44140625" bestFit="1" customWidth="1"/>
    <col min="15346" max="15346" width="16.33203125" bestFit="1" customWidth="1"/>
    <col min="15347" max="15347" width="20.77734375" bestFit="1" customWidth="1"/>
    <col min="15348" max="15348" width="21" bestFit="1" customWidth="1"/>
    <col min="15349" max="15349" width="17.6640625" bestFit="1" customWidth="1"/>
    <col min="15350" max="15350" width="17.33203125" bestFit="1" customWidth="1"/>
    <col min="15351" max="15351" width="25.6640625" bestFit="1" customWidth="1"/>
    <col min="15352" max="15352" width="18.44140625" bestFit="1" customWidth="1"/>
    <col min="15353" max="15353" width="23.33203125" bestFit="1" customWidth="1"/>
    <col min="15354" max="15354" width="17.44140625" bestFit="1" customWidth="1"/>
    <col min="15355" max="15355" width="17.77734375" bestFit="1" customWidth="1"/>
    <col min="15514" max="15514" width="18" bestFit="1" customWidth="1"/>
    <col min="15515" max="15515" width="11.109375" bestFit="1" customWidth="1"/>
    <col min="15516" max="15516" width="9.33203125" bestFit="1" customWidth="1"/>
    <col min="15517" max="15517" width="10.44140625" bestFit="1" customWidth="1"/>
    <col min="15518" max="15518" width="10.33203125" bestFit="1" customWidth="1"/>
    <col min="15519" max="15519" width="7.44140625" bestFit="1" customWidth="1"/>
    <col min="15520" max="15520" width="19.44140625" bestFit="1" customWidth="1"/>
    <col min="15521" max="15521" width="16.6640625" bestFit="1" customWidth="1"/>
    <col min="15522" max="15522" width="28.44140625" bestFit="1" customWidth="1"/>
    <col min="15523" max="15523" width="41.33203125" bestFit="1" customWidth="1"/>
    <col min="15524" max="15525" width="31.77734375" bestFit="1" customWidth="1"/>
    <col min="15526" max="15526" width="30.44140625" bestFit="1" customWidth="1"/>
    <col min="15527" max="15527" width="27.44140625" bestFit="1" customWidth="1"/>
    <col min="15528" max="15528" width="10.33203125" bestFit="1" customWidth="1"/>
    <col min="15529" max="15529" width="13.44140625" bestFit="1" customWidth="1"/>
    <col min="15530" max="15530" width="14.6640625" bestFit="1" customWidth="1"/>
    <col min="15531" max="15531" width="19" bestFit="1" customWidth="1"/>
    <col min="15532" max="15532" width="19" customWidth="1"/>
    <col min="15533" max="15533" width="9.109375" bestFit="1" customWidth="1"/>
    <col min="15534" max="15534" width="29.44140625" bestFit="1" customWidth="1"/>
    <col min="15535" max="15535" width="29.6640625" bestFit="1" customWidth="1"/>
    <col min="15536" max="15536" width="25.33203125" bestFit="1" customWidth="1"/>
    <col min="15537" max="15537" width="10.6640625" bestFit="1" customWidth="1"/>
    <col min="15538" max="15538" width="15.109375" bestFit="1" customWidth="1"/>
    <col min="15539" max="15540" width="13.33203125" bestFit="1" customWidth="1"/>
    <col min="15541" max="15541" width="15.109375" bestFit="1" customWidth="1"/>
    <col min="15542" max="15542" width="19.6640625" bestFit="1" customWidth="1"/>
    <col min="15543" max="15543" width="21.44140625" bestFit="1" customWidth="1"/>
    <col min="15544" max="15544" width="22.44140625" bestFit="1" customWidth="1"/>
    <col min="15545" max="15545" width="16.6640625" bestFit="1" customWidth="1"/>
    <col min="15546" max="15546" width="11.44140625" bestFit="1" customWidth="1"/>
    <col min="15547" max="15547" width="11.6640625" bestFit="1" customWidth="1"/>
    <col min="15548" max="15548" width="14.77734375" bestFit="1" customWidth="1"/>
    <col min="15549" max="15549" width="17" bestFit="1" customWidth="1"/>
    <col min="15550" max="15550" width="20.6640625" bestFit="1" customWidth="1"/>
    <col min="15551" max="15551" width="15.33203125" bestFit="1" customWidth="1"/>
    <col min="15552" max="15552" width="16.33203125" bestFit="1" customWidth="1"/>
    <col min="15553" max="15553" width="12.6640625" bestFit="1" customWidth="1"/>
    <col min="15554" max="15554" width="12.77734375" bestFit="1" customWidth="1"/>
    <col min="15555" max="15555" width="19.6640625" bestFit="1" customWidth="1"/>
    <col min="15556" max="15556" width="23.6640625" bestFit="1" customWidth="1"/>
    <col min="15557" max="15557" width="12.33203125" bestFit="1" customWidth="1"/>
    <col min="15558" max="15558" width="20.33203125" bestFit="1" customWidth="1"/>
    <col min="15559" max="15559" width="16.44140625" bestFit="1" customWidth="1"/>
    <col min="15560" max="15560" width="31.6640625" bestFit="1" customWidth="1"/>
    <col min="15561" max="15561" width="18.6640625" bestFit="1" customWidth="1"/>
    <col min="15562" max="15562" width="13.33203125" bestFit="1" customWidth="1"/>
    <col min="15563" max="15563" width="18.33203125" bestFit="1" customWidth="1"/>
    <col min="15564" max="15564" width="15.33203125" bestFit="1" customWidth="1"/>
    <col min="15565" max="15565" width="17.6640625" bestFit="1" customWidth="1"/>
    <col min="15566" max="15566" width="15.109375" bestFit="1" customWidth="1"/>
    <col min="15567" max="15567" width="18" bestFit="1" customWidth="1"/>
    <col min="15568" max="15568" width="14.6640625" bestFit="1" customWidth="1"/>
    <col min="15569" max="15569" width="9.77734375" bestFit="1" customWidth="1"/>
    <col min="15570" max="15570" width="28.77734375" bestFit="1" customWidth="1"/>
    <col min="15571" max="15571" width="5" bestFit="1" customWidth="1"/>
    <col min="15572" max="15572" width="218.6640625" bestFit="1" customWidth="1"/>
    <col min="15573" max="15573" width="25.44140625" bestFit="1" customWidth="1"/>
    <col min="15574" max="15574" width="25.6640625" bestFit="1" customWidth="1"/>
    <col min="15575" max="15575" width="22.44140625" bestFit="1" customWidth="1"/>
    <col min="15576" max="15576" width="24.77734375" bestFit="1" customWidth="1"/>
    <col min="15577" max="15577" width="25.33203125" bestFit="1" customWidth="1"/>
    <col min="15578" max="15578" width="26.6640625" bestFit="1" customWidth="1"/>
    <col min="15579" max="15579" width="20.77734375" bestFit="1" customWidth="1"/>
    <col min="15580" max="15580" width="23.33203125" bestFit="1" customWidth="1"/>
    <col min="15581" max="15581" width="19.33203125" bestFit="1" customWidth="1"/>
    <col min="15582" max="15582" width="26.44140625" bestFit="1" customWidth="1"/>
    <col min="15583" max="15584" width="7.44140625" bestFit="1" customWidth="1"/>
    <col min="15585" max="15585" width="123.33203125" bestFit="1" customWidth="1"/>
    <col min="15586" max="15586" width="17" bestFit="1" customWidth="1"/>
    <col min="15587" max="15587" width="15.77734375" bestFit="1" customWidth="1"/>
    <col min="15588" max="15588" width="14.77734375" bestFit="1" customWidth="1"/>
    <col min="15589" max="15589" width="15.6640625" bestFit="1" customWidth="1"/>
    <col min="15590" max="15590" width="15.33203125" bestFit="1" customWidth="1"/>
    <col min="15591" max="15591" width="17.33203125" bestFit="1" customWidth="1"/>
    <col min="15592" max="15592" width="16" bestFit="1" customWidth="1"/>
    <col min="15593" max="15593" width="15.33203125" bestFit="1" customWidth="1"/>
    <col min="15594" max="15594" width="148.33203125" bestFit="1" customWidth="1"/>
    <col min="15595" max="15595" width="19.44140625" bestFit="1" customWidth="1"/>
    <col min="15596" max="15596" width="21" bestFit="1" customWidth="1"/>
    <col min="15597" max="15597" width="18.109375" bestFit="1" customWidth="1"/>
    <col min="15598" max="15598" width="16.6640625" bestFit="1" customWidth="1"/>
    <col min="15599" max="15599" width="18.6640625" bestFit="1" customWidth="1"/>
    <col min="15600" max="15600" width="23.44140625" bestFit="1" customWidth="1"/>
    <col min="15601" max="15601" width="21.44140625" bestFit="1" customWidth="1"/>
    <col min="15602" max="15602" width="16.33203125" bestFit="1" customWidth="1"/>
    <col min="15603" max="15603" width="20.77734375" bestFit="1" customWidth="1"/>
    <col min="15604" max="15604" width="21" bestFit="1" customWidth="1"/>
    <col min="15605" max="15605" width="17.6640625" bestFit="1" customWidth="1"/>
    <col min="15606" max="15606" width="17.33203125" bestFit="1" customWidth="1"/>
    <col min="15607" max="15607" width="25.6640625" bestFit="1" customWidth="1"/>
    <col min="15608" max="15608" width="18.44140625" bestFit="1" customWidth="1"/>
    <col min="15609" max="15609" width="23.33203125" bestFit="1" customWidth="1"/>
    <col min="15610" max="15610" width="17.44140625" bestFit="1" customWidth="1"/>
    <col min="15611" max="15611" width="17.77734375" bestFit="1" customWidth="1"/>
    <col min="15770" max="15770" width="18" bestFit="1" customWidth="1"/>
    <col min="15771" max="15771" width="11.109375" bestFit="1" customWidth="1"/>
    <col min="15772" max="15772" width="9.33203125" bestFit="1" customWidth="1"/>
    <col min="15773" max="15773" width="10.44140625" bestFit="1" customWidth="1"/>
    <col min="15774" max="15774" width="10.33203125" bestFit="1" customWidth="1"/>
    <col min="15775" max="15775" width="7.44140625" bestFit="1" customWidth="1"/>
    <col min="15776" max="15776" width="19.44140625" bestFit="1" customWidth="1"/>
    <col min="15777" max="15777" width="16.6640625" bestFit="1" customWidth="1"/>
    <col min="15778" max="15778" width="28.44140625" bestFit="1" customWidth="1"/>
    <col min="15779" max="15779" width="41.33203125" bestFit="1" customWidth="1"/>
    <col min="15780" max="15781" width="31.77734375" bestFit="1" customWidth="1"/>
    <col min="15782" max="15782" width="30.44140625" bestFit="1" customWidth="1"/>
    <col min="15783" max="15783" width="27.44140625" bestFit="1" customWidth="1"/>
    <col min="15784" max="15784" width="10.33203125" bestFit="1" customWidth="1"/>
    <col min="15785" max="15785" width="13.44140625" bestFit="1" customWidth="1"/>
    <col min="15786" max="15786" width="14.6640625" bestFit="1" customWidth="1"/>
    <col min="15787" max="15787" width="19" bestFit="1" customWidth="1"/>
    <col min="15788" max="15788" width="19" customWidth="1"/>
    <col min="15789" max="15789" width="9.109375" bestFit="1" customWidth="1"/>
    <col min="15790" max="15790" width="29.44140625" bestFit="1" customWidth="1"/>
    <col min="15791" max="15791" width="29.6640625" bestFit="1" customWidth="1"/>
    <col min="15792" max="15792" width="25.33203125" bestFit="1" customWidth="1"/>
    <col min="15793" max="15793" width="10.6640625" bestFit="1" customWidth="1"/>
    <col min="15794" max="15794" width="15.109375" bestFit="1" customWidth="1"/>
    <col min="15795" max="15796" width="13.33203125" bestFit="1" customWidth="1"/>
    <col min="15797" max="15797" width="15.109375" bestFit="1" customWidth="1"/>
    <col min="15798" max="15798" width="19.6640625" bestFit="1" customWidth="1"/>
    <col min="15799" max="15799" width="21.44140625" bestFit="1" customWidth="1"/>
    <col min="15800" max="15800" width="22.44140625" bestFit="1" customWidth="1"/>
    <col min="15801" max="15801" width="16.6640625" bestFit="1" customWidth="1"/>
    <col min="15802" max="15802" width="11.44140625" bestFit="1" customWidth="1"/>
    <col min="15803" max="15803" width="11.6640625" bestFit="1" customWidth="1"/>
    <col min="15804" max="15804" width="14.77734375" bestFit="1" customWidth="1"/>
    <col min="15805" max="15805" width="17" bestFit="1" customWidth="1"/>
    <col min="15806" max="15806" width="20.6640625" bestFit="1" customWidth="1"/>
    <col min="15807" max="15807" width="15.33203125" bestFit="1" customWidth="1"/>
    <col min="15808" max="15808" width="16.33203125" bestFit="1" customWidth="1"/>
    <col min="15809" max="15809" width="12.6640625" bestFit="1" customWidth="1"/>
    <col min="15810" max="15810" width="12.77734375" bestFit="1" customWidth="1"/>
    <col min="15811" max="15811" width="19.6640625" bestFit="1" customWidth="1"/>
    <col min="15812" max="15812" width="23.6640625" bestFit="1" customWidth="1"/>
    <col min="15813" max="15813" width="12.33203125" bestFit="1" customWidth="1"/>
    <col min="15814" max="15814" width="20.33203125" bestFit="1" customWidth="1"/>
    <col min="15815" max="15815" width="16.44140625" bestFit="1" customWidth="1"/>
    <col min="15816" max="15816" width="31.6640625" bestFit="1" customWidth="1"/>
    <col min="15817" max="15817" width="18.6640625" bestFit="1" customWidth="1"/>
    <col min="15818" max="15818" width="13.33203125" bestFit="1" customWidth="1"/>
    <col min="15819" max="15819" width="18.33203125" bestFit="1" customWidth="1"/>
    <col min="15820" max="15820" width="15.33203125" bestFit="1" customWidth="1"/>
    <col min="15821" max="15821" width="17.6640625" bestFit="1" customWidth="1"/>
    <col min="15822" max="15822" width="15.109375" bestFit="1" customWidth="1"/>
    <col min="15823" max="15823" width="18" bestFit="1" customWidth="1"/>
    <col min="15824" max="15824" width="14.6640625" bestFit="1" customWidth="1"/>
    <col min="15825" max="15825" width="9.77734375" bestFit="1" customWidth="1"/>
    <col min="15826" max="15826" width="28.77734375" bestFit="1" customWidth="1"/>
    <col min="15827" max="15827" width="5" bestFit="1" customWidth="1"/>
    <col min="15828" max="15828" width="218.6640625" bestFit="1" customWidth="1"/>
    <col min="15829" max="15829" width="25.44140625" bestFit="1" customWidth="1"/>
    <col min="15830" max="15830" width="25.6640625" bestFit="1" customWidth="1"/>
    <col min="15831" max="15831" width="22.44140625" bestFit="1" customWidth="1"/>
    <col min="15832" max="15832" width="24.77734375" bestFit="1" customWidth="1"/>
    <col min="15833" max="15833" width="25.33203125" bestFit="1" customWidth="1"/>
    <col min="15834" max="15834" width="26.6640625" bestFit="1" customWidth="1"/>
    <col min="15835" max="15835" width="20.77734375" bestFit="1" customWidth="1"/>
    <col min="15836" max="15836" width="23.33203125" bestFit="1" customWidth="1"/>
    <col min="15837" max="15837" width="19.33203125" bestFit="1" customWidth="1"/>
    <col min="15838" max="15838" width="26.44140625" bestFit="1" customWidth="1"/>
    <col min="15839" max="15840" width="7.44140625" bestFit="1" customWidth="1"/>
    <col min="15841" max="15841" width="123.33203125" bestFit="1" customWidth="1"/>
    <col min="15842" max="15842" width="17" bestFit="1" customWidth="1"/>
    <col min="15843" max="15843" width="15.77734375" bestFit="1" customWidth="1"/>
    <col min="15844" max="15844" width="14.77734375" bestFit="1" customWidth="1"/>
    <col min="15845" max="15845" width="15.6640625" bestFit="1" customWidth="1"/>
    <col min="15846" max="15846" width="15.33203125" bestFit="1" customWidth="1"/>
    <col min="15847" max="15847" width="17.33203125" bestFit="1" customWidth="1"/>
    <col min="15848" max="15848" width="16" bestFit="1" customWidth="1"/>
    <col min="15849" max="15849" width="15.33203125" bestFit="1" customWidth="1"/>
    <col min="15850" max="15850" width="148.33203125" bestFit="1" customWidth="1"/>
    <col min="15851" max="15851" width="19.44140625" bestFit="1" customWidth="1"/>
    <col min="15852" max="15852" width="21" bestFit="1" customWidth="1"/>
    <col min="15853" max="15853" width="18.109375" bestFit="1" customWidth="1"/>
    <col min="15854" max="15854" width="16.6640625" bestFit="1" customWidth="1"/>
    <col min="15855" max="15855" width="18.6640625" bestFit="1" customWidth="1"/>
    <col min="15856" max="15856" width="23.44140625" bestFit="1" customWidth="1"/>
    <col min="15857" max="15857" width="21.44140625" bestFit="1" customWidth="1"/>
    <col min="15858" max="15858" width="16.33203125" bestFit="1" customWidth="1"/>
    <col min="15859" max="15859" width="20.77734375" bestFit="1" customWidth="1"/>
    <col min="15860" max="15860" width="21" bestFit="1" customWidth="1"/>
    <col min="15861" max="15861" width="17.6640625" bestFit="1" customWidth="1"/>
    <col min="15862" max="15862" width="17.33203125" bestFit="1" customWidth="1"/>
    <col min="15863" max="15863" width="25.6640625" bestFit="1" customWidth="1"/>
    <col min="15864" max="15864" width="18.44140625" bestFit="1" customWidth="1"/>
    <col min="15865" max="15865" width="23.33203125" bestFit="1" customWidth="1"/>
    <col min="15866" max="15866" width="17.44140625" bestFit="1" customWidth="1"/>
    <col min="15867" max="15867" width="17.77734375" bestFit="1" customWidth="1"/>
    <col min="16026" max="16026" width="18" bestFit="1" customWidth="1"/>
    <col min="16027" max="16027" width="11.109375" bestFit="1" customWidth="1"/>
    <col min="16028" max="16028" width="9.33203125" bestFit="1" customWidth="1"/>
    <col min="16029" max="16029" width="10.44140625" bestFit="1" customWidth="1"/>
    <col min="16030" max="16030" width="10.33203125" bestFit="1" customWidth="1"/>
    <col min="16031" max="16031" width="7.44140625" bestFit="1" customWidth="1"/>
    <col min="16032" max="16032" width="19.44140625" bestFit="1" customWidth="1"/>
    <col min="16033" max="16033" width="16.6640625" bestFit="1" customWidth="1"/>
    <col min="16034" max="16034" width="28.44140625" bestFit="1" customWidth="1"/>
    <col min="16035" max="16035" width="41.33203125" bestFit="1" customWidth="1"/>
    <col min="16036" max="16037" width="31.77734375" bestFit="1" customWidth="1"/>
    <col min="16038" max="16038" width="30.44140625" bestFit="1" customWidth="1"/>
    <col min="16039" max="16039" width="27.44140625" bestFit="1" customWidth="1"/>
    <col min="16040" max="16040" width="10.33203125" bestFit="1" customWidth="1"/>
    <col min="16041" max="16041" width="13.44140625" bestFit="1" customWidth="1"/>
    <col min="16042" max="16042" width="14.6640625" bestFit="1" customWidth="1"/>
    <col min="16043" max="16043" width="19" bestFit="1" customWidth="1"/>
    <col min="16044" max="16044" width="19" customWidth="1"/>
    <col min="16045" max="16045" width="9.109375" bestFit="1" customWidth="1"/>
    <col min="16046" max="16046" width="29.44140625" bestFit="1" customWidth="1"/>
    <col min="16047" max="16047" width="29.6640625" bestFit="1" customWidth="1"/>
    <col min="16048" max="16048" width="25.33203125" bestFit="1" customWidth="1"/>
    <col min="16049" max="16049" width="10.6640625" bestFit="1" customWidth="1"/>
    <col min="16050" max="16050" width="15.109375" bestFit="1" customWidth="1"/>
    <col min="16051" max="16052" width="13.33203125" bestFit="1" customWidth="1"/>
    <col min="16053" max="16053" width="15.109375" bestFit="1" customWidth="1"/>
    <col min="16054" max="16054" width="19.6640625" bestFit="1" customWidth="1"/>
    <col min="16055" max="16055" width="21.44140625" bestFit="1" customWidth="1"/>
    <col min="16056" max="16056" width="22.44140625" bestFit="1" customWidth="1"/>
    <col min="16057" max="16057" width="16.6640625" bestFit="1" customWidth="1"/>
    <col min="16058" max="16058" width="11.44140625" bestFit="1" customWidth="1"/>
    <col min="16059" max="16059" width="11.6640625" bestFit="1" customWidth="1"/>
    <col min="16060" max="16060" width="14.77734375" bestFit="1" customWidth="1"/>
    <col min="16061" max="16061" width="17" bestFit="1" customWidth="1"/>
    <col min="16062" max="16062" width="20.6640625" bestFit="1" customWidth="1"/>
    <col min="16063" max="16063" width="15.33203125" bestFit="1" customWidth="1"/>
    <col min="16064" max="16064" width="16.33203125" bestFit="1" customWidth="1"/>
    <col min="16065" max="16065" width="12.6640625" bestFit="1" customWidth="1"/>
    <col min="16066" max="16066" width="12.77734375" bestFit="1" customWidth="1"/>
    <col min="16067" max="16067" width="19.6640625" bestFit="1" customWidth="1"/>
    <col min="16068" max="16068" width="23.6640625" bestFit="1" customWidth="1"/>
    <col min="16069" max="16069" width="12.33203125" bestFit="1" customWidth="1"/>
    <col min="16070" max="16070" width="20.33203125" bestFit="1" customWidth="1"/>
    <col min="16071" max="16071" width="16.44140625" bestFit="1" customWidth="1"/>
    <col min="16072" max="16072" width="31.6640625" bestFit="1" customWidth="1"/>
    <col min="16073" max="16073" width="18.6640625" bestFit="1" customWidth="1"/>
    <col min="16074" max="16074" width="13.33203125" bestFit="1" customWidth="1"/>
    <col min="16075" max="16075" width="18.33203125" bestFit="1" customWidth="1"/>
    <col min="16076" max="16076" width="15.33203125" bestFit="1" customWidth="1"/>
    <col min="16077" max="16077" width="17.6640625" bestFit="1" customWidth="1"/>
    <col min="16078" max="16078" width="15.109375" bestFit="1" customWidth="1"/>
    <col min="16079" max="16079" width="18" bestFit="1" customWidth="1"/>
    <col min="16080" max="16080" width="14.6640625" bestFit="1" customWidth="1"/>
    <col min="16081" max="16081" width="9.77734375" bestFit="1" customWidth="1"/>
    <col min="16082" max="16082" width="28.77734375" bestFit="1" customWidth="1"/>
    <col min="16083" max="16083" width="5" bestFit="1" customWidth="1"/>
    <col min="16084" max="16084" width="218.6640625" bestFit="1" customWidth="1"/>
    <col min="16085" max="16085" width="25.44140625" bestFit="1" customWidth="1"/>
    <col min="16086" max="16086" width="25.6640625" bestFit="1" customWidth="1"/>
    <col min="16087" max="16087" width="22.44140625" bestFit="1" customWidth="1"/>
    <col min="16088" max="16088" width="24.77734375" bestFit="1" customWidth="1"/>
    <col min="16089" max="16089" width="25.33203125" bestFit="1" customWidth="1"/>
    <col min="16090" max="16090" width="26.6640625" bestFit="1" customWidth="1"/>
    <col min="16091" max="16091" width="20.77734375" bestFit="1" customWidth="1"/>
    <col min="16092" max="16092" width="23.33203125" bestFit="1" customWidth="1"/>
    <col min="16093" max="16093" width="19.33203125" bestFit="1" customWidth="1"/>
    <col min="16094" max="16094" width="26.44140625" bestFit="1" customWidth="1"/>
    <col min="16095" max="16096" width="7.44140625" bestFit="1" customWidth="1"/>
    <col min="16097" max="16097" width="123.33203125" bestFit="1" customWidth="1"/>
    <col min="16098" max="16098" width="17" bestFit="1" customWidth="1"/>
    <col min="16099" max="16099" width="15.77734375" bestFit="1" customWidth="1"/>
    <col min="16100" max="16100" width="14.77734375" bestFit="1" customWidth="1"/>
    <col min="16101" max="16101" width="15.6640625" bestFit="1" customWidth="1"/>
    <col min="16102" max="16102" width="15.33203125" bestFit="1" customWidth="1"/>
    <col min="16103" max="16103" width="17.33203125" bestFit="1" customWidth="1"/>
    <col min="16104" max="16104" width="16" bestFit="1" customWidth="1"/>
    <col min="16105" max="16105" width="15.33203125" bestFit="1" customWidth="1"/>
    <col min="16106" max="16106" width="148.33203125" bestFit="1" customWidth="1"/>
    <col min="16107" max="16107" width="19.44140625" bestFit="1" customWidth="1"/>
    <col min="16108" max="16108" width="21" bestFit="1" customWidth="1"/>
    <col min="16109" max="16109" width="18.109375" bestFit="1" customWidth="1"/>
    <col min="16110" max="16110" width="16.6640625" bestFit="1" customWidth="1"/>
    <col min="16111" max="16111" width="18.6640625" bestFit="1" customWidth="1"/>
    <col min="16112" max="16112" width="23.44140625" bestFit="1" customWidth="1"/>
    <col min="16113" max="16113" width="21.44140625" bestFit="1" customWidth="1"/>
    <col min="16114" max="16114" width="16.33203125" bestFit="1" customWidth="1"/>
    <col min="16115" max="16115" width="20.77734375" bestFit="1" customWidth="1"/>
    <col min="16116" max="16116" width="21" bestFit="1" customWidth="1"/>
    <col min="16117" max="16117" width="17.6640625" bestFit="1" customWidth="1"/>
    <col min="16118" max="16118" width="17.33203125" bestFit="1" customWidth="1"/>
    <col min="16119" max="16119" width="25.6640625" bestFit="1" customWidth="1"/>
    <col min="16120" max="16120" width="18.44140625" bestFit="1" customWidth="1"/>
    <col min="16121" max="16121" width="23.33203125" bestFit="1" customWidth="1"/>
    <col min="16122" max="16122" width="17.44140625" bestFit="1" customWidth="1"/>
    <col min="16123" max="16123" width="17.77734375" bestFit="1" customWidth="1"/>
  </cols>
  <sheetData>
    <row r="1" spans="1:4" s="40" customFormat="1" x14ac:dyDescent="0.3">
      <c r="A1" s="41" t="s">
        <v>188</v>
      </c>
      <c r="B1" s="41" t="s">
        <v>66</v>
      </c>
      <c r="C1" s="41" t="s">
        <v>189</v>
      </c>
      <c r="D1" s="41" t="s">
        <v>360</v>
      </c>
    </row>
    <row r="2" spans="1:4" s="40" customFormat="1" x14ac:dyDescent="0.3">
      <c r="A2" s="42" t="s">
        <v>190</v>
      </c>
      <c r="B2" s="42" t="s">
        <v>210</v>
      </c>
      <c r="C2" s="42" t="s">
        <v>210</v>
      </c>
      <c r="D2" s="42" t="s">
        <v>211</v>
      </c>
    </row>
    <row r="3" spans="1:4" s="40" customFormat="1" x14ac:dyDescent="0.3">
      <c r="A3" s="42" t="s">
        <v>204</v>
      </c>
      <c r="B3" s="42" t="s">
        <v>212</v>
      </c>
      <c r="C3" s="42" t="s">
        <v>212</v>
      </c>
      <c r="D3" s="42" t="s">
        <v>213</v>
      </c>
    </row>
    <row r="4" spans="1:4" s="40" customFormat="1" x14ac:dyDescent="0.3">
      <c r="A4" s="42" t="s">
        <v>214</v>
      </c>
      <c r="B4" s="42" t="s">
        <v>2</v>
      </c>
      <c r="C4" s="42" t="s">
        <v>2</v>
      </c>
      <c r="D4" s="42" t="s">
        <v>119</v>
      </c>
    </row>
    <row r="5" spans="1:4" s="40" customFormat="1" x14ac:dyDescent="0.3">
      <c r="A5" s="42" t="s">
        <v>478</v>
      </c>
      <c r="B5" s="42" t="s">
        <v>479</v>
      </c>
      <c r="C5" s="42" t="s">
        <v>480</v>
      </c>
      <c r="D5" s="42" t="s">
        <v>481</v>
      </c>
    </row>
    <row r="6" spans="1:4" s="40" customFormat="1" x14ac:dyDescent="0.3">
      <c r="A6" s="46" t="s">
        <v>279</v>
      </c>
      <c r="B6" s="46"/>
      <c r="C6" s="46"/>
      <c r="D6" s="46"/>
    </row>
    <row r="7" spans="1:4" s="40" customFormat="1" x14ac:dyDescent="0.3">
      <c r="A7" s="42" t="s">
        <v>339</v>
      </c>
      <c r="B7" s="42" t="s">
        <v>340</v>
      </c>
      <c r="C7" s="42" t="s">
        <v>341</v>
      </c>
      <c r="D7" s="42" t="s">
        <v>342</v>
      </c>
    </row>
    <row r="8" spans="1:4" s="40" customFormat="1" x14ac:dyDescent="0.3">
      <c r="A8" s="42" t="s">
        <v>206</v>
      </c>
      <c r="B8" s="42" t="s">
        <v>343</v>
      </c>
      <c r="C8" s="42" t="s">
        <v>343</v>
      </c>
      <c r="D8" s="42" t="s">
        <v>344</v>
      </c>
    </row>
    <row r="9" spans="1:4" s="40" customFormat="1" x14ac:dyDescent="0.3">
      <c r="A9" s="42" t="s">
        <v>183</v>
      </c>
      <c r="B9" s="42" t="s">
        <v>495</v>
      </c>
      <c r="C9" s="42" t="s">
        <v>495</v>
      </c>
      <c r="D9" s="42" t="s">
        <v>496</v>
      </c>
    </row>
    <row r="10" spans="1:4" s="40" customFormat="1" x14ac:dyDescent="0.3">
      <c r="A10" s="42" t="s">
        <v>194</v>
      </c>
      <c r="B10" s="42" t="s">
        <v>497</v>
      </c>
      <c r="C10" s="42" t="s">
        <v>498</v>
      </c>
      <c r="D10" s="42" t="s">
        <v>499</v>
      </c>
    </row>
    <row r="11" spans="1:4" s="43" customFormat="1" x14ac:dyDescent="0.3">
      <c r="A11" s="42" t="s">
        <v>202</v>
      </c>
      <c r="B11" s="42" t="s">
        <v>500</v>
      </c>
      <c r="C11" s="42"/>
      <c r="D11" s="42" t="s">
        <v>501</v>
      </c>
    </row>
    <row r="12" spans="1:4" s="40" customFormat="1" x14ac:dyDescent="0.3">
      <c r="A12" s="42" t="s">
        <v>234</v>
      </c>
      <c r="B12" s="42" t="s">
        <v>502</v>
      </c>
      <c r="C12" s="42" t="s">
        <v>502</v>
      </c>
      <c r="D12" s="42" t="s">
        <v>503</v>
      </c>
    </row>
    <row r="13" spans="1:4" s="40" customFormat="1" x14ac:dyDescent="0.3">
      <c r="A13" s="42" t="s">
        <v>199</v>
      </c>
      <c r="B13" s="42" t="s">
        <v>504</v>
      </c>
      <c r="C13" s="42" t="s">
        <v>504</v>
      </c>
      <c r="D13" s="42" t="s">
        <v>510</v>
      </c>
    </row>
    <row r="14" spans="1:4" s="40" customFormat="1" x14ac:dyDescent="0.3">
      <c r="A14" s="42" t="s">
        <v>23</v>
      </c>
      <c r="B14" s="42" t="s">
        <v>511</v>
      </c>
      <c r="C14" s="42" t="s">
        <v>362</v>
      </c>
      <c r="D14" s="42" t="s">
        <v>173</v>
      </c>
    </row>
    <row r="15" spans="1:4" s="40" customFormat="1" x14ac:dyDescent="0.3">
      <c r="A15" s="42" t="s">
        <v>24</v>
      </c>
      <c r="B15" s="42" t="s">
        <v>174</v>
      </c>
      <c r="C15" s="42" t="s">
        <v>174</v>
      </c>
      <c r="D15" s="42" t="s">
        <v>175</v>
      </c>
    </row>
    <row r="16" spans="1:4" s="40" customFormat="1" x14ac:dyDescent="0.3">
      <c r="A16" s="42" t="s">
        <v>36</v>
      </c>
      <c r="B16" s="42" t="s">
        <v>176</v>
      </c>
      <c r="C16" s="42" t="s">
        <v>176</v>
      </c>
      <c r="D16" s="42" t="s">
        <v>365</v>
      </c>
    </row>
    <row r="17" spans="1:4" s="40" customFormat="1" x14ac:dyDescent="0.3">
      <c r="A17" s="42" t="s">
        <v>366</v>
      </c>
      <c r="B17" s="42" t="s">
        <v>367</v>
      </c>
      <c r="C17" s="42" t="s">
        <v>367</v>
      </c>
      <c r="D17" s="42" t="s">
        <v>368</v>
      </c>
    </row>
    <row r="18" spans="1:4" s="40" customFormat="1" x14ac:dyDescent="0.3">
      <c r="A18" s="42" t="s">
        <v>369</v>
      </c>
      <c r="B18" s="42" t="s">
        <v>581</v>
      </c>
      <c r="C18" s="42" t="s">
        <v>581</v>
      </c>
      <c r="D18" s="42" t="s">
        <v>370</v>
      </c>
    </row>
    <row r="19" spans="1:4" s="40" customFormat="1" x14ac:dyDescent="0.3">
      <c r="A19" s="42" t="s">
        <v>35</v>
      </c>
      <c r="B19" s="42" t="s">
        <v>371</v>
      </c>
      <c r="C19" s="42" t="s">
        <v>184</v>
      </c>
      <c r="D19" s="42" t="s">
        <v>185</v>
      </c>
    </row>
    <row r="20" spans="1:4" s="40" customFormat="1" x14ac:dyDescent="0.3">
      <c r="A20" s="42" t="s">
        <v>441</v>
      </c>
      <c r="B20" s="42"/>
      <c r="C20" s="42"/>
      <c r="D20" s="42"/>
    </row>
    <row r="21" spans="1:4" s="40" customFormat="1" x14ac:dyDescent="0.3">
      <c r="A21" s="42" t="s">
        <v>354</v>
      </c>
      <c r="B21" s="42" t="s">
        <v>355</v>
      </c>
      <c r="C21" s="42" t="s">
        <v>356</v>
      </c>
      <c r="D21" s="42" t="s">
        <v>357</v>
      </c>
    </row>
    <row r="22" spans="1:4" s="40" customFormat="1" x14ac:dyDescent="0.3">
      <c r="A22" s="42" t="s">
        <v>358</v>
      </c>
      <c r="B22" s="42" t="s">
        <v>347</v>
      </c>
      <c r="C22" s="42" t="s">
        <v>347</v>
      </c>
      <c r="D22" s="42" t="s">
        <v>348</v>
      </c>
    </row>
    <row r="23" spans="1:4" s="40" customFormat="1" x14ac:dyDescent="0.3">
      <c r="A23" s="42" t="s">
        <v>349</v>
      </c>
      <c r="B23" s="42" t="s">
        <v>350</v>
      </c>
      <c r="C23" s="42" t="s">
        <v>351</v>
      </c>
      <c r="D23" s="42" t="s">
        <v>352</v>
      </c>
    </row>
    <row r="24" spans="1:4" s="40" customFormat="1" x14ac:dyDescent="0.3">
      <c r="A24" s="42" t="s">
        <v>353</v>
      </c>
      <c r="B24" s="42" t="s">
        <v>166</v>
      </c>
      <c r="C24" s="42" t="s">
        <v>166</v>
      </c>
      <c r="D24" s="42" t="s">
        <v>0</v>
      </c>
    </row>
    <row r="25" spans="1:4" s="40" customFormat="1" x14ac:dyDescent="0.3">
      <c r="A25" s="42" t="s">
        <v>1</v>
      </c>
      <c r="B25" s="42" t="s">
        <v>126</v>
      </c>
      <c r="C25" s="42" t="s">
        <v>126</v>
      </c>
      <c r="D25" s="42" t="s">
        <v>127</v>
      </c>
    </row>
    <row r="26" spans="1:4" s="40" customFormat="1" x14ac:dyDescent="0.3">
      <c r="A26" s="42" t="s">
        <v>588</v>
      </c>
      <c r="B26" s="42"/>
      <c r="C26" s="42"/>
      <c r="D26" s="42"/>
    </row>
    <row r="27" spans="1:4" s="40" customFormat="1" x14ac:dyDescent="0.3">
      <c r="A27" s="42" t="s">
        <v>346</v>
      </c>
      <c r="B27" s="42" t="s">
        <v>128</v>
      </c>
      <c r="C27" s="42" t="s">
        <v>128</v>
      </c>
      <c r="D27" s="42" t="s">
        <v>129</v>
      </c>
    </row>
    <row r="28" spans="1:4" s="40" customFormat="1" x14ac:dyDescent="0.3">
      <c r="A28" s="42" t="s">
        <v>182</v>
      </c>
      <c r="B28" s="42" t="s">
        <v>130</v>
      </c>
      <c r="C28" s="42" t="s">
        <v>130</v>
      </c>
      <c r="D28" s="42" t="s">
        <v>168</v>
      </c>
    </row>
    <row r="29" spans="1:4" s="40" customFormat="1" x14ac:dyDescent="0.3">
      <c r="A29" s="42" t="s">
        <v>169</v>
      </c>
      <c r="B29" s="42" t="s">
        <v>170</v>
      </c>
      <c r="C29" s="42" t="s">
        <v>581</v>
      </c>
      <c r="D29" s="42" t="s">
        <v>171</v>
      </c>
    </row>
    <row r="30" spans="1:4" s="40" customFormat="1" x14ac:dyDescent="0.3">
      <c r="A30" s="42" t="s">
        <v>172</v>
      </c>
      <c r="B30" s="42" t="s">
        <v>581</v>
      </c>
      <c r="C30" s="42" t="s">
        <v>581</v>
      </c>
      <c r="D30" s="42" t="s">
        <v>138</v>
      </c>
    </row>
    <row r="31" spans="1:4" s="40" customFormat="1" x14ac:dyDescent="0.3">
      <c r="A31" s="42" t="s">
        <v>139</v>
      </c>
      <c r="B31" s="42" t="s">
        <v>140</v>
      </c>
      <c r="C31" s="42" t="s">
        <v>140</v>
      </c>
      <c r="D31" s="42" t="s">
        <v>141</v>
      </c>
    </row>
    <row r="32" spans="1:4" s="40" customFormat="1" x14ac:dyDescent="0.3">
      <c r="A32" s="42" t="s">
        <v>149</v>
      </c>
      <c r="B32" s="42" t="s">
        <v>142</v>
      </c>
      <c r="C32" s="42" t="s">
        <v>142</v>
      </c>
      <c r="D32" s="42" t="s">
        <v>142</v>
      </c>
    </row>
    <row r="33" spans="1:4" s="40" customFormat="1" x14ac:dyDescent="0.3">
      <c r="A33" s="42" t="s">
        <v>177</v>
      </c>
      <c r="B33" s="42" t="s">
        <v>178</v>
      </c>
      <c r="C33" s="42" t="s">
        <v>581</v>
      </c>
      <c r="D33" s="42" t="s">
        <v>179</v>
      </c>
    </row>
    <row r="34" spans="1:4" s="40" customFormat="1" x14ac:dyDescent="0.3">
      <c r="A34" s="42" t="s">
        <v>180</v>
      </c>
      <c r="B34" s="42" t="s">
        <v>181</v>
      </c>
      <c r="C34" s="42" t="s">
        <v>222</v>
      </c>
      <c r="D34" s="42" t="s">
        <v>223</v>
      </c>
    </row>
    <row r="35" spans="1:4" s="40" customFormat="1" x14ac:dyDescent="0.3">
      <c r="A35" s="42" t="s">
        <v>224</v>
      </c>
      <c r="B35" s="42" t="s">
        <v>225</v>
      </c>
      <c r="C35" s="42" t="s">
        <v>225</v>
      </c>
      <c r="D35" s="42" t="s">
        <v>226</v>
      </c>
    </row>
    <row r="36" spans="1:4" s="40" customFormat="1" x14ac:dyDescent="0.3">
      <c r="A36" s="42" t="s">
        <v>227</v>
      </c>
      <c r="B36" s="42" t="s">
        <v>228</v>
      </c>
      <c r="C36" s="42" t="s">
        <v>228</v>
      </c>
      <c r="D36" s="42" t="s">
        <v>229</v>
      </c>
    </row>
    <row r="37" spans="1:4" s="40" customFormat="1" x14ac:dyDescent="0.3">
      <c r="A37" s="42" t="s">
        <v>196</v>
      </c>
      <c r="B37" s="42" t="s">
        <v>25</v>
      </c>
      <c r="C37" s="42" t="s">
        <v>25</v>
      </c>
      <c r="D37" s="42" t="s">
        <v>26</v>
      </c>
    </row>
    <row r="38" spans="1:4" s="40" customFormat="1" x14ac:dyDescent="0.3">
      <c r="A38" s="42" t="s">
        <v>27</v>
      </c>
      <c r="B38" s="42" t="s">
        <v>79</v>
      </c>
      <c r="C38" s="42" t="s">
        <v>79</v>
      </c>
      <c r="D38" s="42" t="s">
        <v>131</v>
      </c>
    </row>
    <row r="39" spans="1:4" s="40" customFormat="1" x14ac:dyDescent="0.3">
      <c r="A39" s="42" t="s">
        <v>197</v>
      </c>
      <c r="B39" s="42" t="s">
        <v>132</v>
      </c>
      <c r="C39" s="42" t="s">
        <v>132</v>
      </c>
      <c r="D39" s="42" t="s">
        <v>133</v>
      </c>
    </row>
    <row r="40" spans="1:4" s="40" customFormat="1" x14ac:dyDescent="0.3">
      <c r="A40" s="42" t="s">
        <v>200</v>
      </c>
      <c r="B40" s="42" t="s">
        <v>134</v>
      </c>
      <c r="C40" s="42" t="s">
        <v>134</v>
      </c>
      <c r="D40" s="42" t="s">
        <v>135</v>
      </c>
    </row>
    <row r="41" spans="1:4" s="40" customFormat="1" x14ac:dyDescent="0.3">
      <c r="A41" s="42" t="s">
        <v>43</v>
      </c>
      <c r="B41" s="42" t="s">
        <v>581</v>
      </c>
      <c r="C41" s="42" t="s">
        <v>581</v>
      </c>
      <c r="D41" s="42" t="s">
        <v>581</v>
      </c>
    </row>
    <row r="42" spans="1:4" s="40" customFormat="1" x14ac:dyDescent="0.3">
      <c r="A42" s="42" t="s">
        <v>195</v>
      </c>
      <c r="B42" s="42" t="s">
        <v>241</v>
      </c>
      <c r="C42" s="42" t="s">
        <v>241</v>
      </c>
      <c r="D42" s="42" t="s">
        <v>241</v>
      </c>
    </row>
    <row r="43" spans="1:4" s="40" customFormat="1" x14ac:dyDescent="0.3">
      <c r="A43" s="42" t="s">
        <v>345</v>
      </c>
      <c r="B43" s="42" t="s">
        <v>5</v>
      </c>
      <c r="C43" s="42" t="s">
        <v>5</v>
      </c>
      <c r="D43" s="42" t="s">
        <v>6</v>
      </c>
    </row>
    <row r="44" spans="1:4" s="40" customFormat="1" x14ac:dyDescent="0.3">
      <c r="A44" s="42" t="s">
        <v>10</v>
      </c>
      <c r="B44" s="42" t="s">
        <v>7</v>
      </c>
      <c r="C44" s="42" t="s">
        <v>7</v>
      </c>
      <c r="D44" s="42" t="s">
        <v>8</v>
      </c>
    </row>
    <row r="45" spans="1:4" s="40" customFormat="1" x14ac:dyDescent="0.3">
      <c r="A45" s="42" t="s">
        <v>201</v>
      </c>
      <c r="B45" s="42" t="s">
        <v>712</v>
      </c>
      <c r="C45" s="42" t="s">
        <v>713</v>
      </c>
      <c r="D45" s="42" t="s">
        <v>547</v>
      </c>
    </row>
    <row r="46" spans="1:4" s="40" customFormat="1" x14ac:dyDescent="0.3">
      <c r="A46" s="42" t="s">
        <v>548</v>
      </c>
      <c r="B46" s="42" t="s">
        <v>551</v>
      </c>
      <c r="C46" s="42" t="s">
        <v>551</v>
      </c>
      <c r="D46" s="42" t="s">
        <v>552</v>
      </c>
    </row>
    <row r="47" spans="1:4" s="40" customFormat="1" x14ac:dyDescent="0.3">
      <c r="A47" s="42" t="s">
        <v>553</v>
      </c>
      <c r="B47" s="42" t="s">
        <v>554</v>
      </c>
      <c r="C47" s="42" t="s">
        <v>554</v>
      </c>
      <c r="D47" s="42" t="s">
        <v>555</v>
      </c>
    </row>
    <row r="48" spans="1:4" s="40" customFormat="1" x14ac:dyDescent="0.3">
      <c r="A48" s="42" t="s">
        <v>198</v>
      </c>
      <c r="B48" s="42" t="s">
        <v>556</v>
      </c>
      <c r="C48" s="42" t="s">
        <v>556</v>
      </c>
      <c r="D48" s="42" t="s">
        <v>557</v>
      </c>
    </row>
    <row r="49" spans="1:4" s="40" customFormat="1" x14ac:dyDescent="0.3">
      <c r="A49" s="42" t="s">
        <v>413</v>
      </c>
      <c r="B49" s="42" t="s">
        <v>235</v>
      </c>
      <c r="C49" s="42" t="s">
        <v>236</v>
      </c>
      <c r="D49" s="42" t="s">
        <v>237</v>
      </c>
    </row>
    <row r="50" spans="1:4" s="40" customFormat="1" x14ac:dyDescent="0.3">
      <c r="A50" s="42" t="s">
        <v>203</v>
      </c>
      <c r="B50" s="42" t="s">
        <v>238</v>
      </c>
      <c r="C50" s="42" t="s">
        <v>239</v>
      </c>
      <c r="D50" s="42" t="s">
        <v>240</v>
      </c>
    </row>
    <row r="51" spans="1:4" s="40" customFormat="1" x14ac:dyDescent="0.3">
      <c r="A51" s="42" t="s">
        <v>22</v>
      </c>
      <c r="B51" s="42" t="s">
        <v>421</v>
      </c>
      <c r="C51" s="42" t="s">
        <v>421</v>
      </c>
      <c r="D51" s="42" t="s">
        <v>422</v>
      </c>
    </row>
    <row r="52" spans="1:4" s="40" customFormat="1" x14ac:dyDescent="0.3">
      <c r="A52" s="42" t="s">
        <v>423</v>
      </c>
      <c r="B52" s="42" t="s">
        <v>424</v>
      </c>
      <c r="C52" s="42" t="s">
        <v>579</v>
      </c>
      <c r="D52" s="42" t="s">
        <v>580</v>
      </c>
    </row>
  </sheetData>
  <phoneticPr fontId="12"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
  <sheetViews>
    <sheetView workbookViewId="0">
      <selection activeCell="E13" sqref="E13"/>
    </sheetView>
  </sheetViews>
  <sheetFormatPr defaultColWidth="11.44140625" defaultRowHeight="14.4" x14ac:dyDescent="0.3"/>
  <cols>
    <col min="2" max="2" width="32.44140625" bestFit="1" customWidth="1"/>
    <col min="5" max="5" width="19.109375" bestFit="1" customWidth="1"/>
    <col min="258" max="258" width="32.44140625" bestFit="1" customWidth="1"/>
    <col min="261" max="261" width="19.109375" bestFit="1" customWidth="1"/>
    <col min="514" max="514" width="32.44140625" bestFit="1" customWidth="1"/>
    <col min="517" max="517" width="19.109375" bestFit="1" customWidth="1"/>
    <col min="770" max="770" width="32.44140625" bestFit="1" customWidth="1"/>
    <col min="773" max="773" width="19.109375" bestFit="1" customWidth="1"/>
    <col min="1026" max="1026" width="32.44140625" bestFit="1" customWidth="1"/>
    <col min="1029" max="1029" width="19.109375" bestFit="1" customWidth="1"/>
    <col min="1282" max="1282" width="32.44140625" bestFit="1" customWidth="1"/>
    <col min="1285" max="1285" width="19.109375" bestFit="1" customWidth="1"/>
    <col min="1538" max="1538" width="32.44140625" bestFit="1" customWidth="1"/>
    <col min="1541" max="1541" width="19.109375" bestFit="1" customWidth="1"/>
    <col min="1794" max="1794" width="32.44140625" bestFit="1" customWidth="1"/>
    <col min="1797" max="1797" width="19.109375" bestFit="1" customWidth="1"/>
    <col min="2050" max="2050" width="32.44140625" bestFit="1" customWidth="1"/>
    <col min="2053" max="2053" width="19.109375" bestFit="1" customWidth="1"/>
    <col min="2306" max="2306" width="32.44140625" bestFit="1" customWidth="1"/>
    <col min="2309" max="2309" width="19.109375" bestFit="1" customWidth="1"/>
    <col min="2562" max="2562" width="32.44140625" bestFit="1" customWidth="1"/>
    <col min="2565" max="2565" width="19.109375" bestFit="1" customWidth="1"/>
    <col min="2818" max="2818" width="32.44140625" bestFit="1" customWidth="1"/>
    <col min="2821" max="2821" width="19.109375" bestFit="1" customWidth="1"/>
    <col min="3074" max="3074" width="32.44140625" bestFit="1" customWidth="1"/>
    <col min="3077" max="3077" width="19.109375" bestFit="1" customWidth="1"/>
    <col min="3330" max="3330" width="32.44140625" bestFit="1" customWidth="1"/>
    <col min="3333" max="3333" width="19.109375" bestFit="1" customWidth="1"/>
    <col min="3586" max="3586" width="32.44140625" bestFit="1" customWidth="1"/>
    <col min="3589" max="3589" width="19.109375" bestFit="1" customWidth="1"/>
    <col min="3842" max="3842" width="32.44140625" bestFit="1" customWidth="1"/>
    <col min="3845" max="3845" width="19.109375" bestFit="1" customWidth="1"/>
    <col min="4098" max="4098" width="32.44140625" bestFit="1" customWidth="1"/>
    <col min="4101" max="4101" width="19.109375" bestFit="1" customWidth="1"/>
    <col min="4354" max="4354" width="32.44140625" bestFit="1" customWidth="1"/>
    <col min="4357" max="4357" width="19.109375" bestFit="1" customWidth="1"/>
    <col min="4610" max="4610" width="32.44140625" bestFit="1" customWidth="1"/>
    <col min="4613" max="4613" width="19.109375" bestFit="1" customWidth="1"/>
    <col min="4866" max="4866" width="32.44140625" bestFit="1" customWidth="1"/>
    <col min="4869" max="4869" width="19.109375" bestFit="1" customWidth="1"/>
    <col min="5122" max="5122" width="32.44140625" bestFit="1" customWidth="1"/>
    <col min="5125" max="5125" width="19.109375" bestFit="1" customWidth="1"/>
    <col min="5378" max="5378" width="32.44140625" bestFit="1" customWidth="1"/>
    <col min="5381" max="5381" width="19.109375" bestFit="1" customWidth="1"/>
    <col min="5634" max="5634" width="32.44140625" bestFit="1" customWidth="1"/>
    <col min="5637" max="5637" width="19.109375" bestFit="1" customWidth="1"/>
    <col min="5890" max="5890" width="32.44140625" bestFit="1" customWidth="1"/>
    <col min="5893" max="5893" width="19.109375" bestFit="1" customWidth="1"/>
    <col min="6146" max="6146" width="32.44140625" bestFit="1" customWidth="1"/>
    <col min="6149" max="6149" width="19.109375" bestFit="1" customWidth="1"/>
    <col min="6402" max="6402" width="32.44140625" bestFit="1" customWidth="1"/>
    <col min="6405" max="6405" width="19.109375" bestFit="1" customWidth="1"/>
    <col min="6658" max="6658" width="32.44140625" bestFit="1" customWidth="1"/>
    <col min="6661" max="6661" width="19.109375" bestFit="1" customWidth="1"/>
    <col min="6914" max="6914" width="32.44140625" bestFit="1" customWidth="1"/>
    <col min="6917" max="6917" width="19.109375" bestFit="1" customWidth="1"/>
    <col min="7170" max="7170" width="32.44140625" bestFit="1" customWidth="1"/>
    <col min="7173" max="7173" width="19.109375" bestFit="1" customWidth="1"/>
    <col min="7426" max="7426" width="32.44140625" bestFit="1" customWidth="1"/>
    <col min="7429" max="7429" width="19.109375" bestFit="1" customWidth="1"/>
    <col min="7682" max="7682" width="32.44140625" bestFit="1" customWidth="1"/>
    <col min="7685" max="7685" width="19.109375" bestFit="1" customWidth="1"/>
    <col min="7938" max="7938" width="32.44140625" bestFit="1" customWidth="1"/>
    <col min="7941" max="7941" width="19.109375" bestFit="1" customWidth="1"/>
    <col min="8194" max="8194" width="32.44140625" bestFit="1" customWidth="1"/>
    <col min="8197" max="8197" width="19.109375" bestFit="1" customWidth="1"/>
    <col min="8450" max="8450" width="32.44140625" bestFit="1" customWidth="1"/>
    <col min="8453" max="8453" width="19.109375" bestFit="1" customWidth="1"/>
    <col min="8706" max="8706" width="32.44140625" bestFit="1" customWidth="1"/>
    <col min="8709" max="8709" width="19.109375" bestFit="1" customWidth="1"/>
    <col min="8962" max="8962" width="32.44140625" bestFit="1" customWidth="1"/>
    <col min="8965" max="8965" width="19.109375" bestFit="1" customWidth="1"/>
    <col min="9218" max="9218" width="32.44140625" bestFit="1" customWidth="1"/>
    <col min="9221" max="9221" width="19.109375" bestFit="1" customWidth="1"/>
    <col min="9474" max="9474" width="32.44140625" bestFit="1" customWidth="1"/>
    <col min="9477" max="9477" width="19.109375" bestFit="1" customWidth="1"/>
    <col min="9730" max="9730" width="32.44140625" bestFit="1" customWidth="1"/>
    <col min="9733" max="9733" width="19.109375" bestFit="1" customWidth="1"/>
    <col min="9986" max="9986" width="32.44140625" bestFit="1" customWidth="1"/>
    <col min="9989" max="9989" width="19.109375" bestFit="1" customWidth="1"/>
    <col min="10242" max="10242" width="32.44140625" bestFit="1" customWidth="1"/>
    <col min="10245" max="10245" width="19.109375" bestFit="1" customWidth="1"/>
    <col min="10498" max="10498" width="32.44140625" bestFit="1" customWidth="1"/>
    <col min="10501" max="10501" width="19.109375" bestFit="1" customWidth="1"/>
    <col min="10754" max="10754" width="32.44140625" bestFit="1" customWidth="1"/>
    <col min="10757" max="10757" width="19.109375" bestFit="1" customWidth="1"/>
    <col min="11010" max="11010" width="32.44140625" bestFit="1" customWidth="1"/>
    <col min="11013" max="11013" width="19.109375" bestFit="1" customWidth="1"/>
    <col min="11266" max="11266" width="32.44140625" bestFit="1" customWidth="1"/>
    <col min="11269" max="11269" width="19.109375" bestFit="1" customWidth="1"/>
    <col min="11522" max="11522" width="32.44140625" bestFit="1" customWidth="1"/>
    <col min="11525" max="11525" width="19.109375" bestFit="1" customWidth="1"/>
    <col min="11778" max="11778" width="32.44140625" bestFit="1" customWidth="1"/>
    <col min="11781" max="11781" width="19.109375" bestFit="1" customWidth="1"/>
    <col min="12034" max="12034" width="32.44140625" bestFit="1" customWidth="1"/>
    <col min="12037" max="12037" width="19.109375" bestFit="1" customWidth="1"/>
    <col min="12290" max="12290" width="32.44140625" bestFit="1" customWidth="1"/>
    <col min="12293" max="12293" width="19.109375" bestFit="1" customWidth="1"/>
    <col min="12546" max="12546" width="32.44140625" bestFit="1" customWidth="1"/>
    <col min="12549" max="12549" width="19.109375" bestFit="1" customWidth="1"/>
    <col min="12802" max="12802" width="32.44140625" bestFit="1" customWidth="1"/>
    <col min="12805" max="12805" width="19.109375" bestFit="1" customWidth="1"/>
    <col min="13058" max="13058" width="32.44140625" bestFit="1" customWidth="1"/>
    <col min="13061" max="13061" width="19.109375" bestFit="1" customWidth="1"/>
    <col min="13314" max="13314" width="32.44140625" bestFit="1" customWidth="1"/>
    <col min="13317" max="13317" width="19.109375" bestFit="1" customWidth="1"/>
    <col min="13570" max="13570" width="32.44140625" bestFit="1" customWidth="1"/>
    <col min="13573" max="13573" width="19.109375" bestFit="1" customWidth="1"/>
    <col min="13826" max="13826" width="32.44140625" bestFit="1" customWidth="1"/>
    <col min="13829" max="13829" width="19.109375" bestFit="1" customWidth="1"/>
    <col min="14082" max="14082" width="32.44140625" bestFit="1" customWidth="1"/>
    <col min="14085" max="14085" width="19.109375" bestFit="1" customWidth="1"/>
    <col min="14338" max="14338" width="32.44140625" bestFit="1" customWidth="1"/>
    <col min="14341" max="14341" width="19.109375" bestFit="1" customWidth="1"/>
    <col min="14594" max="14594" width="32.44140625" bestFit="1" customWidth="1"/>
    <col min="14597" max="14597" width="19.109375" bestFit="1" customWidth="1"/>
    <col min="14850" max="14850" width="32.44140625" bestFit="1" customWidth="1"/>
    <col min="14853" max="14853" width="19.109375" bestFit="1" customWidth="1"/>
    <col min="15106" max="15106" width="32.44140625" bestFit="1" customWidth="1"/>
    <col min="15109" max="15109" width="19.109375" bestFit="1" customWidth="1"/>
    <col min="15362" max="15362" width="32.44140625" bestFit="1" customWidth="1"/>
    <col min="15365" max="15365" width="19.109375" bestFit="1" customWidth="1"/>
    <col min="15618" max="15618" width="32.44140625" bestFit="1" customWidth="1"/>
    <col min="15621" max="15621" width="19.109375" bestFit="1" customWidth="1"/>
    <col min="15874" max="15874" width="32.44140625" bestFit="1" customWidth="1"/>
    <col min="15877" max="15877" width="19.109375" bestFit="1" customWidth="1"/>
    <col min="16130" max="16130" width="32.44140625" bestFit="1" customWidth="1"/>
    <col min="16133" max="16133" width="19.109375" bestFit="1" customWidth="1"/>
  </cols>
  <sheetData>
    <row r="1" spans="1:5" x14ac:dyDescent="0.3">
      <c r="A1" s="36" t="s">
        <v>65</v>
      </c>
      <c r="B1" s="36" t="s">
        <v>66</v>
      </c>
      <c r="C1" s="36" t="s">
        <v>67</v>
      </c>
      <c r="D1" s="36" t="s">
        <v>68</v>
      </c>
      <c r="E1" s="36" t="s">
        <v>69</v>
      </c>
    </row>
    <row r="2" spans="1:5" x14ac:dyDescent="0.3">
      <c r="A2" s="37" t="s">
        <v>70</v>
      </c>
      <c r="B2" s="37" t="s">
        <v>71</v>
      </c>
      <c r="C2" s="38">
        <v>1.6737</v>
      </c>
      <c r="D2" s="38">
        <v>-91.989109999999997</v>
      </c>
      <c r="E2" s="39">
        <v>2.2000000000000002</v>
      </c>
    </row>
    <row r="3" spans="1:5" x14ac:dyDescent="0.3">
      <c r="A3" s="37" t="s">
        <v>72</v>
      </c>
      <c r="B3" s="37" t="s">
        <v>73</v>
      </c>
      <c r="C3" s="38">
        <v>1.6714</v>
      </c>
      <c r="D3" s="38">
        <v>-91.987269999999995</v>
      </c>
      <c r="E3" s="39">
        <v>2.2000000000000002</v>
      </c>
    </row>
    <row r="4" spans="1:5" x14ac:dyDescent="0.3">
      <c r="A4" s="37" t="s">
        <v>136</v>
      </c>
      <c r="B4" s="37" t="s">
        <v>287</v>
      </c>
      <c r="C4" s="38">
        <v>1.6789400000000001</v>
      </c>
      <c r="D4" s="38">
        <v>-92.009919999999994</v>
      </c>
      <c r="E4" s="39">
        <v>2.2999999999999998</v>
      </c>
    </row>
    <row r="5" spans="1:5" x14ac:dyDescent="0.3">
      <c r="A5" s="37" t="s">
        <v>288</v>
      </c>
      <c r="B5" s="37" t="s">
        <v>467</v>
      </c>
      <c r="C5" s="38">
        <v>1.674051</v>
      </c>
      <c r="D5" s="38">
        <v>-91.993174999999994</v>
      </c>
      <c r="E5" s="39">
        <v>2.2999999999999998</v>
      </c>
    </row>
    <row r="6" spans="1:5" x14ac:dyDescent="0.3">
      <c r="A6" s="37" t="s">
        <v>81</v>
      </c>
      <c r="B6" s="37" t="s">
        <v>281</v>
      </c>
      <c r="C6" s="38">
        <v>1.6824079999999999</v>
      </c>
      <c r="D6" s="38">
        <v>-92.003484999999998</v>
      </c>
      <c r="E6" s="39">
        <v>2.2999999999999998</v>
      </c>
    </row>
    <row r="7" spans="1:5" x14ac:dyDescent="0.3">
      <c r="A7" s="37" t="s">
        <v>82</v>
      </c>
      <c r="B7" s="37" t="s">
        <v>83</v>
      </c>
      <c r="C7" s="38">
        <v>1.38696</v>
      </c>
      <c r="D7" s="38">
        <v>-91.816400000000002</v>
      </c>
      <c r="E7" s="39">
        <v>2.1</v>
      </c>
    </row>
    <row r="8" spans="1:5" x14ac:dyDescent="0.3">
      <c r="A8" s="37" t="s">
        <v>84</v>
      </c>
      <c r="B8" s="37" t="s">
        <v>193</v>
      </c>
      <c r="C8" s="38">
        <v>1.38232</v>
      </c>
      <c r="D8" s="38">
        <v>-91.810919999999996</v>
      </c>
      <c r="E8" s="39">
        <v>2.2000000000000002</v>
      </c>
    </row>
    <row r="9" spans="1:5" x14ac:dyDescent="0.3">
      <c r="A9" s="37" t="s">
        <v>150</v>
      </c>
      <c r="B9" s="37" t="s">
        <v>163</v>
      </c>
      <c r="C9" s="38">
        <v>1.3778300000000001</v>
      </c>
      <c r="D9" s="38">
        <v>-91.81259</v>
      </c>
      <c r="E9" s="39">
        <v>2.2999999999999998</v>
      </c>
    </row>
    <row r="10" spans="1:5" x14ac:dyDescent="0.3">
      <c r="A10" s="37" t="s">
        <v>151</v>
      </c>
      <c r="B10" s="37" t="s">
        <v>205</v>
      </c>
      <c r="C10" s="38">
        <v>1.37527</v>
      </c>
      <c r="D10" s="38">
        <v>-91.825270000000003</v>
      </c>
      <c r="E10" s="39">
        <v>2.2999999999999998</v>
      </c>
    </row>
    <row r="11" spans="1:5" x14ac:dyDescent="0.3">
      <c r="A11" s="37" t="s">
        <v>152</v>
      </c>
      <c r="B11" s="37" t="s">
        <v>207</v>
      </c>
      <c r="C11" s="38">
        <v>1.38472</v>
      </c>
      <c r="D11" s="38">
        <v>-91.82105</v>
      </c>
      <c r="E11" s="39">
        <v>2.2999999999999998</v>
      </c>
    </row>
    <row r="12" spans="1:5" x14ac:dyDescent="0.3">
      <c r="A12" s="37" t="s">
        <v>153</v>
      </c>
      <c r="B12" s="37" t="s">
        <v>154</v>
      </c>
      <c r="C12" s="38">
        <v>1.3953530000000001</v>
      </c>
      <c r="D12" s="38">
        <v>-91.818331000000001</v>
      </c>
      <c r="E12" s="39">
        <v>2.2999999999999998</v>
      </c>
    </row>
    <row r="13" spans="1:5" x14ac:dyDescent="0.3">
      <c r="A13" s="44" t="s">
        <v>278</v>
      </c>
      <c r="B13" s="44" t="s">
        <v>277</v>
      </c>
      <c r="C13">
        <v>1.4109989999999999</v>
      </c>
      <c r="D13">
        <v>-91.869941999999995</v>
      </c>
      <c r="E13" s="39">
        <v>2.2999999999999998</v>
      </c>
    </row>
  </sheetData>
  <phoneticPr fontId="12"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384"/>
  <sheetViews>
    <sheetView workbookViewId="0">
      <selection activeCell="D30" sqref="D30"/>
    </sheetView>
  </sheetViews>
  <sheetFormatPr defaultColWidth="8.77734375" defaultRowHeight="13.2" x14ac:dyDescent="0.25"/>
  <cols>
    <col min="1" max="1" width="10.77734375" style="40" bestFit="1" customWidth="1"/>
    <col min="2" max="2" width="7.44140625" style="40" bestFit="1" customWidth="1"/>
    <col min="3" max="3" width="6.109375" style="40" bestFit="1" customWidth="1"/>
    <col min="4" max="4" width="30.33203125" style="40" bestFit="1" customWidth="1"/>
    <col min="5" max="5" width="22.6640625" style="40" bestFit="1" customWidth="1"/>
    <col min="6" max="6" width="41.33203125" style="40" bestFit="1" customWidth="1"/>
    <col min="7" max="7" width="86.6640625" style="40" bestFit="1" customWidth="1"/>
    <col min="8" max="9" width="9.44140625" style="40" bestFit="1" customWidth="1"/>
    <col min="10" max="10" width="11" style="40" bestFit="1" customWidth="1"/>
    <col min="11" max="11" width="3.33203125" style="40" bestFit="1" customWidth="1"/>
    <col min="12" max="12" width="10" style="40" bestFit="1" customWidth="1"/>
    <col min="13" max="13" width="3.6640625" style="40" bestFit="1" customWidth="1"/>
    <col min="14" max="14" width="11" style="40" bestFit="1" customWidth="1"/>
    <col min="15" max="15" width="10.6640625" style="40" bestFit="1" customWidth="1"/>
    <col min="16" max="17" width="11" style="57" customWidth="1"/>
    <col min="18" max="18" width="8.77734375" style="40"/>
    <col min="19" max="19" width="12.6640625" style="40" bestFit="1" customWidth="1"/>
    <col min="20" max="20" width="7.44140625" style="40" bestFit="1" customWidth="1"/>
    <col min="21" max="21" width="17.6640625" style="40" bestFit="1" customWidth="1"/>
    <col min="22" max="22" width="17.6640625" style="40" customWidth="1"/>
    <col min="23" max="23" width="7.44140625" style="40" bestFit="1" customWidth="1"/>
    <col min="24" max="24" width="8.6640625" style="40" bestFit="1" customWidth="1"/>
    <col min="25" max="25" width="13.77734375" style="40" bestFit="1" customWidth="1"/>
    <col min="26" max="26" width="14.33203125" style="40" bestFit="1" customWidth="1"/>
    <col min="27" max="27" width="16.6640625" style="40" bestFit="1" customWidth="1"/>
    <col min="28" max="28" width="13.33203125" style="40" bestFit="1" customWidth="1"/>
    <col min="29" max="29" width="9" style="40" bestFit="1" customWidth="1"/>
    <col min="30" max="35" width="22" style="40" customWidth="1"/>
    <col min="36" max="37" width="7.6640625" style="40" bestFit="1" customWidth="1"/>
    <col min="38" max="39" width="8.33203125" style="40" bestFit="1" customWidth="1"/>
    <col min="40" max="256" width="8.77734375" style="40"/>
    <col min="257" max="257" width="10.77734375" style="40" bestFit="1" customWidth="1"/>
    <col min="258" max="258" width="7.44140625" style="40" bestFit="1" customWidth="1"/>
    <col min="259" max="259" width="6.109375" style="40" bestFit="1" customWidth="1"/>
    <col min="260" max="260" width="30.33203125" style="40" bestFit="1" customWidth="1"/>
    <col min="261" max="261" width="22.6640625" style="40" bestFit="1" customWidth="1"/>
    <col min="262" max="262" width="41.33203125" style="40" bestFit="1" customWidth="1"/>
    <col min="263" max="263" width="86.6640625" style="40" bestFit="1" customWidth="1"/>
    <col min="264" max="265" width="9.44140625" style="40" bestFit="1" customWidth="1"/>
    <col min="266" max="266" width="11" style="40" bestFit="1" customWidth="1"/>
    <col min="267" max="267" width="3.33203125" style="40" bestFit="1" customWidth="1"/>
    <col min="268" max="268" width="10" style="40" bestFit="1" customWidth="1"/>
    <col min="269" max="269" width="3.6640625" style="40" bestFit="1" customWidth="1"/>
    <col min="270" max="270" width="11" style="40" bestFit="1" customWidth="1"/>
    <col min="271" max="271" width="10.6640625" style="40" bestFit="1" customWidth="1"/>
    <col min="272" max="273" width="11" style="40" customWidth="1"/>
    <col min="274" max="274" width="8.77734375" style="40"/>
    <col min="275" max="275" width="12.6640625" style="40" bestFit="1" customWidth="1"/>
    <col min="276" max="276" width="7.44140625" style="40" bestFit="1" customWidth="1"/>
    <col min="277" max="277" width="17.6640625" style="40" bestFit="1" customWidth="1"/>
    <col min="278" max="278" width="17.6640625" style="40" customWidth="1"/>
    <col min="279" max="279" width="7.44140625" style="40" bestFit="1" customWidth="1"/>
    <col min="280" max="280" width="8.6640625" style="40" bestFit="1" customWidth="1"/>
    <col min="281" max="281" width="13.77734375" style="40" bestFit="1" customWidth="1"/>
    <col min="282" max="282" width="14.33203125" style="40" bestFit="1" customWidth="1"/>
    <col min="283" max="283" width="16.6640625" style="40" bestFit="1" customWidth="1"/>
    <col min="284" max="284" width="13.33203125" style="40" bestFit="1" customWidth="1"/>
    <col min="285" max="285" width="9" style="40" bestFit="1" customWidth="1"/>
    <col min="286" max="291" width="22" style="40" customWidth="1"/>
    <col min="292" max="293" width="7.6640625" style="40" bestFit="1" customWidth="1"/>
    <col min="294" max="295" width="8.33203125" style="40" bestFit="1" customWidth="1"/>
    <col min="296" max="512" width="8.77734375" style="40"/>
    <col min="513" max="513" width="10.77734375" style="40" bestFit="1" customWidth="1"/>
    <col min="514" max="514" width="7.44140625" style="40" bestFit="1" customWidth="1"/>
    <col min="515" max="515" width="6.109375" style="40" bestFit="1" customWidth="1"/>
    <col min="516" max="516" width="30.33203125" style="40" bestFit="1" customWidth="1"/>
    <col min="517" max="517" width="22.6640625" style="40" bestFit="1" customWidth="1"/>
    <col min="518" max="518" width="41.33203125" style="40" bestFit="1" customWidth="1"/>
    <col min="519" max="519" width="86.6640625" style="40" bestFit="1" customWidth="1"/>
    <col min="520" max="521" width="9.44140625" style="40" bestFit="1" customWidth="1"/>
    <col min="522" max="522" width="11" style="40" bestFit="1" customWidth="1"/>
    <col min="523" max="523" width="3.33203125" style="40" bestFit="1" customWidth="1"/>
    <col min="524" max="524" width="10" style="40" bestFit="1" customWidth="1"/>
    <col min="525" max="525" width="3.6640625" style="40" bestFit="1" customWidth="1"/>
    <col min="526" max="526" width="11" style="40" bestFit="1" customWidth="1"/>
    <col min="527" max="527" width="10.6640625" style="40" bestFit="1" customWidth="1"/>
    <col min="528" max="529" width="11" style="40" customWidth="1"/>
    <col min="530" max="530" width="8.77734375" style="40"/>
    <col min="531" max="531" width="12.6640625" style="40" bestFit="1" customWidth="1"/>
    <col min="532" max="532" width="7.44140625" style="40" bestFit="1" customWidth="1"/>
    <col min="533" max="533" width="17.6640625" style="40" bestFit="1" customWidth="1"/>
    <col min="534" max="534" width="17.6640625" style="40" customWidth="1"/>
    <col min="535" max="535" width="7.44140625" style="40" bestFit="1" customWidth="1"/>
    <col min="536" max="536" width="8.6640625" style="40" bestFit="1" customWidth="1"/>
    <col min="537" max="537" width="13.77734375" style="40" bestFit="1" customWidth="1"/>
    <col min="538" max="538" width="14.33203125" style="40" bestFit="1" customWidth="1"/>
    <col min="539" max="539" width="16.6640625" style="40" bestFit="1" customWidth="1"/>
    <col min="540" max="540" width="13.33203125" style="40" bestFit="1" customWidth="1"/>
    <col min="541" max="541" width="9" style="40" bestFit="1" customWidth="1"/>
    <col min="542" max="547" width="22" style="40" customWidth="1"/>
    <col min="548" max="549" width="7.6640625" style="40" bestFit="1" customWidth="1"/>
    <col min="550" max="551" width="8.33203125" style="40" bestFit="1" customWidth="1"/>
    <col min="552" max="768" width="8.77734375" style="40"/>
    <col min="769" max="769" width="10.77734375" style="40" bestFit="1" customWidth="1"/>
    <col min="770" max="770" width="7.44140625" style="40" bestFit="1" customWidth="1"/>
    <col min="771" max="771" width="6.109375" style="40" bestFit="1" customWidth="1"/>
    <col min="772" max="772" width="30.33203125" style="40" bestFit="1" customWidth="1"/>
    <col min="773" max="773" width="22.6640625" style="40" bestFit="1" customWidth="1"/>
    <col min="774" max="774" width="41.33203125" style="40" bestFit="1" customWidth="1"/>
    <col min="775" max="775" width="86.6640625" style="40" bestFit="1" customWidth="1"/>
    <col min="776" max="777" width="9.44140625" style="40" bestFit="1" customWidth="1"/>
    <col min="778" max="778" width="11" style="40" bestFit="1" customWidth="1"/>
    <col min="779" max="779" width="3.33203125" style="40" bestFit="1" customWidth="1"/>
    <col min="780" max="780" width="10" style="40" bestFit="1" customWidth="1"/>
    <col min="781" max="781" width="3.6640625" style="40" bestFit="1" customWidth="1"/>
    <col min="782" max="782" width="11" style="40" bestFit="1" customWidth="1"/>
    <col min="783" max="783" width="10.6640625" style="40" bestFit="1" customWidth="1"/>
    <col min="784" max="785" width="11" style="40" customWidth="1"/>
    <col min="786" max="786" width="8.77734375" style="40"/>
    <col min="787" max="787" width="12.6640625" style="40" bestFit="1" customWidth="1"/>
    <col min="788" max="788" width="7.44140625" style="40" bestFit="1" customWidth="1"/>
    <col min="789" max="789" width="17.6640625" style="40" bestFit="1" customWidth="1"/>
    <col min="790" max="790" width="17.6640625" style="40" customWidth="1"/>
    <col min="791" max="791" width="7.44140625" style="40" bestFit="1" customWidth="1"/>
    <col min="792" max="792" width="8.6640625" style="40" bestFit="1" customWidth="1"/>
    <col min="793" max="793" width="13.77734375" style="40" bestFit="1" customWidth="1"/>
    <col min="794" max="794" width="14.33203125" style="40" bestFit="1" customWidth="1"/>
    <col min="795" max="795" width="16.6640625" style="40" bestFit="1" customWidth="1"/>
    <col min="796" max="796" width="13.33203125" style="40" bestFit="1" customWidth="1"/>
    <col min="797" max="797" width="9" style="40" bestFit="1" customWidth="1"/>
    <col min="798" max="803" width="22" style="40" customWidth="1"/>
    <col min="804" max="805" width="7.6640625" style="40" bestFit="1" customWidth="1"/>
    <col min="806" max="807" width="8.33203125" style="40" bestFit="1" customWidth="1"/>
    <col min="808" max="1024" width="8.77734375" style="40"/>
    <col min="1025" max="1025" width="10.77734375" style="40" bestFit="1" customWidth="1"/>
    <col min="1026" max="1026" width="7.44140625" style="40" bestFit="1" customWidth="1"/>
    <col min="1027" max="1027" width="6.109375" style="40" bestFit="1" customWidth="1"/>
    <col min="1028" max="1028" width="30.33203125" style="40" bestFit="1" customWidth="1"/>
    <col min="1029" max="1029" width="22.6640625" style="40" bestFit="1" customWidth="1"/>
    <col min="1030" max="1030" width="41.33203125" style="40" bestFit="1" customWidth="1"/>
    <col min="1031" max="1031" width="86.6640625" style="40" bestFit="1" customWidth="1"/>
    <col min="1032" max="1033" width="9.44140625" style="40" bestFit="1" customWidth="1"/>
    <col min="1034" max="1034" width="11" style="40" bestFit="1" customWidth="1"/>
    <col min="1035" max="1035" width="3.33203125" style="40" bestFit="1" customWidth="1"/>
    <col min="1036" max="1036" width="10" style="40" bestFit="1" customWidth="1"/>
    <col min="1037" max="1037" width="3.6640625" style="40" bestFit="1" customWidth="1"/>
    <col min="1038" max="1038" width="11" style="40" bestFit="1" customWidth="1"/>
    <col min="1039" max="1039" width="10.6640625" style="40" bestFit="1" customWidth="1"/>
    <col min="1040" max="1041" width="11" style="40" customWidth="1"/>
    <col min="1042" max="1042" width="8.77734375" style="40"/>
    <col min="1043" max="1043" width="12.6640625" style="40" bestFit="1" customWidth="1"/>
    <col min="1044" max="1044" width="7.44140625" style="40" bestFit="1" customWidth="1"/>
    <col min="1045" max="1045" width="17.6640625" style="40" bestFit="1" customWidth="1"/>
    <col min="1046" max="1046" width="17.6640625" style="40" customWidth="1"/>
    <col min="1047" max="1047" width="7.44140625" style="40" bestFit="1" customWidth="1"/>
    <col min="1048" max="1048" width="8.6640625" style="40" bestFit="1" customWidth="1"/>
    <col min="1049" max="1049" width="13.77734375" style="40" bestFit="1" customWidth="1"/>
    <col min="1050" max="1050" width="14.33203125" style="40" bestFit="1" customWidth="1"/>
    <col min="1051" max="1051" width="16.6640625" style="40" bestFit="1" customWidth="1"/>
    <col min="1052" max="1052" width="13.33203125" style="40" bestFit="1" customWidth="1"/>
    <col min="1053" max="1053" width="9" style="40" bestFit="1" customWidth="1"/>
    <col min="1054" max="1059" width="22" style="40" customWidth="1"/>
    <col min="1060" max="1061" width="7.6640625" style="40" bestFit="1" customWidth="1"/>
    <col min="1062" max="1063" width="8.33203125" style="40" bestFit="1" customWidth="1"/>
    <col min="1064" max="1280" width="8.77734375" style="40"/>
    <col min="1281" max="1281" width="10.77734375" style="40" bestFit="1" customWidth="1"/>
    <col min="1282" max="1282" width="7.44140625" style="40" bestFit="1" customWidth="1"/>
    <col min="1283" max="1283" width="6.109375" style="40" bestFit="1" customWidth="1"/>
    <col min="1284" max="1284" width="30.33203125" style="40" bestFit="1" customWidth="1"/>
    <col min="1285" max="1285" width="22.6640625" style="40" bestFit="1" customWidth="1"/>
    <col min="1286" max="1286" width="41.33203125" style="40" bestFit="1" customWidth="1"/>
    <col min="1287" max="1287" width="86.6640625" style="40" bestFit="1" customWidth="1"/>
    <col min="1288" max="1289" width="9.44140625" style="40" bestFit="1" customWidth="1"/>
    <col min="1290" max="1290" width="11" style="40" bestFit="1" customWidth="1"/>
    <col min="1291" max="1291" width="3.33203125" style="40" bestFit="1" customWidth="1"/>
    <col min="1292" max="1292" width="10" style="40" bestFit="1" customWidth="1"/>
    <col min="1293" max="1293" width="3.6640625" style="40" bestFit="1" customWidth="1"/>
    <col min="1294" max="1294" width="11" style="40" bestFit="1" customWidth="1"/>
    <col min="1295" max="1295" width="10.6640625" style="40" bestFit="1" customWidth="1"/>
    <col min="1296" max="1297" width="11" style="40" customWidth="1"/>
    <col min="1298" max="1298" width="8.77734375" style="40"/>
    <col min="1299" max="1299" width="12.6640625" style="40" bestFit="1" customWidth="1"/>
    <col min="1300" max="1300" width="7.44140625" style="40" bestFit="1" customWidth="1"/>
    <col min="1301" max="1301" width="17.6640625" style="40" bestFit="1" customWidth="1"/>
    <col min="1302" max="1302" width="17.6640625" style="40" customWidth="1"/>
    <col min="1303" max="1303" width="7.44140625" style="40" bestFit="1" customWidth="1"/>
    <col min="1304" max="1304" width="8.6640625" style="40" bestFit="1" customWidth="1"/>
    <col min="1305" max="1305" width="13.77734375" style="40" bestFit="1" customWidth="1"/>
    <col min="1306" max="1306" width="14.33203125" style="40" bestFit="1" customWidth="1"/>
    <col min="1307" max="1307" width="16.6640625" style="40" bestFit="1" customWidth="1"/>
    <col min="1308" max="1308" width="13.33203125" style="40" bestFit="1" customWidth="1"/>
    <col min="1309" max="1309" width="9" style="40" bestFit="1" customWidth="1"/>
    <col min="1310" max="1315" width="22" style="40" customWidth="1"/>
    <col min="1316" max="1317" width="7.6640625" style="40" bestFit="1" customWidth="1"/>
    <col min="1318" max="1319" width="8.33203125" style="40" bestFit="1" customWidth="1"/>
    <col min="1320" max="1536" width="8.77734375" style="40"/>
    <col min="1537" max="1537" width="10.77734375" style="40" bestFit="1" customWidth="1"/>
    <col min="1538" max="1538" width="7.44140625" style="40" bestFit="1" customWidth="1"/>
    <col min="1539" max="1539" width="6.109375" style="40" bestFit="1" customWidth="1"/>
    <col min="1540" max="1540" width="30.33203125" style="40" bestFit="1" customWidth="1"/>
    <col min="1541" max="1541" width="22.6640625" style="40" bestFit="1" customWidth="1"/>
    <col min="1542" max="1542" width="41.33203125" style="40" bestFit="1" customWidth="1"/>
    <col min="1543" max="1543" width="86.6640625" style="40" bestFit="1" customWidth="1"/>
    <col min="1544" max="1545" width="9.44140625" style="40" bestFit="1" customWidth="1"/>
    <col min="1546" max="1546" width="11" style="40" bestFit="1" customWidth="1"/>
    <col min="1547" max="1547" width="3.33203125" style="40" bestFit="1" customWidth="1"/>
    <col min="1548" max="1548" width="10" style="40" bestFit="1" customWidth="1"/>
    <col min="1549" max="1549" width="3.6640625" style="40" bestFit="1" customWidth="1"/>
    <col min="1550" max="1550" width="11" style="40" bestFit="1" customWidth="1"/>
    <col min="1551" max="1551" width="10.6640625" style="40" bestFit="1" customWidth="1"/>
    <col min="1552" max="1553" width="11" style="40" customWidth="1"/>
    <col min="1554" max="1554" width="8.77734375" style="40"/>
    <col min="1555" max="1555" width="12.6640625" style="40" bestFit="1" customWidth="1"/>
    <col min="1556" max="1556" width="7.44140625" style="40" bestFit="1" customWidth="1"/>
    <col min="1557" max="1557" width="17.6640625" style="40" bestFit="1" customWidth="1"/>
    <col min="1558" max="1558" width="17.6640625" style="40" customWidth="1"/>
    <col min="1559" max="1559" width="7.44140625" style="40" bestFit="1" customWidth="1"/>
    <col min="1560" max="1560" width="8.6640625" style="40" bestFit="1" customWidth="1"/>
    <col min="1561" max="1561" width="13.77734375" style="40" bestFit="1" customWidth="1"/>
    <col min="1562" max="1562" width="14.33203125" style="40" bestFit="1" customWidth="1"/>
    <col min="1563" max="1563" width="16.6640625" style="40" bestFit="1" customWidth="1"/>
    <col min="1564" max="1564" width="13.33203125" style="40" bestFit="1" customWidth="1"/>
    <col min="1565" max="1565" width="9" style="40" bestFit="1" customWidth="1"/>
    <col min="1566" max="1571" width="22" style="40" customWidth="1"/>
    <col min="1572" max="1573" width="7.6640625" style="40" bestFit="1" customWidth="1"/>
    <col min="1574" max="1575" width="8.33203125" style="40" bestFit="1" customWidth="1"/>
    <col min="1576" max="1792" width="8.77734375" style="40"/>
    <col min="1793" max="1793" width="10.77734375" style="40" bestFit="1" customWidth="1"/>
    <col min="1794" max="1794" width="7.44140625" style="40" bestFit="1" customWidth="1"/>
    <col min="1795" max="1795" width="6.109375" style="40" bestFit="1" customWidth="1"/>
    <col min="1796" max="1796" width="30.33203125" style="40" bestFit="1" customWidth="1"/>
    <col min="1797" max="1797" width="22.6640625" style="40" bestFit="1" customWidth="1"/>
    <col min="1798" max="1798" width="41.33203125" style="40" bestFit="1" customWidth="1"/>
    <col min="1799" max="1799" width="86.6640625" style="40" bestFit="1" customWidth="1"/>
    <col min="1800" max="1801" width="9.44140625" style="40" bestFit="1" customWidth="1"/>
    <col min="1802" max="1802" width="11" style="40" bestFit="1" customWidth="1"/>
    <col min="1803" max="1803" width="3.33203125" style="40" bestFit="1" customWidth="1"/>
    <col min="1804" max="1804" width="10" style="40" bestFit="1" customWidth="1"/>
    <col min="1805" max="1805" width="3.6640625" style="40" bestFit="1" customWidth="1"/>
    <col min="1806" max="1806" width="11" style="40" bestFit="1" customWidth="1"/>
    <col min="1807" max="1807" width="10.6640625" style="40" bestFit="1" customWidth="1"/>
    <col min="1808" max="1809" width="11" style="40" customWidth="1"/>
    <col min="1810" max="1810" width="8.77734375" style="40"/>
    <col min="1811" max="1811" width="12.6640625" style="40" bestFit="1" customWidth="1"/>
    <col min="1812" max="1812" width="7.44140625" style="40" bestFit="1" customWidth="1"/>
    <col min="1813" max="1813" width="17.6640625" style="40" bestFit="1" customWidth="1"/>
    <col min="1814" max="1814" width="17.6640625" style="40" customWidth="1"/>
    <col min="1815" max="1815" width="7.44140625" style="40" bestFit="1" customWidth="1"/>
    <col min="1816" max="1816" width="8.6640625" style="40" bestFit="1" customWidth="1"/>
    <col min="1817" max="1817" width="13.77734375" style="40" bestFit="1" customWidth="1"/>
    <col min="1818" max="1818" width="14.33203125" style="40" bestFit="1" customWidth="1"/>
    <col min="1819" max="1819" width="16.6640625" style="40" bestFit="1" customWidth="1"/>
    <col min="1820" max="1820" width="13.33203125" style="40" bestFit="1" customWidth="1"/>
    <col min="1821" max="1821" width="9" style="40" bestFit="1" customWidth="1"/>
    <col min="1822" max="1827" width="22" style="40" customWidth="1"/>
    <col min="1828" max="1829" width="7.6640625" style="40" bestFit="1" customWidth="1"/>
    <col min="1830" max="1831" width="8.33203125" style="40" bestFit="1" customWidth="1"/>
    <col min="1832" max="2048" width="8.77734375" style="40"/>
    <col min="2049" max="2049" width="10.77734375" style="40" bestFit="1" customWidth="1"/>
    <col min="2050" max="2050" width="7.44140625" style="40" bestFit="1" customWidth="1"/>
    <col min="2051" max="2051" width="6.109375" style="40" bestFit="1" customWidth="1"/>
    <col min="2052" max="2052" width="30.33203125" style="40" bestFit="1" customWidth="1"/>
    <col min="2053" max="2053" width="22.6640625" style="40" bestFit="1" customWidth="1"/>
    <col min="2054" max="2054" width="41.33203125" style="40" bestFit="1" customWidth="1"/>
    <col min="2055" max="2055" width="86.6640625" style="40" bestFit="1" customWidth="1"/>
    <col min="2056" max="2057" width="9.44140625" style="40" bestFit="1" customWidth="1"/>
    <col min="2058" max="2058" width="11" style="40" bestFit="1" customWidth="1"/>
    <col min="2059" max="2059" width="3.33203125" style="40" bestFit="1" customWidth="1"/>
    <col min="2060" max="2060" width="10" style="40" bestFit="1" customWidth="1"/>
    <col min="2061" max="2061" width="3.6640625" style="40" bestFit="1" customWidth="1"/>
    <col min="2062" max="2062" width="11" style="40" bestFit="1" customWidth="1"/>
    <col min="2063" max="2063" width="10.6640625" style="40" bestFit="1" customWidth="1"/>
    <col min="2064" max="2065" width="11" style="40" customWidth="1"/>
    <col min="2066" max="2066" width="8.77734375" style="40"/>
    <col min="2067" max="2067" width="12.6640625" style="40" bestFit="1" customWidth="1"/>
    <col min="2068" max="2068" width="7.44140625" style="40" bestFit="1" customWidth="1"/>
    <col min="2069" max="2069" width="17.6640625" style="40" bestFit="1" customWidth="1"/>
    <col min="2070" max="2070" width="17.6640625" style="40" customWidth="1"/>
    <col min="2071" max="2071" width="7.44140625" style="40" bestFit="1" customWidth="1"/>
    <col min="2072" max="2072" width="8.6640625" style="40" bestFit="1" customWidth="1"/>
    <col min="2073" max="2073" width="13.77734375" style="40" bestFit="1" customWidth="1"/>
    <col min="2074" max="2074" width="14.33203125" style="40" bestFit="1" customWidth="1"/>
    <col min="2075" max="2075" width="16.6640625" style="40" bestFit="1" customWidth="1"/>
    <col min="2076" max="2076" width="13.33203125" style="40" bestFit="1" customWidth="1"/>
    <col min="2077" max="2077" width="9" style="40" bestFit="1" customWidth="1"/>
    <col min="2078" max="2083" width="22" style="40" customWidth="1"/>
    <col min="2084" max="2085" width="7.6640625" style="40" bestFit="1" customWidth="1"/>
    <col min="2086" max="2087" width="8.33203125" style="40" bestFit="1" customWidth="1"/>
    <col min="2088" max="2304" width="8.77734375" style="40"/>
    <col min="2305" max="2305" width="10.77734375" style="40" bestFit="1" customWidth="1"/>
    <col min="2306" max="2306" width="7.44140625" style="40" bestFit="1" customWidth="1"/>
    <col min="2307" max="2307" width="6.109375" style="40" bestFit="1" customWidth="1"/>
    <col min="2308" max="2308" width="30.33203125" style="40" bestFit="1" customWidth="1"/>
    <col min="2309" max="2309" width="22.6640625" style="40" bestFit="1" customWidth="1"/>
    <col min="2310" max="2310" width="41.33203125" style="40" bestFit="1" customWidth="1"/>
    <col min="2311" max="2311" width="86.6640625" style="40" bestFit="1" customWidth="1"/>
    <col min="2312" max="2313" width="9.44140625" style="40" bestFit="1" customWidth="1"/>
    <col min="2314" max="2314" width="11" style="40" bestFit="1" customWidth="1"/>
    <col min="2315" max="2315" width="3.33203125" style="40" bestFit="1" customWidth="1"/>
    <col min="2316" max="2316" width="10" style="40" bestFit="1" customWidth="1"/>
    <col min="2317" max="2317" width="3.6640625" style="40" bestFit="1" customWidth="1"/>
    <col min="2318" max="2318" width="11" style="40" bestFit="1" customWidth="1"/>
    <col min="2319" max="2319" width="10.6640625" style="40" bestFit="1" customWidth="1"/>
    <col min="2320" max="2321" width="11" style="40" customWidth="1"/>
    <col min="2322" max="2322" width="8.77734375" style="40"/>
    <col min="2323" max="2323" width="12.6640625" style="40" bestFit="1" customWidth="1"/>
    <col min="2324" max="2324" width="7.44140625" style="40" bestFit="1" customWidth="1"/>
    <col min="2325" max="2325" width="17.6640625" style="40" bestFit="1" customWidth="1"/>
    <col min="2326" max="2326" width="17.6640625" style="40" customWidth="1"/>
    <col min="2327" max="2327" width="7.44140625" style="40" bestFit="1" customWidth="1"/>
    <col min="2328" max="2328" width="8.6640625" style="40" bestFit="1" customWidth="1"/>
    <col min="2329" max="2329" width="13.77734375" style="40" bestFit="1" customWidth="1"/>
    <col min="2330" max="2330" width="14.33203125" style="40" bestFit="1" customWidth="1"/>
    <col min="2331" max="2331" width="16.6640625" style="40" bestFit="1" customWidth="1"/>
    <col min="2332" max="2332" width="13.33203125" style="40" bestFit="1" customWidth="1"/>
    <col min="2333" max="2333" width="9" style="40" bestFit="1" customWidth="1"/>
    <col min="2334" max="2339" width="22" style="40" customWidth="1"/>
    <col min="2340" max="2341" width="7.6640625" style="40" bestFit="1" customWidth="1"/>
    <col min="2342" max="2343" width="8.33203125" style="40" bestFit="1" customWidth="1"/>
    <col min="2344" max="2560" width="8.77734375" style="40"/>
    <col min="2561" max="2561" width="10.77734375" style="40" bestFit="1" customWidth="1"/>
    <col min="2562" max="2562" width="7.44140625" style="40" bestFit="1" customWidth="1"/>
    <col min="2563" max="2563" width="6.109375" style="40" bestFit="1" customWidth="1"/>
    <col min="2564" max="2564" width="30.33203125" style="40" bestFit="1" customWidth="1"/>
    <col min="2565" max="2565" width="22.6640625" style="40" bestFit="1" customWidth="1"/>
    <col min="2566" max="2566" width="41.33203125" style="40" bestFit="1" customWidth="1"/>
    <col min="2567" max="2567" width="86.6640625" style="40" bestFit="1" customWidth="1"/>
    <col min="2568" max="2569" width="9.44140625" style="40" bestFit="1" customWidth="1"/>
    <col min="2570" max="2570" width="11" style="40" bestFit="1" customWidth="1"/>
    <col min="2571" max="2571" width="3.33203125" style="40" bestFit="1" customWidth="1"/>
    <col min="2572" max="2572" width="10" style="40" bestFit="1" customWidth="1"/>
    <col min="2573" max="2573" width="3.6640625" style="40" bestFit="1" customWidth="1"/>
    <col min="2574" max="2574" width="11" style="40" bestFit="1" customWidth="1"/>
    <col min="2575" max="2575" width="10.6640625" style="40" bestFit="1" customWidth="1"/>
    <col min="2576" max="2577" width="11" style="40" customWidth="1"/>
    <col min="2578" max="2578" width="8.77734375" style="40"/>
    <col min="2579" max="2579" width="12.6640625" style="40" bestFit="1" customWidth="1"/>
    <col min="2580" max="2580" width="7.44140625" style="40" bestFit="1" customWidth="1"/>
    <col min="2581" max="2581" width="17.6640625" style="40" bestFit="1" customWidth="1"/>
    <col min="2582" max="2582" width="17.6640625" style="40" customWidth="1"/>
    <col min="2583" max="2583" width="7.44140625" style="40" bestFit="1" customWidth="1"/>
    <col min="2584" max="2584" width="8.6640625" style="40" bestFit="1" customWidth="1"/>
    <col min="2585" max="2585" width="13.77734375" style="40" bestFit="1" customWidth="1"/>
    <col min="2586" max="2586" width="14.33203125" style="40" bestFit="1" customWidth="1"/>
    <col min="2587" max="2587" width="16.6640625" style="40" bestFit="1" customWidth="1"/>
    <col min="2588" max="2588" width="13.33203125" style="40" bestFit="1" customWidth="1"/>
    <col min="2589" max="2589" width="9" style="40" bestFit="1" customWidth="1"/>
    <col min="2590" max="2595" width="22" style="40" customWidth="1"/>
    <col min="2596" max="2597" width="7.6640625" style="40" bestFit="1" customWidth="1"/>
    <col min="2598" max="2599" width="8.33203125" style="40" bestFit="1" customWidth="1"/>
    <col min="2600" max="2816" width="8.77734375" style="40"/>
    <col min="2817" max="2817" width="10.77734375" style="40" bestFit="1" customWidth="1"/>
    <col min="2818" max="2818" width="7.44140625" style="40" bestFit="1" customWidth="1"/>
    <col min="2819" max="2819" width="6.109375" style="40" bestFit="1" customWidth="1"/>
    <col min="2820" max="2820" width="30.33203125" style="40" bestFit="1" customWidth="1"/>
    <col min="2821" max="2821" width="22.6640625" style="40" bestFit="1" customWidth="1"/>
    <col min="2822" max="2822" width="41.33203125" style="40" bestFit="1" customWidth="1"/>
    <col min="2823" max="2823" width="86.6640625" style="40" bestFit="1" customWidth="1"/>
    <col min="2824" max="2825" width="9.44140625" style="40" bestFit="1" customWidth="1"/>
    <col min="2826" max="2826" width="11" style="40" bestFit="1" customWidth="1"/>
    <col min="2827" max="2827" width="3.33203125" style="40" bestFit="1" customWidth="1"/>
    <col min="2828" max="2828" width="10" style="40" bestFit="1" customWidth="1"/>
    <col min="2829" max="2829" width="3.6640625" style="40" bestFit="1" customWidth="1"/>
    <col min="2830" max="2830" width="11" style="40" bestFit="1" customWidth="1"/>
    <col min="2831" max="2831" width="10.6640625" style="40" bestFit="1" customWidth="1"/>
    <col min="2832" max="2833" width="11" style="40" customWidth="1"/>
    <col min="2834" max="2834" width="8.77734375" style="40"/>
    <col min="2835" max="2835" width="12.6640625" style="40" bestFit="1" customWidth="1"/>
    <col min="2836" max="2836" width="7.44140625" style="40" bestFit="1" customWidth="1"/>
    <col min="2837" max="2837" width="17.6640625" style="40" bestFit="1" customWidth="1"/>
    <col min="2838" max="2838" width="17.6640625" style="40" customWidth="1"/>
    <col min="2839" max="2839" width="7.44140625" style="40" bestFit="1" customWidth="1"/>
    <col min="2840" max="2840" width="8.6640625" style="40" bestFit="1" customWidth="1"/>
    <col min="2841" max="2841" width="13.77734375" style="40" bestFit="1" customWidth="1"/>
    <col min="2842" max="2842" width="14.33203125" style="40" bestFit="1" customWidth="1"/>
    <col min="2843" max="2843" width="16.6640625" style="40" bestFit="1" customWidth="1"/>
    <col min="2844" max="2844" width="13.33203125" style="40" bestFit="1" customWidth="1"/>
    <col min="2845" max="2845" width="9" style="40" bestFit="1" customWidth="1"/>
    <col min="2846" max="2851" width="22" style="40" customWidth="1"/>
    <col min="2852" max="2853" width="7.6640625" style="40" bestFit="1" customWidth="1"/>
    <col min="2854" max="2855" width="8.33203125" style="40" bestFit="1" customWidth="1"/>
    <col min="2856" max="3072" width="8.77734375" style="40"/>
    <col min="3073" max="3073" width="10.77734375" style="40" bestFit="1" customWidth="1"/>
    <col min="3074" max="3074" width="7.44140625" style="40" bestFit="1" customWidth="1"/>
    <col min="3075" max="3075" width="6.109375" style="40" bestFit="1" customWidth="1"/>
    <col min="3076" max="3076" width="30.33203125" style="40" bestFit="1" customWidth="1"/>
    <col min="3077" max="3077" width="22.6640625" style="40" bestFit="1" customWidth="1"/>
    <col min="3078" max="3078" width="41.33203125" style="40" bestFit="1" customWidth="1"/>
    <col min="3079" max="3079" width="86.6640625" style="40" bestFit="1" customWidth="1"/>
    <col min="3080" max="3081" width="9.44140625" style="40" bestFit="1" customWidth="1"/>
    <col min="3082" max="3082" width="11" style="40" bestFit="1" customWidth="1"/>
    <col min="3083" max="3083" width="3.33203125" style="40" bestFit="1" customWidth="1"/>
    <col min="3084" max="3084" width="10" style="40" bestFit="1" customWidth="1"/>
    <col min="3085" max="3085" width="3.6640625" style="40" bestFit="1" customWidth="1"/>
    <col min="3086" max="3086" width="11" style="40" bestFit="1" customWidth="1"/>
    <col min="3087" max="3087" width="10.6640625" style="40" bestFit="1" customWidth="1"/>
    <col min="3088" max="3089" width="11" style="40" customWidth="1"/>
    <col min="3090" max="3090" width="8.77734375" style="40"/>
    <col min="3091" max="3091" width="12.6640625" style="40" bestFit="1" customWidth="1"/>
    <col min="3092" max="3092" width="7.44140625" style="40" bestFit="1" customWidth="1"/>
    <col min="3093" max="3093" width="17.6640625" style="40" bestFit="1" customWidth="1"/>
    <col min="3094" max="3094" width="17.6640625" style="40" customWidth="1"/>
    <col min="3095" max="3095" width="7.44140625" style="40" bestFit="1" customWidth="1"/>
    <col min="3096" max="3096" width="8.6640625" style="40" bestFit="1" customWidth="1"/>
    <col min="3097" max="3097" width="13.77734375" style="40" bestFit="1" customWidth="1"/>
    <col min="3098" max="3098" width="14.33203125" style="40" bestFit="1" customWidth="1"/>
    <col min="3099" max="3099" width="16.6640625" style="40" bestFit="1" customWidth="1"/>
    <col min="3100" max="3100" width="13.33203125" style="40" bestFit="1" customWidth="1"/>
    <col min="3101" max="3101" width="9" style="40" bestFit="1" customWidth="1"/>
    <col min="3102" max="3107" width="22" style="40" customWidth="1"/>
    <col min="3108" max="3109" width="7.6640625" style="40" bestFit="1" customWidth="1"/>
    <col min="3110" max="3111" width="8.33203125" style="40" bestFit="1" customWidth="1"/>
    <col min="3112" max="3328" width="8.77734375" style="40"/>
    <col min="3329" max="3329" width="10.77734375" style="40" bestFit="1" customWidth="1"/>
    <col min="3330" max="3330" width="7.44140625" style="40" bestFit="1" customWidth="1"/>
    <col min="3331" max="3331" width="6.109375" style="40" bestFit="1" customWidth="1"/>
    <col min="3332" max="3332" width="30.33203125" style="40" bestFit="1" customWidth="1"/>
    <col min="3333" max="3333" width="22.6640625" style="40" bestFit="1" customWidth="1"/>
    <col min="3334" max="3334" width="41.33203125" style="40" bestFit="1" customWidth="1"/>
    <col min="3335" max="3335" width="86.6640625" style="40" bestFit="1" customWidth="1"/>
    <col min="3336" max="3337" width="9.44140625" style="40" bestFit="1" customWidth="1"/>
    <col min="3338" max="3338" width="11" style="40" bestFit="1" customWidth="1"/>
    <col min="3339" max="3339" width="3.33203125" style="40" bestFit="1" customWidth="1"/>
    <col min="3340" max="3340" width="10" style="40" bestFit="1" customWidth="1"/>
    <col min="3341" max="3341" width="3.6640625" style="40" bestFit="1" customWidth="1"/>
    <col min="3342" max="3342" width="11" style="40" bestFit="1" customWidth="1"/>
    <col min="3343" max="3343" width="10.6640625" style="40" bestFit="1" customWidth="1"/>
    <col min="3344" max="3345" width="11" style="40" customWidth="1"/>
    <col min="3346" max="3346" width="8.77734375" style="40"/>
    <col min="3347" max="3347" width="12.6640625" style="40" bestFit="1" customWidth="1"/>
    <col min="3348" max="3348" width="7.44140625" style="40" bestFit="1" customWidth="1"/>
    <col min="3349" max="3349" width="17.6640625" style="40" bestFit="1" customWidth="1"/>
    <col min="3350" max="3350" width="17.6640625" style="40" customWidth="1"/>
    <col min="3351" max="3351" width="7.44140625" style="40" bestFit="1" customWidth="1"/>
    <col min="3352" max="3352" width="8.6640625" style="40" bestFit="1" customWidth="1"/>
    <col min="3353" max="3353" width="13.77734375" style="40" bestFit="1" customWidth="1"/>
    <col min="3354" max="3354" width="14.33203125" style="40" bestFit="1" customWidth="1"/>
    <col min="3355" max="3355" width="16.6640625" style="40" bestFit="1" customWidth="1"/>
    <col min="3356" max="3356" width="13.33203125" style="40" bestFit="1" customWidth="1"/>
    <col min="3357" max="3357" width="9" style="40" bestFit="1" customWidth="1"/>
    <col min="3358" max="3363" width="22" style="40" customWidth="1"/>
    <col min="3364" max="3365" width="7.6640625" style="40" bestFit="1" customWidth="1"/>
    <col min="3366" max="3367" width="8.33203125" style="40" bestFit="1" customWidth="1"/>
    <col min="3368" max="3584" width="8.77734375" style="40"/>
    <col min="3585" max="3585" width="10.77734375" style="40" bestFit="1" customWidth="1"/>
    <col min="3586" max="3586" width="7.44140625" style="40" bestFit="1" customWidth="1"/>
    <col min="3587" max="3587" width="6.109375" style="40" bestFit="1" customWidth="1"/>
    <col min="3588" max="3588" width="30.33203125" style="40" bestFit="1" customWidth="1"/>
    <col min="3589" max="3589" width="22.6640625" style="40" bestFit="1" customWidth="1"/>
    <col min="3590" max="3590" width="41.33203125" style="40" bestFit="1" customWidth="1"/>
    <col min="3591" max="3591" width="86.6640625" style="40" bestFit="1" customWidth="1"/>
    <col min="3592" max="3593" width="9.44140625" style="40" bestFit="1" customWidth="1"/>
    <col min="3594" max="3594" width="11" style="40" bestFit="1" customWidth="1"/>
    <col min="3595" max="3595" width="3.33203125" style="40" bestFit="1" customWidth="1"/>
    <col min="3596" max="3596" width="10" style="40" bestFit="1" customWidth="1"/>
    <col min="3597" max="3597" width="3.6640625" style="40" bestFit="1" customWidth="1"/>
    <col min="3598" max="3598" width="11" style="40" bestFit="1" customWidth="1"/>
    <col min="3599" max="3599" width="10.6640625" style="40" bestFit="1" customWidth="1"/>
    <col min="3600" max="3601" width="11" style="40" customWidth="1"/>
    <col min="3602" max="3602" width="8.77734375" style="40"/>
    <col min="3603" max="3603" width="12.6640625" style="40" bestFit="1" customWidth="1"/>
    <col min="3604" max="3604" width="7.44140625" style="40" bestFit="1" customWidth="1"/>
    <col min="3605" max="3605" width="17.6640625" style="40" bestFit="1" customWidth="1"/>
    <col min="3606" max="3606" width="17.6640625" style="40" customWidth="1"/>
    <col min="3607" max="3607" width="7.44140625" style="40" bestFit="1" customWidth="1"/>
    <col min="3608" max="3608" width="8.6640625" style="40" bestFit="1" customWidth="1"/>
    <col min="3609" max="3609" width="13.77734375" style="40" bestFit="1" customWidth="1"/>
    <col min="3610" max="3610" width="14.33203125" style="40" bestFit="1" customWidth="1"/>
    <col min="3611" max="3611" width="16.6640625" style="40" bestFit="1" customWidth="1"/>
    <col min="3612" max="3612" width="13.33203125" style="40" bestFit="1" customWidth="1"/>
    <col min="3613" max="3613" width="9" style="40" bestFit="1" customWidth="1"/>
    <col min="3614" max="3619" width="22" style="40" customWidth="1"/>
    <col min="3620" max="3621" width="7.6640625" style="40" bestFit="1" customWidth="1"/>
    <col min="3622" max="3623" width="8.33203125" style="40" bestFit="1" customWidth="1"/>
    <col min="3624" max="3840" width="8.77734375" style="40"/>
    <col min="3841" max="3841" width="10.77734375" style="40" bestFit="1" customWidth="1"/>
    <col min="3842" max="3842" width="7.44140625" style="40" bestFit="1" customWidth="1"/>
    <col min="3843" max="3843" width="6.109375" style="40" bestFit="1" customWidth="1"/>
    <col min="3844" max="3844" width="30.33203125" style="40" bestFit="1" customWidth="1"/>
    <col min="3845" max="3845" width="22.6640625" style="40" bestFit="1" customWidth="1"/>
    <col min="3846" max="3846" width="41.33203125" style="40" bestFit="1" customWidth="1"/>
    <col min="3847" max="3847" width="86.6640625" style="40" bestFit="1" customWidth="1"/>
    <col min="3848" max="3849" width="9.44140625" style="40" bestFit="1" customWidth="1"/>
    <col min="3850" max="3850" width="11" style="40" bestFit="1" customWidth="1"/>
    <col min="3851" max="3851" width="3.33203125" style="40" bestFit="1" customWidth="1"/>
    <col min="3852" max="3852" width="10" style="40" bestFit="1" customWidth="1"/>
    <col min="3853" max="3853" width="3.6640625" style="40" bestFit="1" customWidth="1"/>
    <col min="3854" max="3854" width="11" style="40" bestFit="1" customWidth="1"/>
    <col min="3855" max="3855" width="10.6640625" style="40" bestFit="1" customWidth="1"/>
    <col min="3856" max="3857" width="11" style="40" customWidth="1"/>
    <col min="3858" max="3858" width="8.77734375" style="40"/>
    <col min="3859" max="3859" width="12.6640625" style="40" bestFit="1" customWidth="1"/>
    <col min="3860" max="3860" width="7.44140625" style="40" bestFit="1" customWidth="1"/>
    <col min="3861" max="3861" width="17.6640625" style="40" bestFit="1" customWidth="1"/>
    <col min="3862" max="3862" width="17.6640625" style="40" customWidth="1"/>
    <col min="3863" max="3863" width="7.44140625" style="40" bestFit="1" customWidth="1"/>
    <col min="3864" max="3864" width="8.6640625" style="40" bestFit="1" customWidth="1"/>
    <col min="3865" max="3865" width="13.77734375" style="40" bestFit="1" customWidth="1"/>
    <col min="3866" max="3866" width="14.33203125" style="40" bestFit="1" customWidth="1"/>
    <col min="3867" max="3867" width="16.6640625" style="40" bestFit="1" customWidth="1"/>
    <col min="3868" max="3868" width="13.33203125" style="40" bestFit="1" customWidth="1"/>
    <col min="3869" max="3869" width="9" style="40" bestFit="1" customWidth="1"/>
    <col min="3870" max="3875" width="22" style="40" customWidth="1"/>
    <col min="3876" max="3877" width="7.6640625" style="40" bestFit="1" customWidth="1"/>
    <col min="3878" max="3879" width="8.33203125" style="40" bestFit="1" customWidth="1"/>
    <col min="3880" max="4096" width="8.77734375" style="40"/>
    <col min="4097" max="4097" width="10.77734375" style="40" bestFit="1" customWidth="1"/>
    <col min="4098" max="4098" width="7.44140625" style="40" bestFit="1" customWidth="1"/>
    <col min="4099" max="4099" width="6.109375" style="40" bestFit="1" customWidth="1"/>
    <col min="4100" max="4100" width="30.33203125" style="40" bestFit="1" customWidth="1"/>
    <col min="4101" max="4101" width="22.6640625" style="40" bestFit="1" customWidth="1"/>
    <col min="4102" max="4102" width="41.33203125" style="40" bestFit="1" customWidth="1"/>
    <col min="4103" max="4103" width="86.6640625" style="40" bestFit="1" customWidth="1"/>
    <col min="4104" max="4105" width="9.44140625" style="40" bestFit="1" customWidth="1"/>
    <col min="4106" max="4106" width="11" style="40" bestFit="1" customWidth="1"/>
    <col min="4107" max="4107" width="3.33203125" style="40" bestFit="1" customWidth="1"/>
    <col min="4108" max="4108" width="10" style="40" bestFit="1" customWidth="1"/>
    <col min="4109" max="4109" width="3.6640625" style="40" bestFit="1" customWidth="1"/>
    <col min="4110" max="4110" width="11" style="40" bestFit="1" customWidth="1"/>
    <col min="4111" max="4111" width="10.6640625" style="40" bestFit="1" customWidth="1"/>
    <col min="4112" max="4113" width="11" style="40" customWidth="1"/>
    <col min="4114" max="4114" width="8.77734375" style="40"/>
    <col min="4115" max="4115" width="12.6640625" style="40" bestFit="1" customWidth="1"/>
    <col min="4116" max="4116" width="7.44140625" style="40" bestFit="1" customWidth="1"/>
    <col min="4117" max="4117" width="17.6640625" style="40" bestFit="1" customWidth="1"/>
    <col min="4118" max="4118" width="17.6640625" style="40" customWidth="1"/>
    <col min="4119" max="4119" width="7.44140625" style="40" bestFit="1" customWidth="1"/>
    <col min="4120" max="4120" width="8.6640625" style="40" bestFit="1" customWidth="1"/>
    <col min="4121" max="4121" width="13.77734375" style="40" bestFit="1" customWidth="1"/>
    <col min="4122" max="4122" width="14.33203125" style="40" bestFit="1" customWidth="1"/>
    <col min="4123" max="4123" width="16.6640625" style="40" bestFit="1" customWidth="1"/>
    <col min="4124" max="4124" width="13.33203125" style="40" bestFit="1" customWidth="1"/>
    <col min="4125" max="4125" width="9" style="40" bestFit="1" customWidth="1"/>
    <col min="4126" max="4131" width="22" style="40" customWidth="1"/>
    <col min="4132" max="4133" width="7.6640625" style="40" bestFit="1" customWidth="1"/>
    <col min="4134" max="4135" width="8.33203125" style="40" bestFit="1" customWidth="1"/>
    <col min="4136" max="4352" width="8.77734375" style="40"/>
    <col min="4353" max="4353" width="10.77734375" style="40" bestFit="1" customWidth="1"/>
    <col min="4354" max="4354" width="7.44140625" style="40" bestFit="1" customWidth="1"/>
    <col min="4355" max="4355" width="6.109375" style="40" bestFit="1" customWidth="1"/>
    <col min="4356" max="4356" width="30.33203125" style="40" bestFit="1" customWidth="1"/>
    <col min="4357" max="4357" width="22.6640625" style="40" bestFit="1" customWidth="1"/>
    <col min="4358" max="4358" width="41.33203125" style="40" bestFit="1" customWidth="1"/>
    <col min="4359" max="4359" width="86.6640625" style="40" bestFit="1" customWidth="1"/>
    <col min="4360" max="4361" width="9.44140625" style="40" bestFit="1" customWidth="1"/>
    <col min="4362" max="4362" width="11" style="40" bestFit="1" customWidth="1"/>
    <col min="4363" max="4363" width="3.33203125" style="40" bestFit="1" customWidth="1"/>
    <col min="4364" max="4364" width="10" style="40" bestFit="1" customWidth="1"/>
    <col min="4365" max="4365" width="3.6640625" style="40" bestFit="1" customWidth="1"/>
    <col min="4366" max="4366" width="11" style="40" bestFit="1" customWidth="1"/>
    <col min="4367" max="4367" width="10.6640625" style="40" bestFit="1" customWidth="1"/>
    <col min="4368" max="4369" width="11" style="40" customWidth="1"/>
    <col min="4370" max="4370" width="8.77734375" style="40"/>
    <col min="4371" max="4371" width="12.6640625" style="40" bestFit="1" customWidth="1"/>
    <col min="4372" max="4372" width="7.44140625" style="40" bestFit="1" customWidth="1"/>
    <col min="4373" max="4373" width="17.6640625" style="40" bestFit="1" customWidth="1"/>
    <col min="4374" max="4374" width="17.6640625" style="40" customWidth="1"/>
    <col min="4375" max="4375" width="7.44140625" style="40" bestFit="1" customWidth="1"/>
    <col min="4376" max="4376" width="8.6640625" style="40" bestFit="1" customWidth="1"/>
    <col min="4377" max="4377" width="13.77734375" style="40" bestFit="1" customWidth="1"/>
    <col min="4378" max="4378" width="14.33203125" style="40" bestFit="1" customWidth="1"/>
    <col min="4379" max="4379" width="16.6640625" style="40" bestFit="1" customWidth="1"/>
    <col min="4380" max="4380" width="13.33203125" style="40" bestFit="1" customWidth="1"/>
    <col min="4381" max="4381" width="9" style="40" bestFit="1" customWidth="1"/>
    <col min="4382" max="4387" width="22" style="40" customWidth="1"/>
    <col min="4388" max="4389" width="7.6640625" style="40" bestFit="1" customWidth="1"/>
    <col min="4390" max="4391" width="8.33203125" style="40" bestFit="1" customWidth="1"/>
    <col min="4392" max="4608" width="8.77734375" style="40"/>
    <col min="4609" max="4609" width="10.77734375" style="40" bestFit="1" customWidth="1"/>
    <col min="4610" max="4610" width="7.44140625" style="40" bestFit="1" customWidth="1"/>
    <col min="4611" max="4611" width="6.109375" style="40" bestFit="1" customWidth="1"/>
    <col min="4612" max="4612" width="30.33203125" style="40" bestFit="1" customWidth="1"/>
    <col min="4613" max="4613" width="22.6640625" style="40" bestFit="1" customWidth="1"/>
    <col min="4614" max="4614" width="41.33203125" style="40" bestFit="1" customWidth="1"/>
    <col min="4615" max="4615" width="86.6640625" style="40" bestFit="1" customWidth="1"/>
    <col min="4616" max="4617" width="9.44140625" style="40" bestFit="1" customWidth="1"/>
    <col min="4618" max="4618" width="11" style="40" bestFit="1" customWidth="1"/>
    <col min="4619" max="4619" width="3.33203125" style="40" bestFit="1" customWidth="1"/>
    <col min="4620" max="4620" width="10" style="40" bestFit="1" customWidth="1"/>
    <col min="4621" max="4621" width="3.6640625" style="40" bestFit="1" customWidth="1"/>
    <col min="4622" max="4622" width="11" style="40" bestFit="1" customWidth="1"/>
    <col min="4623" max="4623" width="10.6640625" style="40" bestFit="1" customWidth="1"/>
    <col min="4624" max="4625" width="11" style="40" customWidth="1"/>
    <col min="4626" max="4626" width="8.77734375" style="40"/>
    <col min="4627" max="4627" width="12.6640625" style="40" bestFit="1" customWidth="1"/>
    <col min="4628" max="4628" width="7.44140625" style="40" bestFit="1" customWidth="1"/>
    <col min="4629" max="4629" width="17.6640625" style="40" bestFit="1" customWidth="1"/>
    <col min="4630" max="4630" width="17.6640625" style="40" customWidth="1"/>
    <col min="4631" max="4631" width="7.44140625" style="40" bestFit="1" customWidth="1"/>
    <col min="4632" max="4632" width="8.6640625" style="40" bestFit="1" customWidth="1"/>
    <col min="4633" max="4633" width="13.77734375" style="40" bestFit="1" customWidth="1"/>
    <col min="4634" max="4634" width="14.33203125" style="40" bestFit="1" customWidth="1"/>
    <col min="4635" max="4635" width="16.6640625" style="40" bestFit="1" customWidth="1"/>
    <col min="4636" max="4636" width="13.33203125" style="40" bestFit="1" customWidth="1"/>
    <col min="4637" max="4637" width="9" style="40" bestFit="1" customWidth="1"/>
    <col min="4638" max="4643" width="22" style="40" customWidth="1"/>
    <col min="4644" max="4645" width="7.6640625" style="40" bestFit="1" customWidth="1"/>
    <col min="4646" max="4647" width="8.33203125" style="40" bestFit="1" customWidth="1"/>
    <col min="4648" max="4864" width="8.77734375" style="40"/>
    <col min="4865" max="4865" width="10.77734375" style="40" bestFit="1" customWidth="1"/>
    <col min="4866" max="4866" width="7.44140625" style="40" bestFit="1" customWidth="1"/>
    <col min="4867" max="4867" width="6.109375" style="40" bestFit="1" customWidth="1"/>
    <col min="4868" max="4868" width="30.33203125" style="40" bestFit="1" customWidth="1"/>
    <col min="4869" max="4869" width="22.6640625" style="40" bestFit="1" customWidth="1"/>
    <col min="4870" max="4870" width="41.33203125" style="40" bestFit="1" customWidth="1"/>
    <col min="4871" max="4871" width="86.6640625" style="40" bestFit="1" customWidth="1"/>
    <col min="4872" max="4873" width="9.44140625" style="40" bestFit="1" customWidth="1"/>
    <col min="4874" max="4874" width="11" style="40" bestFit="1" customWidth="1"/>
    <col min="4875" max="4875" width="3.33203125" style="40" bestFit="1" customWidth="1"/>
    <col min="4876" max="4876" width="10" style="40" bestFit="1" customWidth="1"/>
    <col min="4877" max="4877" width="3.6640625" style="40" bestFit="1" customWidth="1"/>
    <col min="4878" max="4878" width="11" style="40" bestFit="1" customWidth="1"/>
    <col min="4879" max="4879" width="10.6640625" style="40" bestFit="1" customWidth="1"/>
    <col min="4880" max="4881" width="11" style="40" customWidth="1"/>
    <col min="4882" max="4882" width="8.77734375" style="40"/>
    <col min="4883" max="4883" width="12.6640625" style="40" bestFit="1" customWidth="1"/>
    <col min="4884" max="4884" width="7.44140625" style="40" bestFit="1" customWidth="1"/>
    <col min="4885" max="4885" width="17.6640625" style="40" bestFit="1" customWidth="1"/>
    <col min="4886" max="4886" width="17.6640625" style="40" customWidth="1"/>
    <col min="4887" max="4887" width="7.44140625" style="40" bestFit="1" customWidth="1"/>
    <col min="4888" max="4888" width="8.6640625" style="40" bestFit="1" customWidth="1"/>
    <col min="4889" max="4889" width="13.77734375" style="40" bestFit="1" customWidth="1"/>
    <col min="4890" max="4890" width="14.33203125" style="40" bestFit="1" customWidth="1"/>
    <col min="4891" max="4891" width="16.6640625" style="40" bestFit="1" customWidth="1"/>
    <col min="4892" max="4892" width="13.33203125" style="40" bestFit="1" customWidth="1"/>
    <col min="4893" max="4893" width="9" style="40" bestFit="1" customWidth="1"/>
    <col min="4894" max="4899" width="22" style="40" customWidth="1"/>
    <col min="4900" max="4901" width="7.6640625" style="40" bestFit="1" customWidth="1"/>
    <col min="4902" max="4903" width="8.33203125" style="40" bestFit="1" customWidth="1"/>
    <col min="4904" max="5120" width="8.77734375" style="40"/>
    <col min="5121" max="5121" width="10.77734375" style="40" bestFit="1" customWidth="1"/>
    <col min="5122" max="5122" width="7.44140625" style="40" bestFit="1" customWidth="1"/>
    <col min="5123" max="5123" width="6.109375" style="40" bestFit="1" customWidth="1"/>
    <col min="5124" max="5124" width="30.33203125" style="40" bestFit="1" customWidth="1"/>
    <col min="5125" max="5125" width="22.6640625" style="40" bestFit="1" customWidth="1"/>
    <col min="5126" max="5126" width="41.33203125" style="40" bestFit="1" customWidth="1"/>
    <col min="5127" max="5127" width="86.6640625" style="40" bestFit="1" customWidth="1"/>
    <col min="5128" max="5129" width="9.44140625" style="40" bestFit="1" customWidth="1"/>
    <col min="5130" max="5130" width="11" style="40" bestFit="1" customWidth="1"/>
    <col min="5131" max="5131" width="3.33203125" style="40" bestFit="1" customWidth="1"/>
    <col min="5132" max="5132" width="10" style="40" bestFit="1" customWidth="1"/>
    <col min="5133" max="5133" width="3.6640625" style="40" bestFit="1" customWidth="1"/>
    <col min="5134" max="5134" width="11" style="40" bestFit="1" customWidth="1"/>
    <col min="5135" max="5135" width="10.6640625" style="40" bestFit="1" customWidth="1"/>
    <col min="5136" max="5137" width="11" style="40" customWidth="1"/>
    <col min="5138" max="5138" width="8.77734375" style="40"/>
    <col min="5139" max="5139" width="12.6640625" style="40" bestFit="1" customWidth="1"/>
    <col min="5140" max="5140" width="7.44140625" style="40" bestFit="1" customWidth="1"/>
    <col min="5141" max="5141" width="17.6640625" style="40" bestFit="1" customWidth="1"/>
    <col min="5142" max="5142" width="17.6640625" style="40" customWidth="1"/>
    <col min="5143" max="5143" width="7.44140625" style="40" bestFit="1" customWidth="1"/>
    <col min="5144" max="5144" width="8.6640625" style="40" bestFit="1" customWidth="1"/>
    <col min="5145" max="5145" width="13.77734375" style="40" bestFit="1" customWidth="1"/>
    <col min="5146" max="5146" width="14.33203125" style="40" bestFit="1" customWidth="1"/>
    <col min="5147" max="5147" width="16.6640625" style="40" bestFit="1" customWidth="1"/>
    <col min="5148" max="5148" width="13.33203125" style="40" bestFit="1" customWidth="1"/>
    <col min="5149" max="5149" width="9" style="40" bestFit="1" customWidth="1"/>
    <col min="5150" max="5155" width="22" style="40" customWidth="1"/>
    <col min="5156" max="5157" width="7.6640625" style="40" bestFit="1" customWidth="1"/>
    <col min="5158" max="5159" width="8.33203125" style="40" bestFit="1" customWidth="1"/>
    <col min="5160" max="5376" width="8.77734375" style="40"/>
    <col min="5377" max="5377" width="10.77734375" style="40" bestFit="1" customWidth="1"/>
    <col min="5378" max="5378" width="7.44140625" style="40" bestFit="1" customWidth="1"/>
    <col min="5379" max="5379" width="6.109375" style="40" bestFit="1" customWidth="1"/>
    <col min="5380" max="5380" width="30.33203125" style="40" bestFit="1" customWidth="1"/>
    <col min="5381" max="5381" width="22.6640625" style="40" bestFit="1" customWidth="1"/>
    <col min="5382" max="5382" width="41.33203125" style="40" bestFit="1" customWidth="1"/>
    <col min="5383" max="5383" width="86.6640625" style="40" bestFit="1" customWidth="1"/>
    <col min="5384" max="5385" width="9.44140625" style="40" bestFit="1" customWidth="1"/>
    <col min="5386" max="5386" width="11" style="40" bestFit="1" customWidth="1"/>
    <col min="5387" max="5387" width="3.33203125" style="40" bestFit="1" customWidth="1"/>
    <col min="5388" max="5388" width="10" style="40" bestFit="1" customWidth="1"/>
    <col min="5389" max="5389" width="3.6640625" style="40" bestFit="1" customWidth="1"/>
    <col min="5390" max="5390" width="11" style="40" bestFit="1" customWidth="1"/>
    <col min="5391" max="5391" width="10.6640625" style="40" bestFit="1" customWidth="1"/>
    <col min="5392" max="5393" width="11" style="40" customWidth="1"/>
    <col min="5394" max="5394" width="8.77734375" style="40"/>
    <col min="5395" max="5395" width="12.6640625" style="40" bestFit="1" customWidth="1"/>
    <col min="5396" max="5396" width="7.44140625" style="40" bestFit="1" customWidth="1"/>
    <col min="5397" max="5397" width="17.6640625" style="40" bestFit="1" customWidth="1"/>
    <col min="5398" max="5398" width="17.6640625" style="40" customWidth="1"/>
    <col min="5399" max="5399" width="7.44140625" style="40" bestFit="1" customWidth="1"/>
    <col min="5400" max="5400" width="8.6640625" style="40" bestFit="1" customWidth="1"/>
    <col min="5401" max="5401" width="13.77734375" style="40" bestFit="1" customWidth="1"/>
    <col min="5402" max="5402" width="14.33203125" style="40" bestFit="1" customWidth="1"/>
    <col min="5403" max="5403" width="16.6640625" style="40" bestFit="1" customWidth="1"/>
    <col min="5404" max="5404" width="13.33203125" style="40" bestFit="1" customWidth="1"/>
    <col min="5405" max="5405" width="9" style="40" bestFit="1" customWidth="1"/>
    <col min="5406" max="5411" width="22" style="40" customWidth="1"/>
    <col min="5412" max="5413" width="7.6640625" style="40" bestFit="1" customWidth="1"/>
    <col min="5414" max="5415" width="8.33203125" style="40" bestFit="1" customWidth="1"/>
    <col min="5416" max="5632" width="8.77734375" style="40"/>
    <col min="5633" max="5633" width="10.77734375" style="40" bestFit="1" customWidth="1"/>
    <col min="5634" max="5634" width="7.44140625" style="40" bestFit="1" customWidth="1"/>
    <col min="5635" max="5635" width="6.109375" style="40" bestFit="1" customWidth="1"/>
    <col min="5636" max="5636" width="30.33203125" style="40" bestFit="1" customWidth="1"/>
    <col min="5637" max="5637" width="22.6640625" style="40" bestFit="1" customWidth="1"/>
    <col min="5638" max="5638" width="41.33203125" style="40" bestFit="1" customWidth="1"/>
    <col min="5639" max="5639" width="86.6640625" style="40" bestFit="1" customWidth="1"/>
    <col min="5640" max="5641" width="9.44140625" style="40" bestFit="1" customWidth="1"/>
    <col min="5642" max="5642" width="11" style="40" bestFit="1" customWidth="1"/>
    <col min="5643" max="5643" width="3.33203125" style="40" bestFit="1" customWidth="1"/>
    <col min="5644" max="5644" width="10" style="40" bestFit="1" customWidth="1"/>
    <col min="5645" max="5645" width="3.6640625" style="40" bestFit="1" customWidth="1"/>
    <col min="5646" max="5646" width="11" style="40" bestFit="1" customWidth="1"/>
    <col min="5647" max="5647" width="10.6640625" style="40" bestFit="1" customWidth="1"/>
    <col min="5648" max="5649" width="11" style="40" customWidth="1"/>
    <col min="5650" max="5650" width="8.77734375" style="40"/>
    <col min="5651" max="5651" width="12.6640625" style="40" bestFit="1" customWidth="1"/>
    <col min="5652" max="5652" width="7.44140625" style="40" bestFit="1" customWidth="1"/>
    <col min="5653" max="5653" width="17.6640625" style="40" bestFit="1" customWidth="1"/>
    <col min="5654" max="5654" width="17.6640625" style="40" customWidth="1"/>
    <col min="5655" max="5655" width="7.44140625" style="40" bestFit="1" customWidth="1"/>
    <col min="5656" max="5656" width="8.6640625" style="40" bestFit="1" customWidth="1"/>
    <col min="5657" max="5657" width="13.77734375" style="40" bestFit="1" customWidth="1"/>
    <col min="5658" max="5658" width="14.33203125" style="40" bestFit="1" customWidth="1"/>
    <col min="5659" max="5659" width="16.6640625" style="40" bestFit="1" customWidth="1"/>
    <col min="5660" max="5660" width="13.33203125" style="40" bestFit="1" customWidth="1"/>
    <col min="5661" max="5661" width="9" style="40" bestFit="1" customWidth="1"/>
    <col min="5662" max="5667" width="22" style="40" customWidth="1"/>
    <col min="5668" max="5669" width="7.6640625" style="40" bestFit="1" customWidth="1"/>
    <col min="5670" max="5671" width="8.33203125" style="40" bestFit="1" customWidth="1"/>
    <col min="5672" max="5888" width="8.77734375" style="40"/>
    <col min="5889" max="5889" width="10.77734375" style="40" bestFit="1" customWidth="1"/>
    <col min="5890" max="5890" width="7.44140625" style="40" bestFit="1" customWidth="1"/>
    <col min="5891" max="5891" width="6.109375" style="40" bestFit="1" customWidth="1"/>
    <col min="5892" max="5892" width="30.33203125" style="40" bestFit="1" customWidth="1"/>
    <col min="5893" max="5893" width="22.6640625" style="40" bestFit="1" customWidth="1"/>
    <col min="5894" max="5894" width="41.33203125" style="40" bestFit="1" customWidth="1"/>
    <col min="5895" max="5895" width="86.6640625" style="40" bestFit="1" customWidth="1"/>
    <col min="5896" max="5897" width="9.44140625" style="40" bestFit="1" customWidth="1"/>
    <col min="5898" max="5898" width="11" style="40" bestFit="1" customWidth="1"/>
    <col min="5899" max="5899" width="3.33203125" style="40" bestFit="1" customWidth="1"/>
    <col min="5900" max="5900" width="10" style="40" bestFit="1" customWidth="1"/>
    <col min="5901" max="5901" width="3.6640625" style="40" bestFit="1" customWidth="1"/>
    <col min="5902" max="5902" width="11" style="40" bestFit="1" customWidth="1"/>
    <col min="5903" max="5903" width="10.6640625" style="40" bestFit="1" customWidth="1"/>
    <col min="5904" max="5905" width="11" style="40" customWidth="1"/>
    <col min="5906" max="5906" width="8.77734375" style="40"/>
    <col min="5907" max="5907" width="12.6640625" style="40" bestFit="1" customWidth="1"/>
    <col min="5908" max="5908" width="7.44140625" style="40" bestFit="1" customWidth="1"/>
    <col min="5909" max="5909" width="17.6640625" style="40" bestFit="1" customWidth="1"/>
    <col min="5910" max="5910" width="17.6640625" style="40" customWidth="1"/>
    <col min="5911" max="5911" width="7.44140625" style="40" bestFit="1" customWidth="1"/>
    <col min="5912" max="5912" width="8.6640625" style="40" bestFit="1" customWidth="1"/>
    <col min="5913" max="5913" width="13.77734375" style="40" bestFit="1" customWidth="1"/>
    <col min="5914" max="5914" width="14.33203125" style="40" bestFit="1" customWidth="1"/>
    <col min="5915" max="5915" width="16.6640625" style="40" bestFit="1" customWidth="1"/>
    <col min="5916" max="5916" width="13.33203125" style="40" bestFit="1" customWidth="1"/>
    <col min="5917" max="5917" width="9" style="40" bestFit="1" customWidth="1"/>
    <col min="5918" max="5923" width="22" style="40" customWidth="1"/>
    <col min="5924" max="5925" width="7.6640625" style="40" bestFit="1" customWidth="1"/>
    <col min="5926" max="5927" width="8.33203125" style="40" bestFit="1" customWidth="1"/>
    <col min="5928" max="6144" width="8.77734375" style="40"/>
    <col min="6145" max="6145" width="10.77734375" style="40" bestFit="1" customWidth="1"/>
    <col min="6146" max="6146" width="7.44140625" style="40" bestFit="1" customWidth="1"/>
    <col min="6147" max="6147" width="6.109375" style="40" bestFit="1" customWidth="1"/>
    <col min="6148" max="6148" width="30.33203125" style="40" bestFit="1" customWidth="1"/>
    <col min="6149" max="6149" width="22.6640625" style="40" bestFit="1" customWidth="1"/>
    <col min="6150" max="6150" width="41.33203125" style="40" bestFit="1" customWidth="1"/>
    <col min="6151" max="6151" width="86.6640625" style="40" bestFit="1" customWidth="1"/>
    <col min="6152" max="6153" width="9.44140625" style="40" bestFit="1" customWidth="1"/>
    <col min="6154" max="6154" width="11" style="40" bestFit="1" customWidth="1"/>
    <col min="6155" max="6155" width="3.33203125" style="40" bestFit="1" customWidth="1"/>
    <col min="6156" max="6156" width="10" style="40" bestFit="1" customWidth="1"/>
    <col min="6157" max="6157" width="3.6640625" style="40" bestFit="1" customWidth="1"/>
    <col min="6158" max="6158" width="11" style="40" bestFit="1" customWidth="1"/>
    <col min="6159" max="6159" width="10.6640625" style="40" bestFit="1" customWidth="1"/>
    <col min="6160" max="6161" width="11" style="40" customWidth="1"/>
    <col min="6162" max="6162" width="8.77734375" style="40"/>
    <col min="6163" max="6163" width="12.6640625" style="40" bestFit="1" customWidth="1"/>
    <col min="6164" max="6164" width="7.44140625" style="40" bestFit="1" customWidth="1"/>
    <col min="6165" max="6165" width="17.6640625" style="40" bestFit="1" customWidth="1"/>
    <col min="6166" max="6166" width="17.6640625" style="40" customWidth="1"/>
    <col min="6167" max="6167" width="7.44140625" style="40" bestFit="1" customWidth="1"/>
    <col min="6168" max="6168" width="8.6640625" style="40" bestFit="1" customWidth="1"/>
    <col min="6169" max="6169" width="13.77734375" style="40" bestFit="1" customWidth="1"/>
    <col min="6170" max="6170" width="14.33203125" style="40" bestFit="1" customWidth="1"/>
    <col min="6171" max="6171" width="16.6640625" style="40" bestFit="1" customWidth="1"/>
    <col min="6172" max="6172" width="13.33203125" style="40" bestFit="1" customWidth="1"/>
    <col min="6173" max="6173" width="9" style="40" bestFit="1" customWidth="1"/>
    <col min="6174" max="6179" width="22" style="40" customWidth="1"/>
    <col min="6180" max="6181" width="7.6640625" style="40" bestFit="1" customWidth="1"/>
    <col min="6182" max="6183" width="8.33203125" style="40" bestFit="1" customWidth="1"/>
    <col min="6184" max="6400" width="8.77734375" style="40"/>
    <col min="6401" max="6401" width="10.77734375" style="40" bestFit="1" customWidth="1"/>
    <col min="6402" max="6402" width="7.44140625" style="40" bestFit="1" customWidth="1"/>
    <col min="6403" max="6403" width="6.109375" style="40" bestFit="1" customWidth="1"/>
    <col min="6404" max="6404" width="30.33203125" style="40" bestFit="1" customWidth="1"/>
    <col min="6405" max="6405" width="22.6640625" style="40" bestFit="1" customWidth="1"/>
    <col min="6406" max="6406" width="41.33203125" style="40" bestFit="1" customWidth="1"/>
    <col min="6407" max="6407" width="86.6640625" style="40" bestFit="1" customWidth="1"/>
    <col min="6408" max="6409" width="9.44140625" style="40" bestFit="1" customWidth="1"/>
    <col min="6410" max="6410" width="11" style="40" bestFit="1" customWidth="1"/>
    <col min="6411" max="6411" width="3.33203125" style="40" bestFit="1" customWidth="1"/>
    <col min="6412" max="6412" width="10" style="40" bestFit="1" customWidth="1"/>
    <col min="6413" max="6413" width="3.6640625" style="40" bestFit="1" customWidth="1"/>
    <col min="6414" max="6414" width="11" style="40" bestFit="1" customWidth="1"/>
    <col min="6415" max="6415" width="10.6640625" style="40" bestFit="1" customWidth="1"/>
    <col min="6416" max="6417" width="11" style="40" customWidth="1"/>
    <col min="6418" max="6418" width="8.77734375" style="40"/>
    <col min="6419" max="6419" width="12.6640625" style="40" bestFit="1" customWidth="1"/>
    <col min="6420" max="6420" width="7.44140625" style="40" bestFit="1" customWidth="1"/>
    <col min="6421" max="6421" width="17.6640625" style="40" bestFit="1" customWidth="1"/>
    <col min="6422" max="6422" width="17.6640625" style="40" customWidth="1"/>
    <col min="6423" max="6423" width="7.44140625" style="40" bestFit="1" customWidth="1"/>
    <col min="6424" max="6424" width="8.6640625" style="40" bestFit="1" customWidth="1"/>
    <col min="6425" max="6425" width="13.77734375" style="40" bestFit="1" customWidth="1"/>
    <col min="6426" max="6426" width="14.33203125" style="40" bestFit="1" customWidth="1"/>
    <col min="6427" max="6427" width="16.6640625" style="40" bestFit="1" customWidth="1"/>
    <col min="6428" max="6428" width="13.33203125" style="40" bestFit="1" customWidth="1"/>
    <col min="6429" max="6429" width="9" style="40" bestFit="1" customWidth="1"/>
    <col min="6430" max="6435" width="22" style="40" customWidth="1"/>
    <col min="6436" max="6437" width="7.6640625" style="40" bestFit="1" customWidth="1"/>
    <col min="6438" max="6439" width="8.33203125" style="40" bestFit="1" customWidth="1"/>
    <col min="6440" max="6656" width="8.77734375" style="40"/>
    <col min="6657" max="6657" width="10.77734375" style="40" bestFit="1" customWidth="1"/>
    <col min="6658" max="6658" width="7.44140625" style="40" bestFit="1" customWidth="1"/>
    <col min="6659" max="6659" width="6.109375" style="40" bestFit="1" customWidth="1"/>
    <col min="6660" max="6660" width="30.33203125" style="40" bestFit="1" customWidth="1"/>
    <col min="6661" max="6661" width="22.6640625" style="40" bestFit="1" customWidth="1"/>
    <col min="6662" max="6662" width="41.33203125" style="40" bestFit="1" customWidth="1"/>
    <col min="6663" max="6663" width="86.6640625" style="40" bestFit="1" customWidth="1"/>
    <col min="6664" max="6665" width="9.44140625" style="40" bestFit="1" customWidth="1"/>
    <col min="6666" max="6666" width="11" style="40" bestFit="1" customWidth="1"/>
    <col min="6667" max="6667" width="3.33203125" style="40" bestFit="1" customWidth="1"/>
    <col min="6668" max="6668" width="10" style="40" bestFit="1" customWidth="1"/>
    <col min="6669" max="6669" width="3.6640625" style="40" bestFit="1" customWidth="1"/>
    <col min="6670" max="6670" width="11" style="40" bestFit="1" customWidth="1"/>
    <col min="6671" max="6671" width="10.6640625" style="40" bestFit="1" customWidth="1"/>
    <col min="6672" max="6673" width="11" style="40" customWidth="1"/>
    <col min="6674" max="6674" width="8.77734375" style="40"/>
    <col min="6675" max="6675" width="12.6640625" style="40" bestFit="1" customWidth="1"/>
    <col min="6676" max="6676" width="7.44140625" style="40" bestFit="1" customWidth="1"/>
    <col min="6677" max="6677" width="17.6640625" style="40" bestFit="1" customWidth="1"/>
    <col min="6678" max="6678" width="17.6640625" style="40" customWidth="1"/>
    <col min="6679" max="6679" width="7.44140625" style="40" bestFit="1" customWidth="1"/>
    <col min="6680" max="6680" width="8.6640625" style="40" bestFit="1" customWidth="1"/>
    <col min="6681" max="6681" width="13.77734375" style="40" bestFit="1" customWidth="1"/>
    <col min="6682" max="6682" width="14.33203125" style="40" bestFit="1" customWidth="1"/>
    <col min="6683" max="6683" width="16.6640625" style="40" bestFit="1" customWidth="1"/>
    <col min="6684" max="6684" width="13.33203125" style="40" bestFit="1" customWidth="1"/>
    <col min="6685" max="6685" width="9" style="40" bestFit="1" customWidth="1"/>
    <col min="6686" max="6691" width="22" style="40" customWidth="1"/>
    <col min="6692" max="6693" width="7.6640625" style="40" bestFit="1" customWidth="1"/>
    <col min="6694" max="6695" width="8.33203125" style="40" bestFit="1" customWidth="1"/>
    <col min="6696" max="6912" width="8.77734375" style="40"/>
    <col min="6913" max="6913" width="10.77734375" style="40" bestFit="1" customWidth="1"/>
    <col min="6914" max="6914" width="7.44140625" style="40" bestFit="1" customWidth="1"/>
    <col min="6915" max="6915" width="6.109375" style="40" bestFit="1" customWidth="1"/>
    <col min="6916" max="6916" width="30.33203125" style="40" bestFit="1" customWidth="1"/>
    <col min="6917" max="6917" width="22.6640625" style="40" bestFit="1" customWidth="1"/>
    <col min="6918" max="6918" width="41.33203125" style="40" bestFit="1" customWidth="1"/>
    <col min="6919" max="6919" width="86.6640625" style="40" bestFit="1" customWidth="1"/>
    <col min="6920" max="6921" width="9.44140625" style="40" bestFit="1" customWidth="1"/>
    <col min="6922" max="6922" width="11" style="40" bestFit="1" customWidth="1"/>
    <col min="6923" max="6923" width="3.33203125" style="40" bestFit="1" customWidth="1"/>
    <col min="6924" max="6924" width="10" style="40" bestFit="1" customWidth="1"/>
    <col min="6925" max="6925" width="3.6640625" style="40" bestFit="1" customWidth="1"/>
    <col min="6926" max="6926" width="11" style="40" bestFit="1" customWidth="1"/>
    <col min="6927" max="6927" width="10.6640625" style="40" bestFit="1" customWidth="1"/>
    <col min="6928" max="6929" width="11" style="40" customWidth="1"/>
    <col min="6930" max="6930" width="8.77734375" style="40"/>
    <col min="6931" max="6931" width="12.6640625" style="40" bestFit="1" customWidth="1"/>
    <col min="6932" max="6932" width="7.44140625" style="40" bestFit="1" customWidth="1"/>
    <col min="6933" max="6933" width="17.6640625" style="40" bestFit="1" customWidth="1"/>
    <col min="6934" max="6934" width="17.6640625" style="40" customWidth="1"/>
    <col min="6935" max="6935" width="7.44140625" style="40" bestFit="1" customWidth="1"/>
    <col min="6936" max="6936" width="8.6640625" style="40" bestFit="1" customWidth="1"/>
    <col min="6937" max="6937" width="13.77734375" style="40" bestFit="1" customWidth="1"/>
    <col min="6938" max="6938" width="14.33203125" style="40" bestFit="1" customWidth="1"/>
    <col min="6939" max="6939" width="16.6640625" style="40" bestFit="1" customWidth="1"/>
    <col min="6940" max="6940" width="13.33203125" style="40" bestFit="1" customWidth="1"/>
    <col min="6941" max="6941" width="9" style="40" bestFit="1" customWidth="1"/>
    <col min="6942" max="6947" width="22" style="40" customWidth="1"/>
    <col min="6948" max="6949" width="7.6640625" style="40" bestFit="1" customWidth="1"/>
    <col min="6950" max="6951" width="8.33203125" style="40" bestFit="1" customWidth="1"/>
    <col min="6952" max="7168" width="8.77734375" style="40"/>
    <col min="7169" max="7169" width="10.77734375" style="40" bestFit="1" customWidth="1"/>
    <col min="7170" max="7170" width="7.44140625" style="40" bestFit="1" customWidth="1"/>
    <col min="7171" max="7171" width="6.109375" style="40" bestFit="1" customWidth="1"/>
    <col min="7172" max="7172" width="30.33203125" style="40" bestFit="1" customWidth="1"/>
    <col min="7173" max="7173" width="22.6640625" style="40" bestFit="1" customWidth="1"/>
    <col min="7174" max="7174" width="41.33203125" style="40" bestFit="1" customWidth="1"/>
    <col min="7175" max="7175" width="86.6640625" style="40" bestFit="1" customWidth="1"/>
    <col min="7176" max="7177" width="9.44140625" style="40" bestFit="1" customWidth="1"/>
    <col min="7178" max="7178" width="11" style="40" bestFit="1" customWidth="1"/>
    <col min="7179" max="7179" width="3.33203125" style="40" bestFit="1" customWidth="1"/>
    <col min="7180" max="7180" width="10" style="40" bestFit="1" customWidth="1"/>
    <col min="7181" max="7181" width="3.6640625" style="40" bestFit="1" customWidth="1"/>
    <col min="7182" max="7182" width="11" style="40" bestFit="1" customWidth="1"/>
    <col min="7183" max="7183" width="10.6640625" style="40" bestFit="1" customWidth="1"/>
    <col min="7184" max="7185" width="11" style="40" customWidth="1"/>
    <col min="7186" max="7186" width="8.77734375" style="40"/>
    <col min="7187" max="7187" width="12.6640625" style="40" bestFit="1" customWidth="1"/>
    <col min="7188" max="7188" width="7.44140625" style="40" bestFit="1" customWidth="1"/>
    <col min="7189" max="7189" width="17.6640625" style="40" bestFit="1" customWidth="1"/>
    <col min="7190" max="7190" width="17.6640625" style="40" customWidth="1"/>
    <col min="7191" max="7191" width="7.44140625" style="40" bestFit="1" customWidth="1"/>
    <col min="7192" max="7192" width="8.6640625" style="40" bestFit="1" customWidth="1"/>
    <col min="7193" max="7193" width="13.77734375" style="40" bestFit="1" customWidth="1"/>
    <col min="7194" max="7194" width="14.33203125" style="40" bestFit="1" customWidth="1"/>
    <col min="7195" max="7195" width="16.6640625" style="40" bestFit="1" customWidth="1"/>
    <col min="7196" max="7196" width="13.33203125" style="40" bestFit="1" customWidth="1"/>
    <col min="7197" max="7197" width="9" style="40" bestFit="1" customWidth="1"/>
    <col min="7198" max="7203" width="22" style="40" customWidth="1"/>
    <col min="7204" max="7205" width="7.6640625" style="40" bestFit="1" customWidth="1"/>
    <col min="7206" max="7207" width="8.33203125" style="40" bestFit="1" customWidth="1"/>
    <col min="7208" max="7424" width="8.77734375" style="40"/>
    <col min="7425" max="7425" width="10.77734375" style="40" bestFit="1" customWidth="1"/>
    <col min="7426" max="7426" width="7.44140625" style="40" bestFit="1" customWidth="1"/>
    <col min="7427" max="7427" width="6.109375" style="40" bestFit="1" customWidth="1"/>
    <col min="7428" max="7428" width="30.33203125" style="40" bestFit="1" customWidth="1"/>
    <col min="7429" max="7429" width="22.6640625" style="40" bestFit="1" customWidth="1"/>
    <col min="7430" max="7430" width="41.33203125" style="40" bestFit="1" customWidth="1"/>
    <col min="7431" max="7431" width="86.6640625" style="40" bestFit="1" customWidth="1"/>
    <col min="7432" max="7433" width="9.44140625" style="40" bestFit="1" customWidth="1"/>
    <col min="7434" max="7434" width="11" style="40" bestFit="1" customWidth="1"/>
    <col min="7435" max="7435" width="3.33203125" style="40" bestFit="1" customWidth="1"/>
    <col min="7436" max="7436" width="10" style="40" bestFit="1" customWidth="1"/>
    <col min="7437" max="7437" width="3.6640625" style="40" bestFit="1" customWidth="1"/>
    <col min="7438" max="7438" width="11" style="40" bestFit="1" customWidth="1"/>
    <col min="7439" max="7439" width="10.6640625" style="40" bestFit="1" customWidth="1"/>
    <col min="7440" max="7441" width="11" style="40" customWidth="1"/>
    <col min="7442" max="7442" width="8.77734375" style="40"/>
    <col min="7443" max="7443" width="12.6640625" style="40" bestFit="1" customWidth="1"/>
    <col min="7444" max="7444" width="7.44140625" style="40" bestFit="1" customWidth="1"/>
    <col min="7445" max="7445" width="17.6640625" style="40" bestFit="1" customWidth="1"/>
    <col min="7446" max="7446" width="17.6640625" style="40" customWidth="1"/>
    <col min="7447" max="7447" width="7.44140625" style="40" bestFit="1" customWidth="1"/>
    <col min="7448" max="7448" width="8.6640625" style="40" bestFit="1" customWidth="1"/>
    <col min="7449" max="7449" width="13.77734375" style="40" bestFit="1" customWidth="1"/>
    <col min="7450" max="7450" width="14.33203125" style="40" bestFit="1" customWidth="1"/>
    <col min="7451" max="7451" width="16.6640625" style="40" bestFit="1" customWidth="1"/>
    <col min="7452" max="7452" width="13.33203125" style="40" bestFit="1" customWidth="1"/>
    <col min="7453" max="7453" width="9" style="40" bestFit="1" customWidth="1"/>
    <col min="7454" max="7459" width="22" style="40" customWidth="1"/>
    <col min="7460" max="7461" width="7.6640625" style="40" bestFit="1" customWidth="1"/>
    <col min="7462" max="7463" width="8.33203125" style="40" bestFit="1" customWidth="1"/>
    <col min="7464" max="7680" width="8.77734375" style="40"/>
    <col min="7681" max="7681" width="10.77734375" style="40" bestFit="1" customWidth="1"/>
    <col min="7682" max="7682" width="7.44140625" style="40" bestFit="1" customWidth="1"/>
    <col min="7683" max="7683" width="6.109375" style="40" bestFit="1" customWidth="1"/>
    <col min="7684" max="7684" width="30.33203125" style="40" bestFit="1" customWidth="1"/>
    <col min="7685" max="7685" width="22.6640625" style="40" bestFit="1" customWidth="1"/>
    <col min="7686" max="7686" width="41.33203125" style="40" bestFit="1" customWidth="1"/>
    <col min="7687" max="7687" width="86.6640625" style="40" bestFit="1" customWidth="1"/>
    <col min="7688" max="7689" width="9.44140625" style="40" bestFit="1" customWidth="1"/>
    <col min="7690" max="7690" width="11" style="40" bestFit="1" customWidth="1"/>
    <col min="7691" max="7691" width="3.33203125" style="40" bestFit="1" customWidth="1"/>
    <col min="7692" max="7692" width="10" style="40" bestFit="1" customWidth="1"/>
    <col min="7693" max="7693" width="3.6640625" style="40" bestFit="1" customWidth="1"/>
    <col min="7694" max="7694" width="11" style="40" bestFit="1" customWidth="1"/>
    <col min="7695" max="7695" width="10.6640625" style="40" bestFit="1" customWidth="1"/>
    <col min="7696" max="7697" width="11" style="40" customWidth="1"/>
    <col min="7698" max="7698" width="8.77734375" style="40"/>
    <col min="7699" max="7699" width="12.6640625" style="40" bestFit="1" customWidth="1"/>
    <col min="7700" max="7700" width="7.44140625" style="40" bestFit="1" customWidth="1"/>
    <col min="7701" max="7701" width="17.6640625" style="40" bestFit="1" customWidth="1"/>
    <col min="7702" max="7702" width="17.6640625" style="40" customWidth="1"/>
    <col min="7703" max="7703" width="7.44140625" style="40" bestFit="1" customWidth="1"/>
    <col min="7704" max="7704" width="8.6640625" style="40" bestFit="1" customWidth="1"/>
    <col min="7705" max="7705" width="13.77734375" style="40" bestFit="1" customWidth="1"/>
    <col min="7706" max="7706" width="14.33203125" style="40" bestFit="1" customWidth="1"/>
    <col min="7707" max="7707" width="16.6640625" style="40" bestFit="1" customWidth="1"/>
    <col min="7708" max="7708" width="13.33203125" style="40" bestFit="1" customWidth="1"/>
    <col min="7709" max="7709" width="9" style="40" bestFit="1" customWidth="1"/>
    <col min="7710" max="7715" width="22" style="40" customWidth="1"/>
    <col min="7716" max="7717" width="7.6640625" style="40" bestFit="1" customWidth="1"/>
    <col min="7718" max="7719" width="8.33203125" style="40" bestFit="1" customWidth="1"/>
    <col min="7720" max="7936" width="8.77734375" style="40"/>
    <col min="7937" max="7937" width="10.77734375" style="40" bestFit="1" customWidth="1"/>
    <col min="7938" max="7938" width="7.44140625" style="40" bestFit="1" customWidth="1"/>
    <col min="7939" max="7939" width="6.109375" style="40" bestFit="1" customWidth="1"/>
    <col min="7940" max="7940" width="30.33203125" style="40" bestFit="1" customWidth="1"/>
    <col min="7941" max="7941" width="22.6640625" style="40" bestFit="1" customWidth="1"/>
    <col min="7942" max="7942" width="41.33203125" style="40" bestFit="1" customWidth="1"/>
    <col min="7943" max="7943" width="86.6640625" style="40" bestFit="1" customWidth="1"/>
    <col min="7944" max="7945" width="9.44140625" style="40" bestFit="1" customWidth="1"/>
    <col min="7946" max="7946" width="11" style="40" bestFit="1" customWidth="1"/>
    <col min="7947" max="7947" width="3.33203125" style="40" bestFit="1" customWidth="1"/>
    <col min="7948" max="7948" width="10" style="40" bestFit="1" customWidth="1"/>
    <col min="7949" max="7949" width="3.6640625" style="40" bestFit="1" customWidth="1"/>
    <col min="7950" max="7950" width="11" style="40" bestFit="1" customWidth="1"/>
    <col min="7951" max="7951" width="10.6640625" style="40" bestFit="1" customWidth="1"/>
    <col min="7952" max="7953" width="11" style="40" customWidth="1"/>
    <col min="7954" max="7954" width="8.77734375" style="40"/>
    <col min="7955" max="7955" width="12.6640625" style="40" bestFit="1" customWidth="1"/>
    <col min="7956" max="7956" width="7.44140625" style="40" bestFit="1" customWidth="1"/>
    <col min="7957" max="7957" width="17.6640625" style="40" bestFit="1" customWidth="1"/>
    <col min="7958" max="7958" width="17.6640625" style="40" customWidth="1"/>
    <col min="7959" max="7959" width="7.44140625" style="40" bestFit="1" customWidth="1"/>
    <col min="7960" max="7960" width="8.6640625" style="40" bestFit="1" customWidth="1"/>
    <col min="7961" max="7961" width="13.77734375" style="40" bestFit="1" customWidth="1"/>
    <col min="7962" max="7962" width="14.33203125" style="40" bestFit="1" customWidth="1"/>
    <col min="7963" max="7963" width="16.6640625" style="40" bestFit="1" customWidth="1"/>
    <col min="7964" max="7964" width="13.33203125" style="40" bestFit="1" customWidth="1"/>
    <col min="7965" max="7965" width="9" style="40" bestFit="1" customWidth="1"/>
    <col min="7966" max="7971" width="22" style="40" customWidth="1"/>
    <col min="7972" max="7973" width="7.6640625" style="40" bestFit="1" customWidth="1"/>
    <col min="7974" max="7975" width="8.33203125" style="40" bestFit="1" customWidth="1"/>
    <col min="7976" max="8192" width="8.77734375" style="40"/>
    <col min="8193" max="8193" width="10.77734375" style="40" bestFit="1" customWidth="1"/>
    <col min="8194" max="8194" width="7.44140625" style="40" bestFit="1" customWidth="1"/>
    <col min="8195" max="8195" width="6.109375" style="40" bestFit="1" customWidth="1"/>
    <col min="8196" max="8196" width="30.33203125" style="40" bestFit="1" customWidth="1"/>
    <col min="8197" max="8197" width="22.6640625" style="40" bestFit="1" customWidth="1"/>
    <col min="8198" max="8198" width="41.33203125" style="40" bestFit="1" customWidth="1"/>
    <col min="8199" max="8199" width="86.6640625" style="40" bestFit="1" customWidth="1"/>
    <col min="8200" max="8201" width="9.44140625" style="40" bestFit="1" customWidth="1"/>
    <col min="8202" max="8202" width="11" style="40" bestFit="1" customWidth="1"/>
    <col min="8203" max="8203" width="3.33203125" style="40" bestFit="1" customWidth="1"/>
    <col min="8204" max="8204" width="10" style="40" bestFit="1" customWidth="1"/>
    <col min="8205" max="8205" width="3.6640625" style="40" bestFit="1" customWidth="1"/>
    <col min="8206" max="8206" width="11" style="40" bestFit="1" customWidth="1"/>
    <col min="8207" max="8207" width="10.6640625" style="40" bestFit="1" customWidth="1"/>
    <col min="8208" max="8209" width="11" style="40" customWidth="1"/>
    <col min="8210" max="8210" width="8.77734375" style="40"/>
    <col min="8211" max="8211" width="12.6640625" style="40" bestFit="1" customWidth="1"/>
    <col min="8212" max="8212" width="7.44140625" style="40" bestFit="1" customWidth="1"/>
    <col min="8213" max="8213" width="17.6640625" style="40" bestFit="1" customWidth="1"/>
    <col min="8214" max="8214" width="17.6640625" style="40" customWidth="1"/>
    <col min="8215" max="8215" width="7.44140625" style="40" bestFit="1" customWidth="1"/>
    <col min="8216" max="8216" width="8.6640625" style="40" bestFit="1" customWidth="1"/>
    <col min="8217" max="8217" width="13.77734375" style="40" bestFit="1" customWidth="1"/>
    <col min="8218" max="8218" width="14.33203125" style="40" bestFit="1" customWidth="1"/>
    <col min="8219" max="8219" width="16.6640625" style="40" bestFit="1" customWidth="1"/>
    <col min="8220" max="8220" width="13.33203125" style="40" bestFit="1" customWidth="1"/>
    <col min="8221" max="8221" width="9" style="40" bestFit="1" customWidth="1"/>
    <col min="8222" max="8227" width="22" style="40" customWidth="1"/>
    <col min="8228" max="8229" width="7.6640625" style="40" bestFit="1" customWidth="1"/>
    <col min="8230" max="8231" width="8.33203125" style="40" bestFit="1" customWidth="1"/>
    <col min="8232" max="8448" width="8.77734375" style="40"/>
    <col min="8449" max="8449" width="10.77734375" style="40" bestFit="1" customWidth="1"/>
    <col min="8450" max="8450" width="7.44140625" style="40" bestFit="1" customWidth="1"/>
    <col min="8451" max="8451" width="6.109375" style="40" bestFit="1" customWidth="1"/>
    <col min="8452" max="8452" width="30.33203125" style="40" bestFit="1" customWidth="1"/>
    <col min="8453" max="8453" width="22.6640625" style="40" bestFit="1" customWidth="1"/>
    <col min="8454" max="8454" width="41.33203125" style="40" bestFit="1" customWidth="1"/>
    <col min="8455" max="8455" width="86.6640625" style="40" bestFit="1" customWidth="1"/>
    <col min="8456" max="8457" width="9.44140625" style="40" bestFit="1" customWidth="1"/>
    <col min="8458" max="8458" width="11" style="40" bestFit="1" customWidth="1"/>
    <col min="8459" max="8459" width="3.33203125" style="40" bestFit="1" customWidth="1"/>
    <col min="8460" max="8460" width="10" style="40" bestFit="1" customWidth="1"/>
    <col min="8461" max="8461" width="3.6640625" style="40" bestFit="1" customWidth="1"/>
    <col min="8462" max="8462" width="11" style="40" bestFit="1" customWidth="1"/>
    <col min="8463" max="8463" width="10.6640625" style="40" bestFit="1" customWidth="1"/>
    <col min="8464" max="8465" width="11" style="40" customWidth="1"/>
    <col min="8466" max="8466" width="8.77734375" style="40"/>
    <col min="8467" max="8467" width="12.6640625" style="40" bestFit="1" customWidth="1"/>
    <col min="8468" max="8468" width="7.44140625" style="40" bestFit="1" customWidth="1"/>
    <col min="8469" max="8469" width="17.6640625" style="40" bestFit="1" customWidth="1"/>
    <col min="8470" max="8470" width="17.6640625" style="40" customWidth="1"/>
    <col min="8471" max="8471" width="7.44140625" style="40" bestFit="1" customWidth="1"/>
    <col min="8472" max="8472" width="8.6640625" style="40" bestFit="1" customWidth="1"/>
    <col min="8473" max="8473" width="13.77734375" style="40" bestFit="1" customWidth="1"/>
    <col min="8474" max="8474" width="14.33203125" style="40" bestFit="1" customWidth="1"/>
    <col min="8475" max="8475" width="16.6640625" style="40" bestFit="1" customWidth="1"/>
    <col min="8476" max="8476" width="13.33203125" style="40" bestFit="1" customWidth="1"/>
    <col min="8477" max="8477" width="9" style="40" bestFit="1" customWidth="1"/>
    <col min="8478" max="8483" width="22" style="40" customWidth="1"/>
    <col min="8484" max="8485" width="7.6640625" style="40" bestFit="1" customWidth="1"/>
    <col min="8486" max="8487" width="8.33203125" style="40" bestFit="1" customWidth="1"/>
    <col min="8488" max="8704" width="8.77734375" style="40"/>
    <col min="8705" max="8705" width="10.77734375" style="40" bestFit="1" customWidth="1"/>
    <col min="8706" max="8706" width="7.44140625" style="40" bestFit="1" customWidth="1"/>
    <col min="8707" max="8707" width="6.109375" style="40" bestFit="1" customWidth="1"/>
    <col min="8708" max="8708" width="30.33203125" style="40" bestFit="1" customWidth="1"/>
    <col min="8709" max="8709" width="22.6640625" style="40" bestFit="1" customWidth="1"/>
    <col min="8710" max="8710" width="41.33203125" style="40" bestFit="1" customWidth="1"/>
    <col min="8711" max="8711" width="86.6640625" style="40" bestFit="1" customWidth="1"/>
    <col min="8712" max="8713" width="9.44140625" style="40" bestFit="1" customWidth="1"/>
    <col min="8714" max="8714" width="11" style="40" bestFit="1" customWidth="1"/>
    <col min="8715" max="8715" width="3.33203125" style="40" bestFit="1" customWidth="1"/>
    <col min="8716" max="8716" width="10" style="40" bestFit="1" customWidth="1"/>
    <col min="8717" max="8717" width="3.6640625" style="40" bestFit="1" customWidth="1"/>
    <col min="8718" max="8718" width="11" style="40" bestFit="1" customWidth="1"/>
    <col min="8719" max="8719" width="10.6640625" style="40" bestFit="1" customWidth="1"/>
    <col min="8720" max="8721" width="11" style="40" customWidth="1"/>
    <col min="8722" max="8722" width="8.77734375" style="40"/>
    <col min="8723" max="8723" width="12.6640625" style="40" bestFit="1" customWidth="1"/>
    <col min="8724" max="8724" width="7.44140625" style="40" bestFit="1" customWidth="1"/>
    <col min="8725" max="8725" width="17.6640625" style="40" bestFit="1" customWidth="1"/>
    <col min="8726" max="8726" width="17.6640625" style="40" customWidth="1"/>
    <col min="8727" max="8727" width="7.44140625" style="40" bestFit="1" customWidth="1"/>
    <col min="8728" max="8728" width="8.6640625" style="40" bestFit="1" customWidth="1"/>
    <col min="8729" max="8729" width="13.77734375" style="40" bestFit="1" customWidth="1"/>
    <col min="8730" max="8730" width="14.33203125" style="40" bestFit="1" customWidth="1"/>
    <col min="8731" max="8731" width="16.6640625" style="40" bestFit="1" customWidth="1"/>
    <col min="8732" max="8732" width="13.33203125" style="40" bestFit="1" customWidth="1"/>
    <col min="8733" max="8733" width="9" style="40" bestFit="1" customWidth="1"/>
    <col min="8734" max="8739" width="22" style="40" customWidth="1"/>
    <col min="8740" max="8741" width="7.6640625" style="40" bestFit="1" customWidth="1"/>
    <col min="8742" max="8743" width="8.33203125" style="40" bestFit="1" customWidth="1"/>
    <col min="8744" max="8960" width="8.77734375" style="40"/>
    <col min="8961" max="8961" width="10.77734375" style="40" bestFit="1" customWidth="1"/>
    <col min="8962" max="8962" width="7.44140625" style="40" bestFit="1" customWidth="1"/>
    <col min="8963" max="8963" width="6.109375" style="40" bestFit="1" customWidth="1"/>
    <col min="8964" max="8964" width="30.33203125" style="40" bestFit="1" customWidth="1"/>
    <col min="8965" max="8965" width="22.6640625" style="40" bestFit="1" customWidth="1"/>
    <col min="8966" max="8966" width="41.33203125" style="40" bestFit="1" customWidth="1"/>
    <col min="8967" max="8967" width="86.6640625" style="40" bestFit="1" customWidth="1"/>
    <col min="8968" max="8969" width="9.44140625" style="40" bestFit="1" customWidth="1"/>
    <col min="8970" max="8970" width="11" style="40" bestFit="1" customWidth="1"/>
    <col min="8971" max="8971" width="3.33203125" style="40" bestFit="1" customWidth="1"/>
    <col min="8972" max="8972" width="10" style="40" bestFit="1" customWidth="1"/>
    <col min="8973" max="8973" width="3.6640625" style="40" bestFit="1" customWidth="1"/>
    <col min="8974" max="8974" width="11" style="40" bestFit="1" customWidth="1"/>
    <col min="8975" max="8975" width="10.6640625" style="40" bestFit="1" customWidth="1"/>
    <col min="8976" max="8977" width="11" style="40" customWidth="1"/>
    <col min="8978" max="8978" width="8.77734375" style="40"/>
    <col min="8979" max="8979" width="12.6640625" style="40" bestFit="1" customWidth="1"/>
    <col min="8980" max="8980" width="7.44140625" style="40" bestFit="1" customWidth="1"/>
    <col min="8981" max="8981" width="17.6640625" style="40" bestFit="1" customWidth="1"/>
    <col min="8982" max="8982" width="17.6640625" style="40" customWidth="1"/>
    <col min="8983" max="8983" width="7.44140625" style="40" bestFit="1" customWidth="1"/>
    <col min="8984" max="8984" width="8.6640625" style="40" bestFit="1" customWidth="1"/>
    <col min="8985" max="8985" width="13.77734375" style="40" bestFit="1" customWidth="1"/>
    <col min="8986" max="8986" width="14.33203125" style="40" bestFit="1" customWidth="1"/>
    <col min="8987" max="8987" width="16.6640625" style="40" bestFit="1" customWidth="1"/>
    <col min="8988" max="8988" width="13.33203125" style="40" bestFit="1" customWidth="1"/>
    <col min="8989" max="8989" width="9" style="40" bestFit="1" customWidth="1"/>
    <col min="8990" max="8995" width="22" style="40" customWidth="1"/>
    <col min="8996" max="8997" width="7.6640625" style="40" bestFit="1" customWidth="1"/>
    <col min="8998" max="8999" width="8.33203125" style="40" bestFit="1" customWidth="1"/>
    <col min="9000" max="9216" width="8.77734375" style="40"/>
    <col min="9217" max="9217" width="10.77734375" style="40" bestFit="1" customWidth="1"/>
    <col min="9218" max="9218" width="7.44140625" style="40" bestFit="1" customWidth="1"/>
    <col min="9219" max="9219" width="6.109375" style="40" bestFit="1" customWidth="1"/>
    <col min="9220" max="9220" width="30.33203125" style="40" bestFit="1" customWidth="1"/>
    <col min="9221" max="9221" width="22.6640625" style="40" bestFit="1" customWidth="1"/>
    <col min="9222" max="9222" width="41.33203125" style="40" bestFit="1" customWidth="1"/>
    <col min="9223" max="9223" width="86.6640625" style="40" bestFit="1" customWidth="1"/>
    <col min="9224" max="9225" width="9.44140625" style="40" bestFit="1" customWidth="1"/>
    <col min="9226" max="9226" width="11" style="40" bestFit="1" customWidth="1"/>
    <col min="9227" max="9227" width="3.33203125" style="40" bestFit="1" customWidth="1"/>
    <col min="9228" max="9228" width="10" style="40" bestFit="1" customWidth="1"/>
    <col min="9229" max="9229" width="3.6640625" style="40" bestFit="1" customWidth="1"/>
    <col min="9230" max="9230" width="11" style="40" bestFit="1" customWidth="1"/>
    <col min="9231" max="9231" width="10.6640625" style="40" bestFit="1" customWidth="1"/>
    <col min="9232" max="9233" width="11" style="40" customWidth="1"/>
    <col min="9234" max="9234" width="8.77734375" style="40"/>
    <col min="9235" max="9235" width="12.6640625" style="40" bestFit="1" customWidth="1"/>
    <col min="9236" max="9236" width="7.44140625" style="40" bestFit="1" customWidth="1"/>
    <col min="9237" max="9237" width="17.6640625" style="40" bestFit="1" customWidth="1"/>
    <col min="9238" max="9238" width="17.6640625" style="40" customWidth="1"/>
    <col min="9239" max="9239" width="7.44140625" style="40" bestFit="1" customWidth="1"/>
    <col min="9240" max="9240" width="8.6640625" style="40" bestFit="1" customWidth="1"/>
    <col min="9241" max="9241" width="13.77734375" style="40" bestFit="1" customWidth="1"/>
    <col min="9242" max="9242" width="14.33203125" style="40" bestFit="1" customWidth="1"/>
    <col min="9243" max="9243" width="16.6640625" style="40" bestFit="1" customWidth="1"/>
    <col min="9244" max="9244" width="13.33203125" style="40" bestFit="1" customWidth="1"/>
    <col min="9245" max="9245" width="9" style="40" bestFit="1" customWidth="1"/>
    <col min="9246" max="9251" width="22" style="40" customWidth="1"/>
    <col min="9252" max="9253" width="7.6640625" style="40" bestFit="1" customWidth="1"/>
    <col min="9254" max="9255" width="8.33203125" style="40" bestFit="1" customWidth="1"/>
    <col min="9256" max="9472" width="8.77734375" style="40"/>
    <col min="9473" max="9473" width="10.77734375" style="40" bestFit="1" customWidth="1"/>
    <col min="9474" max="9474" width="7.44140625" style="40" bestFit="1" customWidth="1"/>
    <col min="9475" max="9475" width="6.109375" style="40" bestFit="1" customWidth="1"/>
    <col min="9476" max="9476" width="30.33203125" style="40" bestFit="1" customWidth="1"/>
    <col min="9477" max="9477" width="22.6640625" style="40" bestFit="1" customWidth="1"/>
    <col min="9478" max="9478" width="41.33203125" style="40" bestFit="1" customWidth="1"/>
    <col min="9479" max="9479" width="86.6640625" style="40" bestFit="1" customWidth="1"/>
    <col min="9480" max="9481" width="9.44140625" style="40" bestFit="1" customWidth="1"/>
    <col min="9482" max="9482" width="11" style="40" bestFit="1" customWidth="1"/>
    <col min="9483" max="9483" width="3.33203125" style="40" bestFit="1" customWidth="1"/>
    <col min="9484" max="9484" width="10" style="40" bestFit="1" customWidth="1"/>
    <col min="9485" max="9485" width="3.6640625" style="40" bestFit="1" customWidth="1"/>
    <col min="9486" max="9486" width="11" style="40" bestFit="1" customWidth="1"/>
    <col min="9487" max="9487" width="10.6640625" style="40" bestFit="1" customWidth="1"/>
    <col min="9488" max="9489" width="11" style="40" customWidth="1"/>
    <col min="9490" max="9490" width="8.77734375" style="40"/>
    <col min="9491" max="9491" width="12.6640625" style="40" bestFit="1" customWidth="1"/>
    <col min="9492" max="9492" width="7.44140625" style="40" bestFit="1" customWidth="1"/>
    <col min="9493" max="9493" width="17.6640625" style="40" bestFit="1" customWidth="1"/>
    <col min="9494" max="9494" width="17.6640625" style="40" customWidth="1"/>
    <col min="9495" max="9495" width="7.44140625" style="40" bestFit="1" customWidth="1"/>
    <col min="9496" max="9496" width="8.6640625" style="40" bestFit="1" customWidth="1"/>
    <col min="9497" max="9497" width="13.77734375" style="40" bestFit="1" customWidth="1"/>
    <col min="9498" max="9498" width="14.33203125" style="40" bestFit="1" customWidth="1"/>
    <col min="9499" max="9499" width="16.6640625" style="40" bestFit="1" customWidth="1"/>
    <col min="9500" max="9500" width="13.33203125" style="40" bestFit="1" customWidth="1"/>
    <col min="9501" max="9501" width="9" style="40" bestFit="1" customWidth="1"/>
    <col min="9502" max="9507" width="22" style="40" customWidth="1"/>
    <col min="9508" max="9509" width="7.6640625" style="40" bestFit="1" customWidth="1"/>
    <col min="9510" max="9511" width="8.33203125" style="40" bestFit="1" customWidth="1"/>
    <col min="9512" max="9728" width="8.77734375" style="40"/>
    <col min="9729" max="9729" width="10.77734375" style="40" bestFit="1" customWidth="1"/>
    <col min="9730" max="9730" width="7.44140625" style="40" bestFit="1" customWidth="1"/>
    <col min="9731" max="9731" width="6.109375" style="40" bestFit="1" customWidth="1"/>
    <col min="9732" max="9732" width="30.33203125" style="40" bestFit="1" customWidth="1"/>
    <col min="9733" max="9733" width="22.6640625" style="40" bestFit="1" customWidth="1"/>
    <col min="9734" max="9734" width="41.33203125" style="40" bestFit="1" customWidth="1"/>
    <col min="9735" max="9735" width="86.6640625" style="40" bestFit="1" customWidth="1"/>
    <col min="9736" max="9737" width="9.44140625" style="40" bestFit="1" customWidth="1"/>
    <col min="9738" max="9738" width="11" style="40" bestFit="1" customWidth="1"/>
    <col min="9739" max="9739" width="3.33203125" style="40" bestFit="1" customWidth="1"/>
    <col min="9740" max="9740" width="10" style="40" bestFit="1" customWidth="1"/>
    <col min="9741" max="9741" width="3.6640625" style="40" bestFit="1" customWidth="1"/>
    <col min="9742" max="9742" width="11" style="40" bestFit="1" customWidth="1"/>
    <col min="9743" max="9743" width="10.6640625" style="40" bestFit="1" customWidth="1"/>
    <col min="9744" max="9745" width="11" style="40" customWidth="1"/>
    <col min="9746" max="9746" width="8.77734375" style="40"/>
    <col min="9747" max="9747" width="12.6640625" style="40" bestFit="1" customWidth="1"/>
    <col min="9748" max="9748" width="7.44140625" style="40" bestFit="1" customWidth="1"/>
    <col min="9749" max="9749" width="17.6640625" style="40" bestFit="1" customWidth="1"/>
    <col min="9750" max="9750" width="17.6640625" style="40" customWidth="1"/>
    <col min="9751" max="9751" width="7.44140625" style="40" bestFit="1" customWidth="1"/>
    <col min="9752" max="9752" width="8.6640625" style="40" bestFit="1" customWidth="1"/>
    <col min="9753" max="9753" width="13.77734375" style="40" bestFit="1" customWidth="1"/>
    <col min="9754" max="9754" width="14.33203125" style="40" bestFit="1" customWidth="1"/>
    <col min="9755" max="9755" width="16.6640625" style="40" bestFit="1" customWidth="1"/>
    <col min="9756" max="9756" width="13.33203125" style="40" bestFit="1" customWidth="1"/>
    <col min="9757" max="9757" width="9" style="40" bestFit="1" customWidth="1"/>
    <col min="9758" max="9763" width="22" style="40" customWidth="1"/>
    <col min="9764" max="9765" width="7.6640625" style="40" bestFit="1" customWidth="1"/>
    <col min="9766" max="9767" width="8.33203125" style="40" bestFit="1" customWidth="1"/>
    <col min="9768" max="9984" width="8.77734375" style="40"/>
    <col min="9985" max="9985" width="10.77734375" style="40" bestFit="1" customWidth="1"/>
    <col min="9986" max="9986" width="7.44140625" style="40" bestFit="1" customWidth="1"/>
    <col min="9987" max="9987" width="6.109375" style="40" bestFit="1" customWidth="1"/>
    <col min="9988" max="9988" width="30.33203125" style="40" bestFit="1" customWidth="1"/>
    <col min="9989" max="9989" width="22.6640625" style="40" bestFit="1" customWidth="1"/>
    <col min="9990" max="9990" width="41.33203125" style="40" bestFit="1" customWidth="1"/>
    <col min="9991" max="9991" width="86.6640625" style="40" bestFit="1" customWidth="1"/>
    <col min="9992" max="9993" width="9.44140625" style="40" bestFit="1" customWidth="1"/>
    <col min="9994" max="9994" width="11" style="40" bestFit="1" customWidth="1"/>
    <col min="9995" max="9995" width="3.33203125" style="40" bestFit="1" customWidth="1"/>
    <col min="9996" max="9996" width="10" style="40" bestFit="1" customWidth="1"/>
    <col min="9997" max="9997" width="3.6640625" style="40" bestFit="1" customWidth="1"/>
    <col min="9998" max="9998" width="11" style="40" bestFit="1" customWidth="1"/>
    <col min="9999" max="9999" width="10.6640625" style="40" bestFit="1" customWidth="1"/>
    <col min="10000" max="10001" width="11" style="40" customWidth="1"/>
    <col min="10002" max="10002" width="8.77734375" style="40"/>
    <col min="10003" max="10003" width="12.6640625" style="40" bestFit="1" customWidth="1"/>
    <col min="10004" max="10004" width="7.44140625" style="40" bestFit="1" customWidth="1"/>
    <col min="10005" max="10005" width="17.6640625" style="40" bestFit="1" customWidth="1"/>
    <col min="10006" max="10006" width="17.6640625" style="40" customWidth="1"/>
    <col min="10007" max="10007" width="7.44140625" style="40" bestFit="1" customWidth="1"/>
    <col min="10008" max="10008" width="8.6640625" style="40" bestFit="1" customWidth="1"/>
    <col min="10009" max="10009" width="13.77734375" style="40" bestFit="1" customWidth="1"/>
    <col min="10010" max="10010" width="14.33203125" style="40" bestFit="1" customWidth="1"/>
    <col min="10011" max="10011" width="16.6640625" style="40" bestFit="1" customWidth="1"/>
    <col min="10012" max="10012" width="13.33203125" style="40" bestFit="1" customWidth="1"/>
    <col min="10013" max="10013" width="9" style="40" bestFit="1" customWidth="1"/>
    <col min="10014" max="10019" width="22" style="40" customWidth="1"/>
    <col min="10020" max="10021" width="7.6640625" style="40" bestFit="1" customWidth="1"/>
    <col min="10022" max="10023" width="8.33203125" style="40" bestFit="1" customWidth="1"/>
    <col min="10024" max="10240" width="8.77734375" style="40"/>
    <col min="10241" max="10241" width="10.77734375" style="40" bestFit="1" customWidth="1"/>
    <col min="10242" max="10242" width="7.44140625" style="40" bestFit="1" customWidth="1"/>
    <col min="10243" max="10243" width="6.109375" style="40" bestFit="1" customWidth="1"/>
    <col min="10244" max="10244" width="30.33203125" style="40" bestFit="1" customWidth="1"/>
    <col min="10245" max="10245" width="22.6640625" style="40" bestFit="1" customWidth="1"/>
    <col min="10246" max="10246" width="41.33203125" style="40" bestFit="1" customWidth="1"/>
    <col min="10247" max="10247" width="86.6640625" style="40" bestFit="1" customWidth="1"/>
    <col min="10248" max="10249" width="9.44140625" style="40" bestFit="1" customWidth="1"/>
    <col min="10250" max="10250" width="11" style="40" bestFit="1" customWidth="1"/>
    <col min="10251" max="10251" width="3.33203125" style="40" bestFit="1" customWidth="1"/>
    <col min="10252" max="10252" width="10" style="40" bestFit="1" customWidth="1"/>
    <col min="10253" max="10253" width="3.6640625" style="40" bestFit="1" customWidth="1"/>
    <col min="10254" max="10254" width="11" style="40" bestFit="1" customWidth="1"/>
    <col min="10255" max="10255" width="10.6640625" style="40" bestFit="1" customWidth="1"/>
    <col min="10256" max="10257" width="11" style="40" customWidth="1"/>
    <col min="10258" max="10258" width="8.77734375" style="40"/>
    <col min="10259" max="10259" width="12.6640625" style="40" bestFit="1" customWidth="1"/>
    <col min="10260" max="10260" width="7.44140625" style="40" bestFit="1" customWidth="1"/>
    <col min="10261" max="10261" width="17.6640625" style="40" bestFit="1" customWidth="1"/>
    <col min="10262" max="10262" width="17.6640625" style="40" customWidth="1"/>
    <col min="10263" max="10263" width="7.44140625" style="40" bestFit="1" customWidth="1"/>
    <col min="10264" max="10264" width="8.6640625" style="40" bestFit="1" customWidth="1"/>
    <col min="10265" max="10265" width="13.77734375" style="40" bestFit="1" customWidth="1"/>
    <col min="10266" max="10266" width="14.33203125" style="40" bestFit="1" customWidth="1"/>
    <col min="10267" max="10267" width="16.6640625" style="40" bestFit="1" customWidth="1"/>
    <col min="10268" max="10268" width="13.33203125" style="40" bestFit="1" customWidth="1"/>
    <col min="10269" max="10269" width="9" style="40" bestFit="1" customWidth="1"/>
    <col min="10270" max="10275" width="22" style="40" customWidth="1"/>
    <col min="10276" max="10277" width="7.6640625" style="40" bestFit="1" customWidth="1"/>
    <col min="10278" max="10279" width="8.33203125" style="40" bestFit="1" customWidth="1"/>
    <col min="10280" max="10496" width="8.77734375" style="40"/>
    <col min="10497" max="10497" width="10.77734375" style="40" bestFit="1" customWidth="1"/>
    <col min="10498" max="10498" width="7.44140625" style="40" bestFit="1" customWidth="1"/>
    <col min="10499" max="10499" width="6.109375" style="40" bestFit="1" customWidth="1"/>
    <col min="10500" max="10500" width="30.33203125" style="40" bestFit="1" customWidth="1"/>
    <col min="10501" max="10501" width="22.6640625" style="40" bestFit="1" customWidth="1"/>
    <col min="10502" max="10502" width="41.33203125" style="40" bestFit="1" customWidth="1"/>
    <col min="10503" max="10503" width="86.6640625" style="40" bestFit="1" customWidth="1"/>
    <col min="10504" max="10505" width="9.44140625" style="40" bestFit="1" customWidth="1"/>
    <col min="10506" max="10506" width="11" style="40" bestFit="1" customWidth="1"/>
    <col min="10507" max="10507" width="3.33203125" style="40" bestFit="1" customWidth="1"/>
    <col min="10508" max="10508" width="10" style="40" bestFit="1" customWidth="1"/>
    <col min="10509" max="10509" width="3.6640625" style="40" bestFit="1" customWidth="1"/>
    <col min="10510" max="10510" width="11" style="40" bestFit="1" customWidth="1"/>
    <col min="10511" max="10511" width="10.6640625" style="40" bestFit="1" customWidth="1"/>
    <col min="10512" max="10513" width="11" style="40" customWidth="1"/>
    <col min="10514" max="10514" width="8.77734375" style="40"/>
    <col min="10515" max="10515" width="12.6640625" style="40" bestFit="1" customWidth="1"/>
    <col min="10516" max="10516" width="7.44140625" style="40" bestFit="1" customWidth="1"/>
    <col min="10517" max="10517" width="17.6640625" style="40" bestFit="1" customWidth="1"/>
    <col min="10518" max="10518" width="17.6640625" style="40" customWidth="1"/>
    <col min="10519" max="10519" width="7.44140625" style="40" bestFit="1" customWidth="1"/>
    <col min="10520" max="10520" width="8.6640625" style="40" bestFit="1" customWidth="1"/>
    <col min="10521" max="10521" width="13.77734375" style="40" bestFit="1" customWidth="1"/>
    <col min="10522" max="10522" width="14.33203125" style="40" bestFit="1" customWidth="1"/>
    <col min="10523" max="10523" width="16.6640625" style="40" bestFit="1" customWidth="1"/>
    <col min="10524" max="10524" width="13.33203125" style="40" bestFit="1" customWidth="1"/>
    <col min="10525" max="10525" width="9" style="40" bestFit="1" customWidth="1"/>
    <col min="10526" max="10531" width="22" style="40" customWidth="1"/>
    <col min="10532" max="10533" width="7.6640625" style="40" bestFit="1" customWidth="1"/>
    <col min="10534" max="10535" width="8.33203125" style="40" bestFit="1" customWidth="1"/>
    <col min="10536" max="10752" width="8.77734375" style="40"/>
    <col min="10753" max="10753" width="10.77734375" style="40" bestFit="1" customWidth="1"/>
    <col min="10754" max="10754" width="7.44140625" style="40" bestFit="1" customWidth="1"/>
    <col min="10755" max="10755" width="6.109375" style="40" bestFit="1" customWidth="1"/>
    <col min="10756" max="10756" width="30.33203125" style="40" bestFit="1" customWidth="1"/>
    <col min="10757" max="10757" width="22.6640625" style="40" bestFit="1" customWidth="1"/>
    <col min="10758" max="10758" width="41.33203125" style="40" bestFit="1" customWidth="1"/>
    <col min="10759" max="10759" width="86.6640625" style="40" bestFit="1" customWidth="1"/>
    <col min="10760" max="10761" width="9.44140625" style="40" bestFit="1" customWidth="1"/>
    <col min="10762" max="10762" width="11" style="40" bestFit="1" customWidth="1"/>
    <col min="10763" max="10763" width="3.33203125" style="40" bestFit="1" customWidth="1"/>
    <col min="10764" max="10764" width="10" style="40" bestFit="1" customWidth="1"/>
    <col min="10765" max="10765" width="3.6640625" style="40" bestFit="1" customWidth="1"/>
    <col min="10766" max="10766" width="11" style="40" bestFit="1" customWidth="1"/>
    <col min="10767" max="10767" width="10.6640625" style="40" bestFit="1" customWidth="1"/>
    <col min="10768" max="10769" width="11" style="40" customWidth="1"/>
    <col min="10770" max="10770" width="8.77734375" style="40"/>
    <col min="10771" max="10771" width="12.6640625" style="40" bestFit="1" customWidth="1"/>
    <col min="10772" max="10772" width="7.44140625" style="40" bestFit="1" customWidth="1"/>
    <col min="10773" max="10773" width="17.6640625" style="40" bestFit="1" customWidth="1"/>
    <col min="10774" max="10774" width="17.6640625" style="40" customWidth="1"/>
    <col min="10775" max="10775" width="7.44140625" style="40" bestFit="1" customWidth="1"/>
    <col min="10776" max="10776" width="8.6640625" style="40" bestFit="1" customWidth="1"/>
    <col min="10777" max="10777" width="13.77734375" style="40" bestFit="1" customWidth="1"/>
    <col min="10778" max="10778" width="14.33203125" style="40" bestFit="1" customWidth="1"/>
    <col min="10779" max="10779" width="16.6640625" style="40" bestFit="1" customWidth="1"/>
    <col min="10780" max="10780" width="13.33203125" style="40" bestFit="1" customWidth="1"/>
    <col min="10781" max="10781" width="9" style="40" bestFit="1" customWidth="1"/>
    <col min="10782" max="10787" width="22" style="40" customWidth="1"/>
    <col min="10788" max="10789" width="7.6640625" style="40" bestFit="1" customWidth="1"/>
    <col min="10790" max="10791" width="8.33203125" style="40" bestFit="1" customWidth="1"/>
    <col min="10792" max="11008" width="8.77734375" style="40"/>
    <col min="11009" max="11009" width="10.77734375" style="40" bestFit="1" customWidth="1"/>
    <col min="11010" max="11010" width="7.44140625" style="40" bestFit="1" customWidth="1"/>
    <col min="11011" max="11011" width="6.109375" style="40" bestFit="1" customWidth="1"/>
    <col min="11012" max="11012" width="30.33203125" style="40" bestFit="1" customWidth="1"/>
    <col min="11013" max="11013" width="22.6640625" style="40" bestFit="1" customWidth="1"/>
    <col min="11014" max="11014" width="41.33203125" style="40" bestFit="1" customWidth="1"/>
    <col min="11015" max="11015" width="86.6640625" style="40" bestFit="1" customWidth="1"/>
    <col min="11016" max="11017" width="9.44140625" style="40" bestFit="1" customWidth="1"/>
    <col min="11018" max="11018" width="11" style="40" bestFit="1" customWidth="1"/>
    <col min="11019" max="11019" width="3.33203125" style="40" bestFit="1" customWidth="1"/>
    <col min="11020" max="11020" width="10" style="40" bestFit="1" customWidth="1"/>
    <col min="11021" max="11021" width="3.6640625" style="40" bestFit="1" customWidth="1"/>
    <col min="11022" max="11022" width="11" style="40" bestFit="1" customWidth="1"/>
    <col min="11023" max="11023" width="10.6640625" style="40" bestFit="1" customWidth="1"/>
    <col min="11024" max="11025" width="11" style="40" customWidth="1"/>
    <col min="11026" max="11026" width="8.77734375" style="40"/>
    <col min="11027" max="11027" width="12.6640625" style="40" bestFit="1" customWidth="1"/>
    <col min="11028" max="11028" width="7.44140625" style="40" bestFit="1" customWidth="1"/>
    <col min="11029" max="11029" width="17.6640625" style="40" bestFit="1" customWidth="1"/>
    <col min="11030" max="11030" width="17.6640625" style="40" customWidth="1"/>
    <col min="11031" max="11031" width="7.44140625" style="40" bestFit="1" customWidth="1"/>
    <col min="11032" max="11032" width="8.6640625" style="40" bestFit="1" customWidth="1"/>
    <col min="11033" max="11033" width="13.77734375" style="40" bestFit="1" customWidth="1"/>
    <col min="11034" max="11034" width="14.33203125" style="40" bestFit="1" customWidth="1"/>
    <col min="11035" max="11035" width="16.6640625" style="40" bestFit="1" customWidth="1"/>
    <col min="11036" max="11036" width="13.33203125" style="40" bestFit="1" customWidth="1"/>
    <col min="11037" max="11037" width="9" style="40" bestFit="1" customWidth="1"/>
    <col min="11038" max="11043" width="22" style="40" customWidth="1"/>
    <col min="11044" max="11045" width="7.6640625" style="40" bestFit="1" customWidth="1"/>
    <col min="11046" max="11047" width="8.33203125" style="40" bestFit="1" customWidth="1"/>
    <col min="11048" max="11264" width="8.77734375" style="40"/>
    <col min="11265" max="11265" width="10.77734375" style="40" bestFit="1" customWidth="1"/>
    <col min="11266" max="11266" width="7.44140625" style="40" bestFit="1" customWidth="1"/>
    <col min="11267" max="11267" width="6.109375" style="40" bestFit="1" customWidth="1"/>
    <col min="11268" max="11268" width="30.33203125" style="40" bestFit="1" customWidth="1"/>
    <col min="11269" max="11269" width="22.6640625" style="40" bestFit="1" customWidth="1"/>
    <col min="11270" max="11270" width="41.33203125" style="40" bestFit="1" customWidth="1"/>
    <col min="11271" max="11271" width="86.6640625" style="40" bestFit="1" customWidth="1"/>
    <col min="11272" max="11273" width="9.44140625" style="40" bestFit="1" customWidth="1"/>
    <col min="11274" max="11274" width="11" style="40" bestFit="1" customWidth="1"/>
    <col min="11275" max="11275" width="3.33203125" style="40" bestFit="1" customWidth="1"/>
    <col min="11276" max="11276" width="10" style="40" bestFit="1" customWidth="1"/>
    <col min="11277" max="11277" width="3.6640625" style="40" bestFit="1" customWidth="1"/>
    <col min="11278" max="11278" width="11" style="40" bestFit="1" customWidth="1"/>
    <col min="11279" max="11279" width="10.6640625" style="40" bestFit="1" customWidth="1"/>
    <col min="11280" max="11281" width="11" style="40" customWidth="1"/>
    <col min="11282" max="11282" width="8.77734375" style="40"/>
    <col min="11283" max="11283" width="12.6640625" style="40" bestFit="1" customWidth="1"/>
    <col min="11284" max="11284" width="7.44140625" style="40" bestFit="1" customWidth="1"/>
    <col min="11285" max="11285" width="17.6640625" style="40" bestFit="1" customWidth="1"/>
    <col min="11286" max="11286" width="17.6640625" style="40" customWidth="1"/>
    <col min="11287" max="11287" width="7.44140625" style="40" bestFit="1" customWidth="1"/>
    <col min="11288" max="11288" width="8.6640625" style="40" bestFit="1" customWidth="1"/>
    <col min="11289" max="11289" width="13.77734375" style="40" bestFit="1" customWidth="1"/>
    <col min="11290" max="11290" width="14.33203125" style="40" bestFit="1" customWidth="1"/>
    <col min="11291" max="11291" width="16.6640625" style="40" bestFit="1" customWidth="1"/>
    <col min="11292" max="11292" width="13.33203125" style="40" bestFit="1" customWidth="1"/>
    <col min="11293" max="11293" width="9" style="40" bestFit="1" customWidth="1"/>
    <col min="11294" max="11299" width="22" style="40" customWidth="1"/>
    <col min="11300" max="11301" width="7.6640625" style="40" bestFit="1" customWidth="1"/>
    <col min="11302" max="11303" width="8.33203125" style="40" bestFit="1" customWidth="1"/>
    <col min="11304" max="11520" width="8.77734375" style="40"/>
    <col min="11521" max="11521" width="10.77734375" style="40" bestFit="1" customWidth="1"/>
    <col min="11522" max="11522" width="7.44140625" style="40" bestFit="1" customWidth="1"/>
    <col min="11523" max="11523" width="6.109375" style="40" bestFit="1" customWidth="1"/>
    <col min="11524" max="11524" width="30.33203125" style="40" bestFit="1" customWidth="1"/>
    <col min="11525" max="11525" width="22.6640625" style="40" bestFit="1" customWidth="1"/>
    <col min="11526" max="11526" width="41.33203125" style="40" bestFit="1" customWidth="1"/>
    <col min="11527" max="11527" width="86.6640625" style="40" bestFit="1" customWidth="1"/>
    <col min="11528" max="11529" width="9.44140625" style="40" bestFit="1" customWidth="1"/>
    <col min="11530" max="11530" width="11" style="40" bestFit="1" customWidth="1"/>
    <col min="11531" max="11531" width="3.33203125" style="40" bestFit="1" customWidth="1"/>
    <col min="11532" max="11532" width="10" style="40" bestFit="1" customWidth="1"/>
    <col min="11533" max="11533" width="3.6640625" style="40" bestFit="1" customWidth="1"/>
    <col min="11534" max="11534" width="11" style="40" bestFit="1" customWidth="1"/>
    <col min="11535" max="11535" width="10.6640625" style="40" bestFit="1" customWidth="1"/>
    <col min="11536" max="11537" width="11" style="40" customWidth="1"/>
    <col min="11538" max="11538" width="8.77734375" style="40"/>
    <col min="11539" max="11539" width="12.6640625" style="40" bestFit="1" customWidth="1"/>
    <col min="11540" max="11540" width="7.44140625" style="40" bestFit="1" customWidth="1"/>
    <col min="11541" max="11541" width="17.6640625" style="40" bestFit="1" customWidth="1"/>
    <col min="11542" max="11542" width="17.6640625" style="40" customWidth="1"/>
    <col min="11543" max="11543" width="7.44140625" style="40" bestFit="1" customWidth="1"/>
    <col min="11544" max="11544" width="8.6640625" style="40" bestFit="1" customWidth="1"/>
    <col min="11545" max="11545" width="13.77734375" style="40" bestFit="1" customWidth="1"/>
    <col min="11546" max="11546" width="14.33203125" style="40" bestFit="1" customWidth="1"/>
    <col min="11547" max="11547" width="16.6640625" style="40" bestFit="1" customWidth="1"/>
    <col min="11548" max="11548" width="13.33203125" style="40" bestFit="1" customWidth="1"/>
    <col min="11549" max="11549" width="9" style="40" bestFit="1" customWidth="1"/>
    <col min="11550" max="11555" width="22" style="40" customWidth="1"/>
    <col min="11556" max="11557" width="7.6640625" style="40" bestFit="1" customWidth="1"/>
    <col min="11558" max="11559" width="8.33203125" style="40" bestFit="1" customWidth="1"/>
    <col min="11560" max="11776" width="8.77734375" style="40"/>
    <col min="11777" max="11777" width="10.77734375" style="40" bestFit="1" customWidth="1"/>
    <col min="11778" max="11778" width="7.44140625" style="40" bestFit="1" customWidth="1"/>
    <col min="11779" max="11779" width="6.109375" style="40" bestFit="1" customWidth="1"/>
    <col min="11780" max="11780" width="30.33203125" style="40" bestFit="1" customWidth="1"/>
    <col min="11781" max="11781" width="22.6640625" style="40" bestFit="1" customWidth="1"/>
    <col min="11782" max="11782" width="41.33203125" style="40" bestFit="1" customWidth="1"/>
    <col min="11783" max="11783" width="86.6640625" style="40" bestFit="1" customWidth="1"/>
    <col min="11784" max="11785" width="9.44140625" style="40" bestFit="1" customWidth="1"/>
    <col min="11786" max="11786" width="11" style="40" bestFit="1" customWidth="1"/>
    <col min="11787" max="11787" width="3.33203125" style="40" bestFit="1" customWidth="1"/>
    <col min="11788" max="11788" width="10" style="40" bestFit="1" customWidth="1"/>
    <col min="11789" max="11789" width="3.6640625" style="40" bestFit="1" customWidth="1"/>
    <col min="11790" max="11790" width="11" style="40" bestFit="1" customWidth="1"/>
    <col min="11791" max="11791" width="10.6640625" style="40" bestFit="1" customWidth="1"/>
    <col min="11792" max="11793" width="11" style="40" customWidth="1"/>
    <col min="11794" max="11794" width="8.77734375" style="40"/>
    <col min="11795" max="11795" width="12.6640625" style="40" bestFit="1" customWidth="1"/>
    <col min="11796" max="11796" width="7.44140625" style="40" bestFit="1" customWidth="1"/>
    <col min="11797" max="11797" width="17.6640625" style="40" bestFit="1" customWidth="1"/>
    <col min="11798" max="11798" width="17.6640625" style="40" customWidth="1"/>
    <col min="11799" max="11799" width="7.44140625" style="40" bestFit="1" customWidth="1"/>
    <col min="11800" max="11800" width="8.6640625" style="40" bestFit="1" customWidth="1"/>
    <col min="11801" max="11801" width="13.77734375" style="40" bestFit="1" customWidth="1"/>
    <col min="11802" max="11802" width="14.33203125" style="40" bestFit="1" customWidth="1"/>
    <col min="11803" max="11803" width="16.6640625" style="40" bestFit="1" customWidth="1"/>
    <col min="11804" max="11804" width="13.33203125" style="40" bestFit="1" customWidth="1"/>
    <col min="11805" max="11805" width="9" style="40" bestFit="1" customWidth="1"/>
    <col min="11806" max="11811" width="22" style="40" customWidth="1"/>
    <col min="11812" max="11813" width="7.6640625" style="40" bestFit="1" customWidth="1"/>
    <col min="11814" max="11815" width="8.33203125" style="40" bestFit="1" customWidth="1"/>
    <col min="11816" max="12032" width="8.77734375" style="40"/>
    <col min="12033" max="12033" width="10.77734375" style="40" bestFit="1" customWidth="1"/>
    <col min="12034" max="12034" width="7.44140625" style="40" bestFit="1" customWidth="1"/>
    <col min="12035" max="12035" width="6.109375" style="40" bestFit="1" customWidth="1"/>
    <col min="12036" max="12036" width="30.33203125" style="40" bestFit="1" customWidth="1"/>
    <col min="12037" max="12037" width="22.6640625" style="40" bestFit="1" customWidth="1"/>
    <col min="12038" max="12038" width="41.33203125" style="40" bestFit="1" customWidth="1"/>
    <col min="12039" max="12039" width="86.6640625" style="40" bestFit="1" customWidth="1"/>
    <col min="12040" max="12041" width="9.44140625" style="40" bestFit="1" customWidth="1"/>
    <col min="12042" max="12042" width="11" style="40" bestFit="1" customWidth="1"/>
    <col min="12043" max="12043" width="3.33203125" style="40" bestFit="1" customWidth="1"/>
    <col min="12044" max="12044" width="10" style="40" bestFit="1" customWidth="1"/>
    <col min="12045" max="12045" width="3.6640625" style="40" bestFit="1" customWidth="1"/>
    <col min="12046" max="12046" width="11" style="40" bestFit="1" customWidth="1"/>
    <col min="12047" max="12047" width="10.6640625" style="40" bestFit="1" customWidth="1"/>
    <col min="12048" max="12049" width="11" style="40" customWidth="1"/>
    <col min="12050" max="12050" width="8.77734375" style="40"/>
    <col min="12051" max="12051" width="12.6640625" style="40" bestFit="1" customWidth="1"/>
    <col min="12052" max="12052" width="7.44140625" style="40" bestFit="1" customWidth="1"/>
    <col min="12053" max="12053" width="17.6640625" style="40" bestFit="1" customWidth="1"/>
    <col min="12054" max="12054" width="17.6640625" style="40" customWidth="1"/>
    <col min="12055" max="12055" width="7.44140625" style="40" bestFit="1" customWidth="1"/>
    <col min="12056" max="12056" width="8.6640625" style="40" bestFit="1" customWidth="1"/>
    <col min="12057" max="12057" width="13.77734375" style="40" bestFit="1" customWidth="1"/>
    <col min="12058" max="12058" width="14.33203125" style="40" bestFit="1" customWidth="1"/>
    <col min="12059" max="12059" width="16.6640625" style="40" bestFit="1" customWidth="1"/>
    <col min="12060" max="12060" width="13.33203125" style="40" bestFit="1" customWidth="1"/>
    <col min="12061" max="12061" width="9" style="40" bestFit="1" customWidth="1"/>
    <col min="12062" max="12067" width="22" style="40" customWidth="1"/>
    <col min="12068" max="12069" width="7.6640625" style="40" bestFit="1" customWidth="1"/>
    <col min="12070" max="12071" width="8.33203125" style="40" bestFit="1" customWidth="1"/>
    <col min="12072" max="12288" width="8.77734375" style="40"/>
    <col min="12289" max="12289" width="10.77734375" style="40" bestFit="1" customWidth="1"/>
    <col min="12290" max="12290" width="7.44140625" style="40" bestFit="1" customWidth="1"/>
    <col min="12291" max="12291" width="6.109375" style="40" bestFit="1" customWidth="1"/>
    <col min="12292" max="12292" width="30.33203125" style="40" bestFit="1" customWidth="1"/>
    <col min="12293" max="12293" width="22.6640625" style="40" bestFit="1" customWidth="1"/>
    <col min="12294" max="12294" width="41.33203125" style="40" bestFit="1" customWidth="1"/>
    <col min="12295" max="12295" width="86.6640625" style="40" bestFit="1" customWidth="1"/>
    <col min="12296" max="12297" width="9.44140625" style="40" bestFit="1" customWidth="1"/>
    <col min="12298" max="12298" width="11" style="40" bestFit="1" customWidth="1"/>
    <col min="12299" max="12299" width="3.33203125" style="40" bestFit="1" customWidth="1"/>
    <col min="12300" max="12300" width="10" style="40" bestFit="1" customWidth="1"/>
    <col min="12301" max="12301" width="3.6640625" style="40" bestFit="1" customWidth="1"/>
    <col min="12302" max="12302" width="11" style="40" bestFit="1" customWidth="1"/>
    <col min="12303" max="12303" width="10.6640625" style="40" bestFit="1" customWidth="1"/>
    <col min="12304" max="12305" width="11" style="40" customWidth="1"/>
    <col min="12306" max="12306" width="8.77734375" style="40"/>
    <col min="12307" max="12307" width="12.6640625" style="40" bestFit="1" customWidth="1"/>
    <col min="12308" max="12308" width="7.44140625" style="40" bestFit="1" customWidth="1"/>
    <col min="12309" max="12309" width="17.6640625" style="40" bestFit="1" customWidth="1"/>
    <col min="12310" max="12310" width="17.6640625" style="40" customWidth="1"/>
    <col min="12311" max="12311" width="7.44140625" style="40" bestFit="1" customWidth="1"/>
    <col min="12312" max="12312" width="8.6640625" style="40" bestFit="1" customWidth="1"/>
    <col min="12313" max="12313" width="13.77734375" style="40" bestFit="1" customWidth="1"/>
    <col min="12314" max="12314" width="14.33203125" style="40" bestFit="1" customWidth="1"/>
    <col min="12315" max="12315" width="16.6640625" style="40" bestFit="1" customWidth="1"/>
    <col min="12316" max="12316" width="13.33203125" style="40" bestFit="1" customWidth="1"/>
    <col min="12317" max="12317" width="9" style="40" bestFit="1" customWidth="1"/>
    <col min="12318" max="12323" width="22" style="40" customWidth="1"/>
    <col min="12324" max="12325" width="7.6640625" style="40" bestFit="1" customWidth="1"/>
    <col min="12326" max="12327" width="8.33203125" style="40" bestFit="1" customWidth="1"/>
    <col min="12328" max="12544" width="8.77734375" style="40"/>
    <col min="12545" max="12545" width="10.77734375" style="40" bestFit="1" customWidth="1"/>
    <col min="12546" max="12546" width="7.44140625" style="40" bestFit="1" customWidth="1"/>
    <col min="12547" max="12547" width="6.109375" style="40" bestFit="1" customWidth="1"/>
    <col min="12548" max="12548" width="30.33203125" style="40" bestFit="1" customWidth="1"/>
    <col min="12549" max="12549" width="22.6640625" style="40" bestFit="1" customWidth="1"/>
    <col min="12550" max="12550" width="41.33203125" style="40" bestFit="1" customWidth="1"/>
    <col min="12551" max="12551" width="86.6640625" style="40" bestFit="1" customWidth="1"/>
    <col min="12552" max="12553" width="9.44140625" style="40" bestFit="1" customWidth="1"/>
    <col min="12554" max="12554" width="11" style="40" bestFit="1" customWidth="1"/>
    <col min="12555" max="12555" width="3.33203125" style="40" bestFit="1" customWidth="1"/>
    <col min="12556" max="12556" width="10" style="40" bestFit="1" customWidth="1"/>
    <col min="12557" max="12557" width="3.6640625" style="40" bestFit="1" customWidth="1"/>
    <col min="12558" max="12558" width="11" style="40" bestFit="1" customWidth="1"/>
    <col min="12559" max="12559" width="10.6640625" style="40" bestFit="1" customWidth="1"/>
    <col min="12560" max="12561" width="11" style="40" customWidth="1"/>
    <col min="12562" max="12562" width="8.77734375" style="40"/>
    <col min="12563" max="12563" width="12.6640625" style="40" bestFit="1" customWidth="1"/>
    <col min="12564" max="12564" width="7.44140625" style="40" bestFit="1" customWidth="1"/>
    <col min="12565" max="12565" width="17.6640625" style="40" bestFit="1" customWidth="1"/>
    <col min="12566" max="12566" width="17.6640625" style="40" customWidth="1"/>
    <col min="12567" max="12567" width="7.44140625" style="40" bestFit="1" customWidth="1"/>
    <col min="12568" max="12568" width="8.6640625" style="40" bestFit="1" customWidth="1"/>
    <col min="12569" max="12569" width="13.77734375" style="40" bestFit="1" customWidth="1"/>
    <col min="12570" max="12570" width="14.33203125" style="40" bestFit="1" customWidth="1"/>
    <col min="12571" max="12571" width="16.6640625" style="40" bestFit="1" customWidth="1"/>
    <col min="12572" max="12572" width="13.33203125" style="40" bestFit="1" customWidth="1"/>
    <col min="12573" max="12573" width="9" style="40" bestFit="1" customWidth="1"/>
    <col min="12574" max="12579" width="22" style="40" customWidth="1"/>
    <col min="12580" max="12581" width="7.6640625" style="40" bestFit="1" customWidth="1"/>
    <col min="12582" max="12583" width="8.33203125" style="40" bestFit="1" customWidth="1"/>
    <col min="12584" max="12800" width="8.77734375" style="40"/>
    <col min="12801" max="12801" width="10.77734375" style="40" bestFit="1" customWidth="1"/>
    <col min="12802" max="12802" width="7.44140625" style="40" bestFit="1" customWidth="1"/>
    <col min="12803" max="12803" width="6.109375" style="40" bestFit="1" customWidth="1"/>
    <col min="12804" max="12804" width="30.33203125" style="40" bestFit="1" customWidth="1"/>
    <col min="12805" max="12805" width="22.6640625" style="40" bestFit="1" customWidth="1"/>
    <col min="12806" max="12806" width="41.33203125" style="40" bestFit="1" customWidth="1"/>
    <col min="12807" max="12807" width="86.6640625" style="40" bestFit="1" customWidth="1"/>
    <col min="12808" max="12809" width="9.44140625" style="40" bestFit="1" customWidth="1"/>
    <col min="12810" max="12810" width="11" style="40" bestFit="1" customWidth="1"/>
    <col min="12811" max="12811" width="3.33203125" style="40" bestFit="1" customWidth="1"/>
    <col min="12812" max="12812" width="10" style="40" bestFit="1" customWidth="1"/>
    <col min="12813" max="12813" width="3.6640625" style="40" bestFit="1" customWidth="1"/>
    <col min="12814" max="12814" width="11" style="40" bestFit="1" customWidth="1"/>
    <col min="12815" max="12815" width="10.6640625" style="40" bestFit="1" customWidth="1"/>
    <col min="12816" max="12817" width="11" style="40" customWidth="1"/>
    <col min="12818" max="12818" width="8.77734375" style="40"/>
    <col min="12819" max="12819" width="12.6640625" style="40" bestFit="1" customWidth="1"/>
    <col min="12820" max="12820" width="7.44140625" style="40" bestFit="1" customWidth="1"/>
    <col min="12821" max="12821" width="17.6640625" style="40" bestFit="1" customWidth="1"/>
    <col min="12822" max="12822" width="17.6640625" style="40" customWidth="1"/>
    <col min="12823" max="12823" width="7.44140625" style="40" bestFit="1" customWidth="1"/>
    <col min="12824" max="12824" width="8.6640625" style="40" bestFit="1" customWidth="1"/>
    <col min="12825" max="12825" width="13.77734375" style="40" bestFit="1" customWidth="1"/>
    <col min="12826" max="12826" width="14.33203125" style="40" bestFit="1" customWidth="1"/>
    <col min="12827" max="12827" width="16.6640625" style="40" bestFit="1" customWidth="1"/>
    <col min="12828" max="12828" width="13.33203125" style="40" bestFit="1" customWidth="1"/>
    <col min="12829" max="12829" width="9" style="40" bestFit="1" customWidth="1"/>
    <col min="12830" max="12835" width="22" style="40" customWidth="1"/>
    <col min="12836" max="12837" width="7.6640625" style="40" bestFit="1" customWidth="1"/>
    <col min="12838" max="12839" width="8.33203125" style="40" bestFit="1" customWidth="1"/>
    <col min="12840" max="13056" width="8.77734375" style="40"/>
    <col min="13057" max="13057" width="10.77734375" style="40" bestFit="1" customWidth="1"/>
    <col min="13058" max="13058" width="7.44140625" style="40" bestFit="1" customWidth="1"/>
    <col min="13059" max="13059" width="6.109375" style="40" bestFit="1" customWidth="1"/>
    <col min="13060" max="13060" width="30.33203125" style="40" bestFit="1" customWidth="1"/>
    <col min="13061" max="13061" width="22.6640625" style="40" bestFit="1" customWidth="1"/>
    <col min="13062" max="13062" width="41.33203125" style="40" bestFit="1" customWidth="1"/>
    <col min="13063" max="13063" width="86.6640625" style="40" bestFit="1" customWidth="1"/>
    <col min="13064" max="13065" width="9.44140625" style="40" bestFit="1" customWidth="1"/>
    <col min="13066" max="13066" width="11" style="40" bestFit="1" customWidth="1"/>
    <col min="13067" max="13067" width="3.33203125" style="40" bestFit="1" customWidth="1"/>
    <col min="13068" max="13068" width="10" style="40" bestFit="1" customWidth="1"/>
    <col min="13069" max="13069" width="3.6640625" style="40" bestFit="1" customWidth="1"/>
    <col min="13070" max="13070" width="11" style="40" bestFit="1" customWidth="1"/>
    <col min="13071" max="13071" width="10.6640625" style="40" bestFit="1" customWidth="1"/>
    <col min="13072" max="13073" width="11" style="40" customWidth="1"/>
    <col min="13074" max="13074" width="8.77734375" style="40"/>
    <col min="13075" max="13075" width="12.6640625" style="40" bestFit="1" customWidth="1"/>
    <col min="13076" max="13076" width="7.44140625" style="40" bestFit="1" customWidth="1"/>
    <col min="13077" max="13077" width="17.6640625" style="40" bestFit="1" customWidth="1"/>
    <col min="13078" max="13078" width="17.6640625" style="40" customWidth="1"/>
    <col min="13079" max="13079" width="7.44140625" style="40" bestFit="1" customWidth="1"/>
    <col min="13080" max="13080" width="8.6640625" style="40" bestFit="1" customWidth="1"/>
    <col min="13081" max="13081" width="13.77734375" style="40" bestFit="1" customWidth="1"/>
    <col min="13082" max="13082" width="14.33203125" style="40" bestFit="1" customWidth="1"/>
    <col min="13083" max="13083" width="16.6640625" style="40" bestFit="1" customWidth="1"/>
    <col min="13084" max="13084" width="13.33203125" style="40" bestFit="1" customWidth="1"/>
    <col min="13085" max="13085" width="9" style="40" bestFit="1" customWidth="1"/>
    <col min="13086" max="13091" width="22" style="40" customWidth="1"/>
    <col min="13092" max="13093" width="7.6640625" style="40" bestFit="1" customWidth="1"/>
    <col min="13094" max="13095" width="8.33203125" style="40" bestFit="1" customWidth="1"/>
    <col min="13096" max="13312" width="8.77734375" style="40"/>
    <col min="13313" max="13313" width="10.77734375" style="40" bestFit="1" customWidth="1"/>
    <col min="13314" max="13314" width="7.44140625" style="40" bestFit="1" customWidth="1"/>
    <col min="13315" max="13315" width="6.109375" style="40" bestFit="1" customWidth="1"/>
    <col min="13316" max="13316" width="30.33203125" style="40" bestFit="1" customWidth="1"/>
    <col min="13317" max="13317" width="22.6640625" style="40" bestFit="1" customWidth="1"/>
    <col min="13318" max="13318" width="41.33203125" style="40" bestFit="1" customWidth="1"/>
    <col min="13319" max="13319" width="86.6640625" style="40" bestFit="1" customWidth="1"/>
    <col min="13320" max="13321" width="9.44140625" style="40" bestFit="1" customWidth="1"/>
    <col min="13322" max="13322" width="11" style="40" bestFit="1" customWidth="1"/>
    <col min="13323" max="13323" width="3.33203125" style="40" bestFit="1" customWidth="1"/>
    <col min="13324" max="13324" width="10" style="40" bestFit="1" customWidth="1"/>
    <col min="13325" max="13325" width="3.6640625" style="40" bestFit="1" customWidth="1"/>
    <col min="13326" max="13326" width="11" style="40" bestFit="1" customWidth="1"/>
    <col min="13327" max="13327" width="10.6640625" style="40" bestFit="1" customWidth="1"/>
    <col min="13328" max="13329" width="11" style="40" customWidth="1"/>
    <col min="13330" max="13330" width="8.77734375" style="40"/>
    <col min="13331" max="13331" width="12.6640625" style="40" bestFit="1" customWidth="1"/>
    <col min="13332" max="13332" width="7.44140625" style="40" bestFit="1" customWidth="1"/>
    <col min="13333" max="13333" width="17.6640625" style="40" bestFit="1" customWidth="1"/>
    <col min="13334" max="13334" width="17.6640625" style="40" customWidth="1"/>
    <col min="13335" max="13335" width="7.44140625" style="40" bestFit="1" customWidth="1"/>
    <col min="13336" max="13336" width="8.6640625" style="40" bestFit="1" customWidth="1"/>
    <col min="13337" max="13337" width="13.77734375" style="40" bestFit="1" customWidth="1"/>
    <col min="13338" max="13338" width="14.33203125" style="40" bestFit="1" customWidth="1"/>
    <col min="13339" max="13339" width="16.6640625" style="40" bestFit="1" customWidth="1"/>
    <col min="13340" max="13340" width="13.33203125" style="40" bestFit="1" customWidth="1"/>
    <col min="13341" max="13341" width="9" style="40" bestFit="1" customWidth="1"/>
    <col min="13342" max="13347" width="22" style="40" customWidth="1"/>
    <col min="13348" max="13349" width="7.6640625" style="40" bestFit="1" customWidth="1"/>
    <col min="13350" max="13351" width="8.33203125" style="40" bestFit="1" customWidth="1"/>
    <col min="13352" max="13568" width="8.77734375" style="40"/>
    <col min="13569" max="13569" width="10.77734375" style="40" bestFit="1" customWidth="1"/>
    <col min="13570" max="13570" width="7.44140625" style="40" bestFit="1" customWidth="1"/>
    <col min="13571" max="13571" width="6.109375" style="40" bestFit="1" customWidth="1"/>
    <col min="13572" max="13572" width="30.33203125" style="40" bestFit="1" customWidth="1"/>
    <col min="13573" max="13573" width="22.6640625" style="40" bestFit="1" customWidth="1"/>
    <col min="13574" max="13574" width="41.33203125" style="40" bestFit="1" customWidth="1"/>
    <col min="13575" max="13575" width="86.6640625" style="40" bestFit="1" customWidth="1"/>
    <col min="13576" max="13577" width="9.44140625" style="40" bestFit="1" customWidth="1"/>
    <col min="13578" max="13578" width="11" style="40" bestFit="1" customWidth="1"/>
    <col min="13579" max="13579" width="3.33203125" style="40" bestFit="1" customWidth="1"/>
    <col min="13580" max="13580" width="10" style="40" bestFit="1" customWidth="1"/>
    <col min="13581" max="13581" width="3.6640625" style="40" bestFit="1" customWidth="1"/>
    <col min="13582" max="13582" width="11" style="40" bestFit="1" customWidth="1"/>
    <col min="13583" max="13583" width="10.6640625" style="40" bestFit="1" customWidth="1"/>
    <col min="13584" max="13585" width="11" style="40" customWidth="1"/>
    <col min="13586" max="13586" width="8.77734375" style="40"/>
    <col min="13587" max="13587" width="12.6640625" style="40" bestFit="1" customWidth="1"/>
    <col min="13588" max="13588" width="7.44140625" style="40" bestFit="1" customWidth="1"/>
    <col min="13589" max="13589" width="17.6640625" style="40" bestFit="1" customWidth="1"/>
    <col min="13590" max="13590" width="17.6640625" style="40" customWidth="1"/>
    <col min="13591" max="13591" width="7.44140625" style="40" bestFit="1" customWidth="1"/>
    <col min="13592" max="13592" width="8.6640625" style="40" bestFit="1" customWidth="1"/>
    <col min="13593" max="13593" width="13.77734375" style="40" bestFit="1" customWidth="1"/>
    <col min="13594" max="13594" width="14.33203125" style="40" bestFit="1" customWidth="1"/>
    <col min="13595" max="13595" width="16.6640625" style="40" bestFit="1" customWidth="1"/>
    <col min="13596" max="13596" width="13.33203125" style="40" bestFit="1" customWidth="1"/>
    <col min="13597" max="13597" width="9" style="40" bestFit="1" customWidth="1"/>
    <col min="13598" max="13603" width="22" style="40" customWidth="1"/>
    <col min="13604" max="13605" width="7.6640625" style="40" bestFit="1" customWidth="1"/>
    <col min="13606" max="13607" width="8.33203125" style="40" bestFit="1" customWidth="1"/>
    <col min="13608" max="13824" width="8.77734375" style="40"/>
    <col min="13825" max="13825" width="10.77734375" style="40" bestFit="1" customWidth="1"/>
    <col min="13826" max="13826" width="7.44140625" style="40" bestFit="1" customWidth="1"/>
    <col min="13827" max="13827" width="6.109375" style="40" bestFit="1" customWidth="1"/>
    <col min="13828" max="13828" width="30.33203125" style="40" bestFit="1" customWidth="1"/>
    <col min="13829" max="13829" width="22.6640625" style="40" bestFit="1" customWidth="1"/>
    <col min="13830" max="13830" width="41.33203125" style="40" bestFit="1" customWidth="1"/>
    <col min="13831" max="13831" width="86.6640625" style="40" bestFit="1" customWidth="1"/>
    <col min="13832" max="13833" width="9.44140625" style="40" bestFit="1" customWidth="1"/>
    <col min="13834" max="13834" width="11" style="40" bestFit="1" customWidth="1"/>
    <col min="13835" max="13835" width="3.33203125" style="40" bestFit="1" customWidth="1"/>
    <col min="13836" max="13836" width="10" style="40" bestFit="1" customWidth="1"/>
    <col min="13837" max="13837" width="3.6640625" style="40" bestFit="1" customWidth="1"/>
    <col min="13838" max="13838" width="11" style="40" bestFit="1" customWidth="1"/>
    <col min="13839" max="13839" width="10.6640625" style="40" bestFit="1" customWidth="1"/>
    <col min="13840" max="13841" width="11" style="40" customWidth="1"/>
    <col min="13842" max="13842" width="8.77734375" style="40"/>
    <col min="13843" max="13843" width="12.6640625" style="40" bestFit="1" customWidth="1"/>
    <col min="13844" max="13844" width="7.44140625" style="40" bestFit="1" customWidth="1"/>
    <col min="13845" max="13845" width="17.6640625" style="40" bestFit="1" customWidth="1"/>
    <col min="13846" max="13846" width="17.6640625" style="40" customWidth="1"/>
    <col min="13847" max="13847" width="7.44140625" style="40" bestFit="1" customWidth="1"/>
    <col min="13848" max="13848" width="8.6640625" style="40" bestFit="1" customWidth="1"/>
    <col min="13849" max="13849" width="13.77734375" style="40" bestFit="1" customWidth="1"/>
    <col min="13850" max="13850" width="14.33203125" style="40" bestFit="1" customWidth="1"/>
    <col min="13851" max="13851" width="16.6640625" style="40" bestFit="1" customWidth="1"/>
    <col min="13852" max="13852" width="13.33203125" style="40" bestFit="1" customWidth="1"/>
    <col min="13853" max="13853" width="9" style="40" bestFit="1" customWidth="1"/>
    <col min="13854" max="13859" width="22" style="40" customWidth="1"/>
    <col min="13860" max="13861" width="7.6640625" style="40" bestFit="1" customWidth="1"/>
    <col min="13862" max="13863" width="8.33203125" style="40" bestFit="1" customWidth="1"/>
    <col min="13864" max="14080" width="8.77734375" style="40"/>
    <col min="14081" max="14081" width="10.77734375" style="40" bestFit="1" customWidth="1"/>
    <col min="14082" max="14082" width="7.44140625" style="40" bestFit="1" customWidth="1"/>
    <col min="14083" max="14083" width="6.109375" style="40" bestFit="1" customWidth="1"/>
    <col min="14084" max="14084" width="30.33203125" style="40" bestFit="1" customWidth="1"/>
    <col min="14085" max="14085" width="22.6640625" style="40" bestFit="1" customWidth="1"/>
    <col min="14086" max="14086" width="41.33203125" style="40" bestFit="1" customWidth="1"/>
    <col min="14087" max="14087" width="86.6640625" style="40" bestFit="1" customWidth="1"/>
    <col min="14088" max="14089" width="9.44140625" style="40" bestFit="1" customWidth="1"/>
    <col min="14090" max="14090" width="11" style="40" bestFit="1" customWidth="1"/>
    <col min="14091" max="14091" width="3.33203125" style="40" bestFit="1" customWidth="1"/>
    <col min="14092" max="14092" width="10" style="40" bestFit="1" customWidth="1"/>
    <col min="14093" max="14093" width="3.6640625" style="40" bestFit="1" customWidth="1"/>
    <col min="14094" max="14094" width="11" style="40" bestFit="1" customWidth="1"/>
    <col min="14095" max="14095" width="10.6640625" style="40" bestFit="1" customWidth="1"/>
    <col min="14096" max="14097" width="11" style="40" customWidth="1"/>
    <col min="14098" max="14098" width="8.77734375" style="40"/>
    <col min="14099" max="14099" width="12.6640625" style="40" bestFit="1" customWidth="1"/>
    <col min="14100" max="14100" width="7.44140625" style="40" bestFit="1" customWidth="1"/>
    <col min="14101" max="14101" width="17.6640625" style="40" bestFit="1" customWidth="1"/>
    <col min="14102" max="14102" width="17.6640625" style="40" customWidth="1"/>
    <col min="14103" max="14103" width="7.44140625" style="40" bestFit="1" customWidth="1"/>
    <col min="14104" max="14104" width="8.6640625" style="40" bestFit="1" customWidth="1"/>
    <col min="14105" max="14105" width="13.77734375" style="40" bestFit="1" customWidth="1"/>
    <col min="14106" max="14106" width="14.33203125" style="40" bestFit="1" customWidth="1"/>
    <col min="14107" max="14107" width="16.6640625" style="40" bestFit="1" customWidth="1"/>
    <col min="14108" max="14108" width="13.33203125" style="40" bestFit="1" customWidth="1"/>
    <col min="14109" max="14109" width="9" style="40" bestFit="1" customWidth="1"/>
    <col min="14110" max="14115" width="22" style="40" customWidth="1"/>
    <col min="14116" max="14117" width="7.6640625" style="40" bestFit="1" customWidth="1"/>
    <col min="14118" max="14119" width="8.33203125" style="40" bestFit="1" customWidth="1"/>
    <col min="14120" max="14336" width="8.77734375" style="40"/>
    <col min="14337" max="14337" width="10.77734375" style="40" bestFit="1" customWidth="1"/>
    <col min="14338" max="14338" width="7.44140625" style="40" bestFit="1" customWidth="1"/>
    <col min="14339" max="14339" width="6.109375" style="40" bestFit="1" customWidth="1"/>
    <col min="14340" max="14340" width="30.33203125" style="40" bestFit="1" customWidth="1"/>
    <col min="14341" max="14341" width="22.6640625" style="40" bestFit="1" customWidth="1"/>
    <col min="14342" max="14342" width="41.33203125" style="40" bestFit="1" customWidth="1"/>
    <col min="14343" max="14343" width="86.6640625" style="40" bestFit="1" customWidth="1"/>
    <col min="14344" max="14345" width="9.44140625" style="40" bestFit="1" customWidth="1"/>
    <col min="14346" max="14346" width="11" style="40" bestFit="1" customWidth="1"/>
    <col min="14347" max="14347" width="3.33203125" style="40" bestFit="1" customWidth="1"/>
    <col min="14348" max="14348" width="10" style="40" bestFit="1" customWidth="1"/>
    <col min="14349" max="14349" width="3.6640625" style="40" bestFit="1" customWidth="1"/>
    <col min="14350" max="14350" width="11" style="40" bestFit="1" customWidth="1"/>
    <col min="14351" max="14351" width="10.6640625" style="40" bestFit="1" customWidth="1"/>
    <col min="14352" max="14353" width="11" style="40" customWidth="1"/>
    <col min="14354" max="14354" width="8.77734375" style="40"/>
    <col min="14355" max="14355" width="12.6640625" style="40" bestFit="1" customWidth="1"/>
    <col min="14356" max="14356" width="7.44140625" style="40" bestFit="1" customWidth="1"/>
    <col min="14357" max="14357" width="17.6640625" style="40" bestFit="1" customWidth="1"/>
    <col min="14358" max="14358" width="17.6640625" style="40" customWidth="1"/>
    <col min="14359" max="14359" width="7.44140625" style="40" bestFit="1" customWidth="1"/>
    <col min="14360" max="14360" width="8.6640625" style="40" bestFit="1" customWidth="1"/>
    <col min="14361" max="14361" width="13.77734375" style="40" bestFit="1" customWidth="1"/>
    <col min="14362" max="14362" width="14.33203125" style="40" bestFit="1" customWidth="1"/>
    <col min="14363" max="14363" width="16.6640625" style="40" bestFit="1" customWidth="1"/>
    <col min="14364" max="14364" width="13.33203125" style="40" bestFit="1" customWidth="1"/>
    <col min="14365" max="14365" width="9" style="40" bestFit="1" customWidth="1"/>
    <col min="14366" max="14371" width="22" style="40" customWidth="1"/>
    <col min="14372" max="14373" width="7.6640625" style="40" bestFit="1" customWidth="1"/>
    <col min="14374" max="14375" width="8.33203125" style="40" bestFit="1" customWidth="1"/>
    <col min="14376" max="14592" width="8.77734375" style="40"/>
    <col min="14593" max="14593" width="10.77734375" style="40" bestFit="1" customWidth="1"/>
    <col min="14594" max="14594" width="7.44140625" style="40" bestFit="1" customWidth="1"/>
    <col min="14595" max="14595" width="6.109375" style="40" bestFit="1" customWidth="1"/>
    <col min="14596" max="14596" width="30.33203125" style="40" bestFit="1" customWidth="1"/>
    <col min="14597" max="14597" width="22.6640625" style="40" bestFit="1" customWidth="1"/>
    <col min="14598" max="14598" width="41.33203125" style="40" bestFit="1" customWidth="1"/>
    <col min="14599" max="14599" width="86.6640625" style="40" bestFit="1" customWidth="1"/>
    <col min="14600" max="14601" width="9.44140625" style="40" bestFit="1" customWidth="1"/>
    <col min="14602" max="14602" width="11" style="40" bestFit="1" customWidth="1"/>
    <col min="14603" max="14603" width="3.33203125" style="40" bestFit="1" customWidth="1"/>
    <col min="14604" max="14604" width="10" style="40" bestFit="1" customWidth="1"/>
    <col min="14605" max="14605" width="3.6640625" style="40" bestFit="1" customWidth="1"/>
    <col min="14606" max="14606" width="11" style="40" bestFit="1" customWidth="1"/>
    <col min="14607" max="14607" width="10.6640625" style="40" bestFit="1" customWidth="1"/>
    <col min="14608" max="14609" width="11" style="40" customWidth="1"/>
    <col min="14610" max="14610" width="8.77734375" style="40"/>
    <col min="14611" max="14611" width="12.6640625" style="40" bestFit="1" customWidth="1"/>
    <col min="14612" max="14612" width="7.44140625" style="40" bestFit="1" customWidth="1"/>
    <col min="14613" max="14613" width="17.6640625" style="40" bestFit="1" customWidth="1"/>
    <col min="14614" max="14614" width="17.6640625" style="40" customWidth="1"/>
    <col min="14615" max="14615" width="7.44140625" style="40" bestFit="1" customWidth="1"/>
    <col min="14616" max="14616" width="8.6640625" style="40" bestFit="1" customWidth="1"/>
    <col min="14617" max="14617" width="13.77734375" style="40" bestFit="1" customWidth="1"/>
    <col min="14618" max="14618" width="14.33203125" style="40" bestFit="1" customWidth="1"/>
    <col min="14619" max="14619" width="16.6640625" style="40" bestFit="1" customWidth="1"/>
    <col min="14620" max="14620" width="13.33203125" style="40" bestFit="1" customWidth="1"/>
    <col min="14621" max="14621" width="9" style="40" bestFit="1" customWidth="1"/>
    <col min="14622" max="14627" width="22" style="40" customWidth="1"/>
    <col min="14628" max="14629" width="7.6640625" style="40" bestFit="1" customWidth="1"/>
    <col min="14630" max="14631" width="8.33203125" style="40" bestFit="1" customWidth="1"/>
    <col min="14632" max="14848" width="8.77734375" style="40"/>
    <col min="14849" max="14849" width="10.77734375" style="40" bestFit="1" customWidth="1"/>
    <col min="14850" max="14850" width="7.44140625" style="40" bestFit="1" customWidth="1"/>
    <col min="14851" max="14851" width="6.109375" style="40" bestFit="1" customWidth="1"/>
    <col min="14852" max="14852" width="30.33203125" style="40" bestFit="1" customWidth="1"/>
    <col min="14853" max="14853" width="22.6640625" style="40" bestFit="1" customWidth="1"/>
    <col min="14854" max="14854" width="41.33203125" style="40" bestFit="1" customWidth="1"/>
    <col min="14855" max="14855" width="86.6640625" style="40" bestFit="1" customWidth="1"/>
    <col min="14856" max="14857" width="9.44140625" style="40" bestFit="1" customWidth="1"/>
    <col min="14858" max="14858" width="11" style="40" bestFit="1" customWidth="1"/>
    <col min="14859" max="14859" width="3.33203125" style="40" bestFit="1" customWidth="1"/>
    <col min="14860" max="14860" width="10" style="40" bestFit="1" customWidth="1"/>
    <col min="14861" max="14861" width="3.6640625" style="40" bestFit="1" customWidth="1"/>
    <col min="14862" max="14862" width="11" style="40" bestFit="1" customWidth="1"/>
    <col min="14863" max="14863" width="10.6640625" style="40" bestFit="1" customWidth="1"/>
    <col min="14864" max="14865" width="11" style="40" customWidth="1"/>
    <col min="14866" max="14866" width="8.77734375" style="40"/>
    <col min="14867" max="14867" width="12.6640625" style="40" bestFit="1" customWidth="1"/>
    <col min="14868" max="14868" width="7.44140625" style="40" bestFit="1" customWidth="1"/>
    <col min="14869" max="14869" width="17.6640625" style="40" bestFit="1" customWidth="1"/>
    <col min="14870" max="14870" width="17.6640625" style="40" customWidth="1"/>
    <col min="14871" max="14871" width="7.44140625" style="40" bestFit="1" customWidth="1"/>
    <col min="14872" max="14872" width="8.6640625" style="40" bestFit="1" customWidth="1"/>
    <col min="14873" max="14873" width="13.77734375" style="40" bestFit="1" customWidth="1"/>
    <col min="14874" max="14874" width="14.33203125" style="40" bestFit="1" customWidth="1"/>
    <col min="14875" max="14875" width="16.6640625" style="40" bestFit="1" customWidth="1"/>
    <col min="14876" max="14876" width="13.33203125" style="40" bestFit="1" customWidth="1"/>
    <col min="14877" max="14877" width="9" style="40" bestFit="1" customWidth="1"/>
    <col min="14878" max="14883" width="22" style="40" customWidth="1"/>
    <col min="14884" max="14885" width="7.6640625" style="40" bestFit="1" customWidth="1"/>
    <col min="14886" max="14887" width="8.33203125" style="40" bestFit="1" customWidth="1"/>
    <col min="14888" max="15104" width="8.77734375" style="40"/>
    <col min="15105" max="15105" width="10.77734375" style="40" bestFit="1" customWidth="1"/>
    <col min="15106" max="15106" width="7.44140625" style="40" bestFit="1" customWidth="1"/>
    <col min="15107" max="15107" width="6.109375" style="40" bestFit="1" customWidth="1"/>
    <col min="15108" max="15108" width="30.33203125" style="40" bestFit="1" customWidth="1"/>
    <col min="15109" max="15109" width="22.6640625" style="40" bestFit="1" customWidth="1"/>
    <col min="15110" max="15110" width="41.33203125" style="40" bestFit="1" customWidth="1"/>
    <col min="15111" max="15111" width="86.6640625" style="40" bestFit="1" customWidth="1"/>
    <col min="15112" max="15113" width="9.44140625" style="40" bestFit="1" customWidth="1"/>
    <col min="15114" max="15114" width="11" style="40" bestFit="1" customWidth="1"/>
    <col min="15115" max="15115" width="3.33203125" style="40" bestFit="1" customWidth="1"/>
    <col min="15116" max="15116" width="10" style="40" bestFit="1" customWidth="1"/>
    <col min="15117" max="15117" width="3.6640625" style="40" bestFit="1" customWidth="1"/>
    <col min="15118" max="15118" width="11" style="40" bestFit="1" customWidth="1"/>
    <col min="15119" max="15119" width="10.6640625" style="40" bestFit="1" customWidth="1"/>
    <col min="15120" max="15121" width="11" style="40" customWidth="1"/>
    <col min="15122" max="15122" width="8.77734375" style="40"/>
    <col min="15123" max="15123" width="12.6640625" style="40" bestFit="1" customWidth="1"/>
    <col min="15124" max="15124" width="7.44140625" style="40" bestFit="1" customWidth="1"/>
    <col min="15125" max="15125" width="17.6640625" style="40" bestFit="1" customWidth="1"/>
    <col min="15126" max="15126" width="17.6640625" style="40" customWidth="1"/>
    <col min="15127" max="15127" width="7.44140625" style="40" bestFit="1" customWidth="1"/>
    <col min="15128" max="15128" width="8.6640625" style="40" bestFit="1" customWidth="1"/>
    <col min="15129" max="15129" width="13.77734375" style="40" bestFit="1" customWidth="1"/>
    <col min="15130" max="15130" width="14.33203125" style="40" bestFit="1" customWidth="1"/>
    <col min="15131" max="15131" width="16.6640625" style="40" bestFit="1" customWidth="1"/>
    <col min="15132" max="15132" width="13.33203125" style="40" bestFit="1" customWidth="1"/>
    <col min="15133" max="15133" width="9" style="40" bestFit="1" customWidth="1"/>
    <col min="15134" max="15139" width="22" style="40" customWidth="1"/>
    <col min="15140" max="15141" width="7.6640625" style="40" bestFit="1" customWidth="1"/>
    <col min="15142" max="15143" width="8.33203125" style="40" bestFit="1" customWidth="1"/>
    <col min="15144" max="15360" width="8.77734375" style="40"/>
    <col min="15361" max="15361" width="10.77734375" style="40" bestFit="1" customWidth="1"/>
    <col min="15362" max="15362" width="7.44140625" style="40" bestFit="1" customWidth="1"/>
    <col min="15363" max="15363" width="6.109375" style="40" bestFit="1" customWidth="1"/>
    <col min="15364" max="15364" width="30.33203125" style="40" bestFit="1" customWidth="1"/>
    <col min="15365" max="15365" width="22.6640625" style="40" bestFit="1" customWidth="1"/>
    <col min="15366" max="15366" width="41.33203125" style="40" bestFit="1" customWidth="1"/>
    <col min="15367" max="15367" width="86.6640625" style="40" bestFit="1" customWidth="1"/>
    <col min="15368" max="15369" width="9.44140625" style="40" bestFit="1" customWidth="1"/>
    <col min="15370" max="15370" width="11" style="40" bestFit="1" customWidth="1"/>
    <col min="15371" max="15371" width="3.33203125" style="40" bestFit="1" customWidth="1"/>
    <col min="15372" max="15372" width="10" style="40" bestFit="1" customWidth="1"/>
    <col min="15373" max="15373" width="3.6640625" style="40" bestFit="1" customWidth="1"/>
    <col min="15374" max="15374" width="11" style="40" bestFit="1" customWidth="1"/>
    <col min="15375" max="15375" width="10.6640625" style="40" bestFit="1" customWidth="1"/>
    <col min="15376" max="15377" width="11" style="40" customWidth="1"/>
    <col min="15378" max="15378" width="8.77734375" style="40"/>
    <col min="15379" max="15379" width="12.6640625" style="40" bestFit="1" customWidth="1"/>
    <col min="15380" max="15380" width="7.44140625" style="40" bestFit="1" customWidth="1"/>
    <col min="15381" max="15381" width="17.6640625" style="40" bestFit="1" customWidth="1"/>
    <col min="15382" max="15382" width="17.6640625" style="40" customWidth="1"/>
    <col min="15383" max="15383" width="7.44140625" style="40" bestFit="1" customWidth="1"/>
    <col min="15384" max="15384" width="8.6640625" style="40" bestFit="1" customWidth="1"/>
    <col min="15385" max="15385" width="13.77734375" style="40" bestFit="1" customWidth="1"/>
    <col min="15386" max="15386" width="14.33203125" style="40" bestFit="1" customWidth="1"/>
    <col min="15387" max="15387" width="16.6640625" style="40" bestFit="1" customWidth="1"/>
    <col min="15388" max="15388" width="13.33203125" style="40" bestFit="1" customWidth="1"/>
    <col min="15389" max="15389" width="9" style="40" bestFit="1" customWidth="1"/>
    <col min="15390" max="15395" width="22" style="40" customWidth="1"/>
    <col min="15396" max="15397" width="7.6640625" style="40" bestFit="1" customWidth="1"/>
    <col min="15398" max="15399" width="8.33203125" style="40" bestFit="1" customWidth="1"/>
    <col min="15400" max="15616" width="8.77734375" style="40"/>
    <col min="15617" max="15617" width="10.77734375" style="40" bestFit="1" customWidth="1"/>
    <col min="15618" max="15618" width="7.44140625" style="40" bestFit="1" customWidth="1"/>
    <col min="15619" max="15619" width="6.109375" style="40" bestFit="1" customWidth="1"/>
    <col min="15620" max="15620" width="30.33203125" style="40" bestFit="1" customWidth="1"/>
    <col min="15621" max="15621" width="22.6640625" style="40" bestFit="1" customWidth="1"/>
    <col min="15622" max="15622" width="41.33203125" style="40" bestFit="1" customWidth="1"/>
    <col min="15623" max="15623" width="86.6640625" style="40" bestFit="1" customWidth="1"/>
    <col min="15624" max="15625" width="9.44140625" style="40" bestFit="1" customWidth="1"/>
    <col min="15626" max="15626" width="11" style="40" bestFit="1" customWidth="1"/>
    <col min="15627" max="15627" width="3.33203125" style="40" bestFit="1" customWidth="1"/>
    <col min="15628" max="15628" width="10" style="40" bestFit="1" customWidth="1"/>
    <col min="15629" max="15629" width="3.6640625" style="40" bestFit="1" customWidth="1"/>
    <col min="15630" max="15630" width="11" style="40" bestFit="1" customWidth="1"/>
    <col min="15631" max="15631" width="10.6640625" style="40" bestFit="1" customWidth="1"/>
    <col min="15632" max="15633" width="11" style="40" customWidth="1"/>
    <col min="15634" max="15634" width="8.77734375" style="40"/>
    <col min="15635" max="15635" width="12.6640625" style="40" bestFit="1" customWidth="1"/>
    <col min="15636" max="15636" width="7.44140625" style="40" bestFit="1" customWidth="1"/>
    <col min="15637" max="15637" width="17.6640625" style="40" bestFit="1" customWidth="1"/>
    <col min="15638" max="15638" width="17.6640625" style="40" customWidth="1"/>
    <col min="15639" max="15639" width="7.44140625" style="40" bestFit="1" customWidth="1"/>
    <col min="15640" max="15640" width="8.6640625" style="40" bestFit="1" customWidth="1"/>
    <col min="15641" max="15641" width="13.77734375" style="40" bestFit="1" customWidth="1"/>
    <col min="15642" max="15642" width="14.33203125" style="40" bestFit="1" customWidth="1"/>
    <col min="15643" max="15643" width="16.6640625" style="40" bestFit="1" customWidth="1"/>
    <col min="15644" max="15644" width="13.33203125" style="40" bestFit="1" customWidth="1"/>
    <col min="15645" max="15645" width="9" style="40" bestFit="1" customWidth="1"/>
    <col min="15646" max="15651" width="22" style="40" customWidth="1"/>
    <col min="15652" max="15653" width="7.6640625" style="40" bestFit="1" customWidth="1"/>
    <col min="15654" max="15655" width="8.33203125" style="40" bestFit="1" customWidth="1"/>
    <col min="15656" max="15872" width="8.77734375" style="40"/>
    <col min="15873" max="15873" width="10.77734375" style="40" bestFit="1" customWidth="1"/>
    <col min="15874" max="15874" width="7.44140625" style="40" bestFit="1" customWidth="1"/>
    <col min="15875" max="15875" width="6.109375" style="40" bestFit="1" customWidth="1"/>
    <col min="15876" max="15876" width="30.33203125" style="40" bestFit="1" customWidth="1"/>
    <col min="15877" max="15877" width="22.6640625" style="40" bestFit="1" customWidth="1"/>
    <col min="15878" max="15878" width="41.33203125" style="40" bestFit="1" customWidth="1"/>
    <col min="15879" max="15879" width="86.6640625" style="40" bestFit="1" customWidth="1"/>
    <col min="15880" max="15881" width="9.44140625" style="40" bestFit="1" customWidth="1"/>
    <col min="15882" max="15882" width="11" style="40" bestFit="1" customWidth="1"/>
    <col min="15883" max="15883" width="3.33203125" style="40" bestFit="1" customWidth="1"/>
    <col min="15884" max="15884" width="10" style="40" bestFit="1" customWidth="1"/>
    <col min="15885" max="15885" width="3.6640625" style="40" bestFit="1" customWidth="1"/>
    <col min="15886" max="15886" width="11" style="40" bestFit="1" customWidth="1"/>
    <col min="15887" max="15887" width="10.6640625" style="40" bestFit="1" customWidth="1"/>
    <col min="15888" max="15889" width="11" style="40" customWidth="1"/>
    <col min="15890" max="15890" width="8.77734375" style="40"/>
    <col min="15891" max="15891" width="12.6640625" style="40" bestFit="1" customWidth="1"/>
    <col min="15892" max="15892" width="7.44140625" style="40" bestFit="1" customWidth="1"/>
    <col min="15893" max="15893" width="17.6640625" style="40" bestFit="1" customWidth="1"/>
    <col min="15894" max="15894" width="17.6640625" style="40" customWidth="1"/>
    <col min="15895" max="15895" width="7.44140625" style="40" bestFit="1" customWidth="1"/>
    <col min="15896" max="15896" width="8.6640625" style="40" bestFit="1" customWidth="1"/>
    <col min="15897" max="15897" width="13.77734375" style="40" bestFit="1" customWidth="1"/>
    <col min="15898" max="15898" width="14.33203125" style="40" bestFit="1" customWidth="1"/>
    <col min="15899" max="15899" width="16.6640625" style="40" bestFit="1" customWidth="1"/>
    <col min="15900" max="15900" width="13.33203125" style="40" bestFit="1" customWidth="1"/>
    <col min="15901" max="15901" width="9" style="40" bestFit="1" customWidth="1"/>
    <col min="15902" max="15907" width="22" style="40" customWidth="1"/>
    <col min="15908" max="15909" width="7.6640625" style="40" bestFit="1" customWidth="1"/>
    <col min="15910" max="15911" width="8.33203125" style="40" bestFit="1" customWidth="1"/>
    <col min="15912" max="16128" width="8.77734375" style="40"/>
    <col min="16129" max="16129" width="10.77734375" style="40" bestFit="1" customWidth="1"/>
    <col min="16130" max="16130" width="7.44140625" style="40" bestFit="1" customWidth="1"/>
    <col min="16131" max="16131" width="6.109375" style="40" bestFit="1" customWidth="1"/>
    <col min="16132" max="16132" width="30.33203125" style="40" bestFit="1" customWidth="1"/>
    <col min="16133" max="16133" width="22.6640625" style="40" bestFit="1" customWidth="1"/>
    <col min="16134" max="16134" width="41.33203125" style="40" bestFit="1" customWidth="1"/>
    <col min="16135" max="16135" width="86.6640625" style="40" bestFit="1" customWidth="1"/>
    <col min="16136" max="16137" width="9.44140625" style="40" bestFit="1" customWidth="1"/>
    <col min="16138" max="16138" width="11" style="40" bestFit="1" customWidth="1"/>
    <col min="16139" max="16139" width="3.33203125" style="40" bestFit="1" customWidth="1"/>
    <col min="16140" max="16140" width="10" style="40" bestFit="1" customWidth="1"/>
    <col min="16141" max="16141" width="3.6640625" style="40" bestFit="1" customWidth="1"/>
    <col min="16142" max="16142" width="11" style="40" bestFit="1" customWidth="1"/>
    <col min="16143" max="16143" width="10.6640625" style="40" bestFit="1" customWidth="1"/>
    <col min="16144" max="16145" width="11" style="40" customWidth="1"/>
    <col min="16146" max="16146" width="8.77734375" style="40"/>
    <col min="16147" max="16147" width="12.6640625" style="40" bestFit="1" customWidth="1"/>
    <col min="16148" max="16148" width="7.44140625" style="40" bestFit="1" customWidth="1"/>
    <col min="16149" max="16149" width="17.6640625" style="40" bestFit="1" customWidth="1"/>
    <col min="16150" max="16150" width="17.6640625" style="40" customWidth="1"/>
    <col min="16151" max="16151" width="7.44140625" style="40" bestFit="1" customWidth="1"/>
    <col min="16152" max="16152" width="8.6640625" style="40" bestFit="1" customWidth="1"/>
    <col min="16153" max="16153" width="13.77734375" style="40" bestFit="1" customWidth="1"/>
    <col min="16154" max="16154" width="14.33203125" style="40" bestFit="1" customWidth="1"/>
    <col min="16155" max="16155" width="16.6640625" style="40" bestFit="1" customWidth="1"/>
    <col min="16156" max="16156" width="13.33203125" style="40" bestFit="1" customWidth="1"/>
    <col min="16157" max="16157" width="9" style="40" bestFit="1" customWidth="1"/>
    <col min="16158" max="16163" width="22" style="40" customWidth="1"/>
    <col min="16164" max="16165" width="7.6640625" style="40" bestFit="1" customWidth="1"/>
    <col min="16166" max="16167" width="8.33203125" style="40" bestFit="1" customWidth="1"/>
    <col min="16168" max="16384" width="8.77734375" style="40"/>
  </cols>
  <sheetData>
    <row r="1" spans="1:39" ht="14.4" x14ac:dyDescent="0.3">
      <c r="A1" s="49" t="s">
        <v>306</v>
      </c>
      <c r="B1" s="49" t="s">
        <v>307</v>
      </c>
      <c r="C1" s="49" t="s">
        <v>65</v>
      </c>
      <c r="D1" s="49" t="s">
        <v>66</v>
      </c>
      <c r="E1" s="49" t="s">
        <v>360</v>
      </c>
      <c r="F1" s="49" t="s">
        <v>308</v>
      </c>
      <c r="G1" s="49" t="s">
        <v>309</v>
      </c>
      <c r="H1" s="49" t="s">
        <v>310</v>
      </c>
      <c r="I1" s="49" t="s">
        <v>311</v>
      </c>
      <c r="J1" s="49" t="s">
        <v>312</v>
      </c>
      <c r="K1" s="49" t="s">
        <v>313</v>
      </c>
      <c r="L1" s="49" t="s">
        <v>314</v>
      </c>
      <c r="M1" s="49" t="s">
        <v>191</v>
      </c>
      <c r="N1" s="49" t="s">
        <v>67</v>
      </c>
      <c r="O1" s="49" t="s">
        <v>68</v>
      </c>
      <c r="P1" s="50" t="s">
        <v>192</v>
      </c>
      <c r="Q1" s="50" t="s">
        <v>116</v>
      </c>
      <c r="R1" s="49" t="s">
        <v>117</v>
      </c>
      <c r="S1" s="49" t="s">
        <v>118</v>
      </c>
      <c r="T1" s="49" t="s">
        <v>85</v>
      </c>
      <c r="U1" s="49" t="s">
        <v>69</v>
      </c>
      <c r="V1" s="49" t="s">
        <v>271</v>
      </c>
      <c r="W1" s="49" t="s">
        <v>86</v>
      </c>
      <c r="X1" s="49" t="s">
        <v>87</v>
      </c>
      <c r="Y1" s="49" t="s">
        <v>88</v>
      </c>
      <c r="Z1" s="49" t="s">
        <v>89</v>
      </c>
      <c r="AA1" s="49" t="s">
        <v>315</v>
      </c>
      <c r="AB1" s="49" t="s">
        <v>316</v>
      </c>
      <c r="AC1" s="49" t="s">
        <v>317</v>
      </c>
      <c r="AD1" s="49" t="s">
        <v>318</v>
      </c>
      <c r="AE1" s="49" t="s">
        <v>319</v>
      </c>
      <c r="AF1" s="49" t="s">
        <v>469</v>
      </c>
      <c r="AG1" s="49" t="s">
        <v>637</v>
      </c>
      <c r="AH1" s="49" t="s">
        <v>638</v>
      </c>
      <c r="AI1" s="49" t="s">
        <v>639</v>
      </c>
      <c r="AJ1" s="49" t="s">
        <v>640</v>
      </c>
      <c r="AK1" s="49" t="s">
        <v>475</v>
      </c>
      <c r="AL1" s="49" t="s">
        <v>476</v>
      </c>
      <c r="AM1" s="49" t="s">
        <v>477</v>
      </c>
    </row>
    <row r="2" spans="1:39" ht="14.4" x14ac:dyDescent="0.3">
      <c r="A2" s="51">
        <v>37696</v>
      </c>
      <c r="B2" s="52" t="s">
        <v>581</v>
      </c>
      <c r="C2" s="52" t="s">
        <v>483</v>
      </c>
      <c r="D2" s="52" t="s">
        <v>320</v>
      </c>
      <c r="E2" s="52" t="s">
        <v>321</v>
      </c>
      <c r="F2" s="52" t="s">
        <v>581</v>
      </c>
      <c r="G2" s="52" t="s">
        <v>322</v>
      </c>
      <c r="H2" s="52" t="s">
        <v>581</v>
      </c>
      <c r="I2" s="52" t="s">
        <v>581</v>
      </c>
      <c r="J2" s="53">
        <v>1.6809499999999999</v>
      </c>
      <c r="K2" s="53">
        <v>1</v>
      </c>
      <c r="L2" s="53">
        <v>92.001000000000005</v>
      </c>
      <c r="M2" s="53">
        <v>-1</v>
      </c>
      <c r="N2" s="38">
        <v>1.6809499999999999</v>
      </c>
      <c r="O2" s="38">
        <v>-92.001000000000005</v>
      </c>
      <c r="P2" s="54"/>
      <c r="Q2" s="54"/>
      <c r="R2" s="52" t="s">
        <v>323</v>
      </c>
      <c r="S2" s="52" t="s">
        <v>324</v>
      </c>
      <c r="T2" s="52" t="s">
        <v>325</v>
      </c>
      <c r="U2" s="52" t="s">
        <v>326</v>
      </c>
      <c r="V2" s="52" t="str">
        <f>VLOOKUP(S2,'[1]@ISLA'!$A$1:$C$16,3,FALSE)</f>
        <v>Far north</v>
      </c>
      <c r="W2" s="52" t="s">
        <v>327</v>
      </c>
      <c r="X2" s="52" t="s">
        <v>328</v>
      </c>
      <c r="Y2" s="53">
        <v>4</v>
      </c>
      <c r="Z2" s="53">
        <v>30</v>
      </c>
      <c r="AA2" s="52" t="s">
        <v>329</v>
      </c>
      <c r="AB2" s="52" t="s">
        <v>337</v>
      </c>
      <c r="AC2" s="53">
        <v>0</v>
      </c>
      <c r="AD2" s="52" t="s">
        <v>656</v>
      </c>
      <c r="AE2" s="53">
        <v>0</v>
      </c>
      <c r="AF2" s="52" t="s">
        <v>657</v>
      </c>
      <c r="AG2" s="52" t="s">
        <v>506</v>
      </c>
      <c r="AH2" s="52" t="s">
        <v>507</v>
      </c>
      <c r="AI2" s="52" t="s">
        <v>508</v>
      </c>
      <c r="AJ2" s="38"/>
      <c r="AK2" s="38"/>
      <c r="AL2" s="55" t="s">
        <v>581</v>
      </c>
      <c r="AM2" s="55" t="s">
        <v>581</v>
      </c>
    </row>
    <row r="3" spans="1:39" ht="14.4" x14ac:dyDescent="0.3">
      <c r="A3" s="51">
        <v>37696</v>
      </c>
      <c r="B3" s="52" t="s">
        <v>581</v>
      </c>
      <c r="C3" s="52" t="s">
        <v>509</v>
      </c>
      <c r="D3" s="52" t="s">
        <v>831</v>
      </c>
      <c r="E3" s="52" t="s">
        <v>488</v>
      </c>
      <c r="F3" s="52" t="s">
        <v>581</v>
      </c>
      <c r="G3" s="52" t="s">
        <v>489</v>
      </c>
      <c r="H3" s="52" t="s">
        <v>581</v>
      </c>
      <c r="I3" s="52" t="s">
        <v>581</v>
      </c>
      <c r="J3" s="53">
        <v>1.6807399999999999</v>
      </c>
      <c r="K3" s="53">
        <v>1</v>
      </c>
      <c r="L3" s="53">
        <v>91.999499999999998</v>
      </c>
      <c r="M3" s="53">
        <v>-1</v>
      </c>
      <c r="N3" s="38">
        <v>1.6807399999999999</v>
      </c>
      <c r="O3" s="38">
        <v>-91.999499999999998</v>
      </c>
      <c r="P3" s="54"/>
      <c r="Q3" s="54"/>
      <c r="R3" s="52" t="s">
        <v>490</v>
      </c>
      <c r="S3" s="52" t="s">
        <v>324</v>
      </c>
      <c r="T3" s="52" t="s">
        <v>491</v>
      </c>
      <c r="U3" s="52" t="s">
        <v>326</v>
      </c>
      <c r="V3" s="52" t="str">
        <f>VLOOKUP(S3,'[1]@ISLA'!$A$1:$C$16,3,FALSE)</f>
        <v>Far north</v>
      </c>
      <c r="W3" s="52" t="s">
        <v>327</v>
      </c>
      <c r="X3" s="52" t="s">
        <v>328</v>
      </c>
      <c r="Y3" s="53">
        <v>4</v>
      </c>
      <c r="Z3" s="53">
        <v>30</v>
      </c>
      <c r="AA3" s="52" t="s">
        <v>329</v>
      </c>
      <c r="AB3" s="52" t="s">
        <v>337</v>
      </c>
      <c r="AC3" s="53">
        <v>0</v>
      </c>
      <c r="AD3" s="52" t="s">
        <v>363</v>
      </c>
      <c r="AE3" s="53">
        <v>0</v>
      </c>
      <c r="AF3" s="52" t="s">
        <v>657</v>
      </c>
      <c r="AG3" s="52" t="s">
        <v>506</v>
      </c>
      <c r="AH3" s="52" t="s">
        <v>507</v>
      </c>
      <c r="AI3" s="52" t="s">
        <v>508</v>
      </c>
      <c r="AJ3" s="38"/>
      <c r="AK3" s="38"/>
      <c r="AL3" s="55" t="s">
        <v>581</v>
      </c>
      <c r="AM3" s="55" t="s">
        <v>581</v>
      </c>
    </row>
    <row r="4" spans="1:39" ht="14.4" x14ac:dyDescent="0.3">
      <c r="A4" s="51">
        <v>37696</v>
      </c>
      <c r="B4" s="52" t="s">
        <v>581</v>
      </c>
      <c r="C4" s="52" t="s">
        <v>364</v>
      </c>
      <c r="D4" s="52" t="s">
        <v>148</v>
      </c>
      <c r="E4" s="52" t="s">
        <v>383</v>
      </c>
      <c r="F4" s="52" t="s">
        <v>581</v>
      </c>
      <c r="G4" s="52" t="s">
        <v>372</v>
      </c>
      <c r="H4" s="52" t="s">
        <v>581</v>
      </c>
      <c r="I4" s="52" t="s">
        <v>581</v>
      </c>
      <c r="J4" s="53">
        <v>1.67363</v>
      </c>
      <c r="K4" s="53">
        <v>1</v>
      </c>
      <c r="L4" s="53">
        <v>91.989279999999994</v>
      </c>
      <c r="M4" s="53">
        <v>-1</v>
      </c>
      <c r="N4" s="38">
        <v>1.67363</v>
      </c>
      <c r="O4" s="38">
        <v>-91.989279999999994</v>
      </c>
      <c r="P4" s="54"/>
      <c r="Q4" s="54"/>
      <c r="R4" s="52" t="s">
        <v>373</v>
      </c>
      <c r="S4" s="52" t="s">
        <v>324</v>
      </c>
      <c r="T4" s="52" t="s">
        <v>374</v>
      </c>
      <c r="U4" s="52" t="s">
        <v>375</v>
      </c>
      <c r="V4" s="52" t="str">
        <f>VLOOKUP(S4,'[1]@ISLA'!$A$1:$C$16,3,FALSE)</f>
        <v>Far north</v>
      </c>
      <c r="W4" s="52" t="s">
        <v>376</v>
      </c>
      <c r="X4" s="52" t="s">
        <v>377</v>
      </c>
      <c r="Y4" s="53">
        <v>4</v>
      </c>
      <c r="Z4" s="53">
        <v>30</v>
      </c>
      <c r="AA4" s="52" t="s">
        <v>329</v>
      </c>
      <c r="AB4" s="52" t="s">
        <v>378</v>
      </c>
      <c r="AC4" s="53">
        <v>0</v>
      </c>
      <c r="AD4" s="52" t="s">
        <v>359</v>
      </c>
      <c r="AE4" s="53">
        <v>0</v>
      </c>
      <c r="AF4" s="52" t="s">
        <v>361</v>
      </c>
      <c r="AG4" s="52" t="s">
        <v>215</v>
      </c>
      <c r="AH4" s="52" t="s">
        <v>216</v>
      </c>
      <c r="AI4" s="52" t="s">
        <v>217</v>
      </c>
      <c r="AJ4" s="38"/>
      <c r="AK4" s="38"/>
      <c r="AL4" s="55" t="s">
        <v>581</v>
      </c>
      <c r="AM4" s="55" t="s">
        <v>581</v>
      </c>
    </row>
    <row r="5" spans="1:39" ht="14.4" x14ac:dyDescent="0.3">
      <c r="A5" s="51">
        <v>39203</v>
      </c>
      <c r="B5" s="52" t="s">
        <v>581</v>
      </c>
      <c r="C5" s="52" t="s">
        <v>218</v>
      </c>
      <c r="D5" s="52" t="s">
        <v>219</v>
      </c>
      <c r="E5" s="52" t="s">
        <v>581</v>
      </c>
      <c r="F5" s="52" t="s">
        <v>220</v>
      </c>
      <c r="G5" s="52" t="s">
        <v>221</v>
      </c>
      <c r="H5" s="52" t="s">
        <v>581</v>
      </c>
      <c r="I5" s="52" t="s">
        <v>581</v>
      </c>
      <c r="J5" s="53">
        <v>1.6744000000000001</v>
      </c>
      <c r="K5" s="53">
        <v>1</v>
      </c>
      <c r="L5" s="53">
        <v>91.992869999999996</v>
      </c>
      <c r="M5" s="53">
        <v>-1</v>
      </c>
      <c r="N5" s="38">
        <v>1.6744000000000001</v>
      </c>
      <c r="O5" s="38">
        <v>-91.992869999999996</v>
      </c>
      <c r="P5" s="54"/>
      <c r="Q5" s="54"/>
      <c r="R5" s="52" t="s">
        <v>231</v>
      </c>
      <c r="S5" s="52" t="s">
        <v>324</v>
      </c>
      <c r="T5" s="52" t="s">
        <v>232</v>
      </c>
      <c r="U5" s="52" t="s">
        <v>326</v>
      </c>
      <c r="V5" s="52" t="str">
        <f>VLOOKUP(S5,'[1]@ISLA'!$A$1:$C$16,3,FALSE)</f>
        <v>Far north</v>
      </c>
      <c r="W5" s="52" t="s">
        <v>581</v>
      </c>
      <c r="X5" s="52" t="s">
        <v>581</v>
      </c>
      <c r="Y5" s="38"/>
      <c r="Z5" s="38"/>
      <c r="AA5" s="52" t="s">
        <v>581</v>
      </c>
      <c r="AB5" s="52" t="s">
        <v>581</v>
      </c>
      <c r="AC5" s="53">
        <v>0</v>
      </c>
      <c r="AD5" s="52" t="s">
        <v>581</v>
      </c>
      <c r="AE5" s="53">
        <v>0</v>
      </c>
      <c r="AF5" s="52" t="s">
        <v>581</v>
      </c>
      <c r="AG5" s="52" t="s">
        <v>581</v>
      </c>
      <c r="AH5" s="52" t="s">
        <v>581</v>
      </c>
      <c r="AI5" s="52" t="s">
        <v>581</v>
      </c>
      <c r="AJ5" s="38"/>
      <c r="AK5" s="38"/>
      <c r="AL5" s="55" t="s">
        <v>581</v>
      </c>
      <c r="AM5" s="55" t="s">
        <v>581</v>
      </c>
    </row>
    <row r="6" spans="1:39" ht="14.4" x14ac:dyDescent="0.3">
      <c r="A6" s="51">
        <v>39203</v>
      </c>
      <c r="B6" s="52" t="s">
        <v>581</v>
      </c>
      <c r="C6" s="52" t="s">
        <v>233</v>
      </c>
      <c r="D6" s="52" t="s">
        <v>408</v>
      </c>
      <c r="E6" s="52" t="s">
        <v>581</v>
      </c>
      <c r="F6" s="52" t="s">
        <v>37</v>
      </c>
      <c r="G6" s="52" t="s">
        <v>38</v>
      </c>
      <c r="H6" s="52" t="s">
        <v>581</v>
      </c>
      <c r="I6" s="52" t="s">
        <v>581</v>
      </c>
      <c r="J6" s="53">
        <v>1.67442</v>
      </c>
      <c r="K6" s="53">
        <v>1</v>
      </c>
      <c r="L6" s="53">
        <v>91.992873000000003</v>
      </c>
      <c r="M6" s="53">
        <v>-1</v>
      </c>
      <c r="N6" s="38">
        <v>1.67442</v>
      </c>
      <c r="O6" s="38">
        <v>-91.992873000000003</v>
      </c>
      <c r="P6" s="54"/>
      <c r="Q6" s="54"/>
      <c r="R6" s="52" t="s">
        <v>39</v>
      </c>
      <c r="S6" s="52" t="s">
        <v>324</v>
      </c>
      <c r="T6" s="52" t="s">
        <v>40</v>
      </c>
      <c r="U6" s="52" t="s">
        <v>326</v>
      </c>
      <c r="V6" s="52" t="str">
        <f>VLOOKUP(S6,'[1]@ISLA'!$A$1:$C$16,3,FALSE)</f>
        <v>Far north</v>
      </c>
      <c r="W6" s="52" t="s">
        <v>581</v>
      </c>
      <c r="X6" s="52" t="s">
        <v>581</v>
      </c>
      <c r="Y6" s="38"/>
      <c r="Z6" s="38"/>
      <c r="AA6" s="52" t="s">
        <v>581</v>
      </c>
      <c r="AB6" s="52" t="s">
        <v>581</v>
      </c>
      <c r="AC6" s="53">
        <v>0</v>
      </c>
      <c r="AD6" s="52" t="s">
        <v>581</v>
      </c>
      <c r="AE6" s="53">
        <v>0</v>
      </c>
      <c r="AF6" s="52" t="s">
        <v>581</v>
      </c>
      <c r="AG6" s="52" t="s">
        <v>581</v>
      </c>
      <c r="AH6" s="52" t="s">
        <v>581</v>
      </c>
      <c r="AI6" s="52" t="s">
        <v>581</v>
      </c>
      <c r="AJ6" s="38"/>
      <c r="AK6" s="38"/>
      <c r="AL6" s="55" t="s">
        <v>581</v>
      </c>
      <c r="AM6" s="55" t="s">
        <v>581</v>
      </c>
    </row>
    <row r="7" spans="1:39" ht="14.4" x14ac:dyDescent="0.3">
      <c r="A7" s="51">
        <v>39203</v>
      </c>
      <c r="B7" s="52" t="s">
        <v>581</v>
      </c>
      <c r="C7" s="52" t="s">
        <v>41</v>
      </c>
      <c r="D7" s="52" t="s">
        <v>42</v>
      </c>
      <c r="E7" s="52" t="s">
        <v>581</v>
      </c>
      <c r="F7" s="52" t="s">
        <v>395</v>
      </c>
      <c r="G7" s="52" t="s">
        <v>38</v>
      </c>
      <c r="H7" s="52" t="s">
        <v>396</v>
      </c>
      <c r="I7" s="52" t="s">
        <v>581</v>
      </c>
      <c r="J7" s="53">
        <v>1.6812</v>
      </c>
      <c r="K7" s="53">
        <v>1</v>
      </c>
      <c r="L7" s="53">
        <v>92.006600000000006</v>
      </c>
      <c r="M7" s="53">
        <v>-1</v>
      </c>
      <c r="N7" s="38">
        <v>1.6812</v>
      </c>
      <c r="O7" s="38">
        <v>-92.006600000000006</v>
      </c>
      <c r="P7" s="54"/>
      <c r="Q7" s="54"/>
      <c r="R7" s="52" t="s">
        <v>397</v>
      </c>
      <c r="S7" s="52" t="s">
        <v>324</v>
      </c>
      <c r="T7" s="52" t="s">
        <v>398</v>
      </c>
      <c r="U7" s="52" t="s">
        <v>326</v>
      </c>
      <c r="V7" s="52" t="str">
        <f>VLOOKUP(S7,'[1]@ISLA'!$A$1:$C$16,3,FALSE)</f>
        <v>Far north</v>
      </c>
      <c r="W7" s="52" t="s">
        <v>581</v>
      </c>
      <c r="X7" s="52" t="s">
        <v>581</v>
      </c>
      <c r="Y7" s="38"/>
      <c r="Z7" s="38"/>
      <c r="AA7" s="52" t="s">
        <v>581</v>
      </c>
      <c r="AB7" s="52" t="s">
        <v>581</v>
      </c>
      <c r="AC7" s="53">
        <v>0</v>
      </c>
      <c r="AD7" s="52" t="s">
        <v>581</v>
      </c>
      <c r="AE7" s="53">
        <v>0</v>
      </c>
      <c r="AF7" s="52" t="s">
        <v>581</v>
      </c>
      <c r="AG7" s="52" t="s">
        <v>581</v>
      </c>
      <c r="AH7" s="52" t="s">
        <v>581</v>
      </c>
      <c r="AI7" s="52" t="s">
        <v>581</v>
      </c>
      <c r="AJ7" s="38"/>
      <c r="AK7" s="38"/>
      <c r="AL7" s="55" t="s">
        <v>581</v>
      </c>
      <c r="AM7" s="55" t="s">
        <v>581</v>
      </c>
    </row>
    <row r="8" spans="1:39" ht="14.4" x14ac:dyDescent="0.3">
      <c r="A8" s="51">
        <v>39203</v>
      </c>
      <c r="B8" s="52" t="s">
        <v>581</v>
      </c>
      <c r="C8" s="52" t="s">
        <v>399</v>
      </c>
      <c r="D8" s="52" t="s">
        <v>400</v>
      </c>
      <c r="E8" s="52" t="s">
        <v>581</v>
      </c>
      <c r="F8" s="52" t="s">
        <v>401</v>
      </c>
      <c r="G8" s="52" t="s">
        <v>38</v>
      </c>
      <c r="H8" s="52" t="s">
        <v>402</v>
      </c>
      <c r="I8" s="52" t="s">
        <v>581</v>
      </c>
      <c r="J8" s="53">
        <v>1.6778999999999999</v>
      </c>
      <c r="K8" s="53">
        <v>1</v>
      </c>
      <c r="L8" s="53">
        <v>91.998000000000005</v>
      </c>
      <c r="M8" s="53">
        <v>-1</v>
      </c>
      <c r="N8" s="38">
        <v>1.6778999999999999</v>
      </c>
      <c r="O8" s="38">
        <v>-91.998000000000005</v>
      </c>
      <c r="P8" s="54"/>
      <c r="Q8" s="54"/>
      <c r="R8" s="52" t="s">
        <v>403</v>
      </c>
      <c r="S8" s="52" t="s">
        <v>324</v>
      </c>
      <c r="T8" s="52" t="s">
        <v>404</v>
      </c>
      <c r="U8" s="52" t="s">
        <v>326</v>
      </c>
      <c r="V8" s="52" t="str">
        <f>VLOOKUP(S8,'[1]@ISLA'!$A$1:$C$16,3,FALSE)</f>
        <v>Far north</v>
      </c>
      <c r="W8" s="52" t="s">
        <v>581</v>
      </c>
      <c r="X8" s="52" t="s">
        <v>581</v>
      </c>
      <c r="Y8" s="38"/>
      <c r="Z8" s="38"/>
      <c r="AA8" s="52" t="s">
        <v>581</v>
      </c>
      <c r="AB8" s="52" t="s">
        <v>581</v>
      </c>
      <c r="AC8" s="53">
        <v>0</v>
      </c>
      <c r="AD8" s="52" t="s">
        <v>581</v>
      </c>
      <c r="AE8" s="53">
        <v>0</v>
      </c>
      <c r="AF8" s="52" t="s">
        <v>581</v>
      </c>
      <c r="AG8" s="52" t="s">
        <v>581</v>
      </c>
      <c r="AH8" s="52" t="s">
        <v>581</v>
      </c>
      <c r="AI8" s="52" t="s">
        <v>581</v>
      </c>
      <c r="AJ8" s="38"/>
      <c r="AK8" s="38"/>
      <c r="AL8" s="55" t="s">
        <v>581</v>
      </c>
      <c r="AM8" s="55" t="s">
        <v>581</v>
      </c>
    </row>
    <row r="9" spans="1:39" ht="14.4" x14ac:dyDescent="0.3">
      <c r="A9" s="51">
        <v>34703</v>
      </c>
      <c r="B9" s="52" t="s">
        <v>581</v>
      </c>
      <c r="C9" s="52" t="s">
        <v>405</v>
      </c>
      <c r="D9" s="52" t="s">
        <v>406</v>
      </c>
      <c r="E9" s="52" t="s">
        <v>581</v>
      </c>
      <c r="F9" s="52" t="s">
        <v>15</v>
      </c>
      <c r="G9" s="52" t="s">
        <v>407</v>
      </c>
      <c r="H9" s="52" t="s">
        <v>581</v>
      </c>
      <c r="I9" s="52" t="s">
        <v>581</v>
      </c>
      <c r="J9" s="53">
        <v>1.6795869999999999</v>
      </c>
      <c r="K9" s="53">
        <v>1</v>
      </c>
      <c r="L9" s="53">
        <v>92.003370000000004</v>
      </c>
      <c r="M9" s="53">
        <v>-1</v>
      </c>
      <c r="N9" s="38">
        <v>1.6795869999999999</v>
      </c>
      <c r="O9" s="38">
        <v>-92.003370000000004</v>
      </c>
      <c r="P9" s="54"/>
      <c r="Q9" s="54"/>
      <c r="R9" s="52" t="s">
        <v>581</v>
      </c>
      <c r="S9" s="52" t="s">
        <v>324</v>
      </c>
      <c r="T9" s="52" t="s">
        <v>410</v>
      </c>
      <c r="U9" s="52" t="s">
        <v>375</v>
      </c>
      <c r="V9" s="52" t="str">
        <f>VLOOKUP(S9,'[1]@ISLA'!$A$1:$C$16,3,FALSE)</f>
        <v>Far north</v>
      </c>
      <c r="W9" s="52" t="s">
        <v>581</v>
      </c>
      <c r="X9" s="52" t="s">
        <v>581</v>
      </c>
      <c r="Y9" s="38"/>
      <c r="Z9" s="38"/>
      <c r="AA9" s="52" t="s">
        <v>581</v>
      </c>
      <c r="AB9" s="52" t="s">
        <v>581</v>
      </c>
      <c r="AC9" s="53">
        <v>0</v>
      </c>
      <c r="AD9" s="52" t="s">
        <v>581</v>
      </c>
      <c r="AE9" s="53">
        <v>0</v>
      </c>
      <c r="AF9" s="52" t="s">
        <v>720</v>
      </c>
      <c r="AG9" s="52" t="s">
        <v>581</v>
      </c>
      <c r="AH9" s="52" t="s">
        <v>581</v>
      </c>
      <c r="AI9" s="52" t="s">
        <v>581</v>
      </c>
      <c r="AJ9" s="38"/>
      <c r="AK9" s="38"/>
      <c r="AL9" s="55" t="s">
        <v>581</v>
      </c>
      <c r="AM9" s="55" t="s">
        <v>581</v>
      </c>
    </row>
    <row r="10" spans="1:39" ht="14.4" x14ac:dyDescent="0.3">
      <c r="A10" s="51">
        <v>37719</v>
      </c>
      <c r="B10" s="52" t="s">
        <v>581</v>
      </c>
      <c r="C10" s="52" t="s">
        <v>558</v>
      </c>
      <c r="D10" s="52" t="s">
        <v>414</v>
      </c>
      <c r="E10" s="52" t="s">
        <v>581</v>
      </c>
      <c r="F10" s="52" t="s">
        <v>581</v>
      </c>
      <c r="G10" s="52" t="s">
        <v>416</v>
      </c>
      <c r="H10" s="52" t="s">
        <v>581</v>
      </c>
      <c r="I10" s="52" t="s">
        <v>581</v>
      </c>
      <c r="J10" s="53">
        <v>1.3442099999999999</v>
      </c>
      <c r="K10" s="53">
        <v>-1</v>
      </c>
      <c r="L10" s="53">
        <v>89.668199999999999</v>
      </c>
      <c r="M10" s="53">
        <v>-1</v>
      </c>
      <c r="N10" s="38">
        <v>-1.3442099999999999</v>
      </c>
      <c r="O10" s="38">
        <v>-89.668199999999999</v>
      </c>
      <c r="P10" s="54"/>
      <c r="Q10" s="54"/>
      <c r="R10" s="52" t="s">
        <v>417</v>
      </c>
      <c r="S10" s="52" t="s">
        <v>418</v>
      </c>
      <c r="T10" s="52" t="s">
        <v>325</v>
      </c>
      <c r="U10" s="52" t="s">
        <v>326</v>
      </c>
      <c r="V10" s="52" t="str">
        <f>VLOOKUP(S10,'[1]@ISLA'!$A$1:$C$16,3,FALSE)</f>
        <v>Central</v>
      </c>
      <c r="W10" s="52" t="s">
        <v>581</v>
      </c>
      <c r="X10" s="52" t="s">
        <v>581</v>
      </c>
      <c r="Y10" s="38"/>
      <c r="Z10" s="38"/>
      <c r="AA10" s="52" t="s">
        <v>581</v>
      </c>
      <c r="AB10" s="52" t="s">
        <v>581</v>
      </c>
      <c r="AC10" s="53">
        <v>0</v>
      </c>
      <c r="AD10" s="52" t="s">
        <v>581</v>
      </c>
      <c r="AE10" s="53">
        <v>0</v>
      </c>
      <c r="AF10" s="52" t="s">
        <v>581</v>
      </c>
      <c r="AG10" s="52" t="s">
        <v>581</v>
      </c>
      <c r="AH10" s="52" t="s">
        <v>581</v>
      </c>
      <c r="AI10" s="52" t="s">
        <v>581</v>
      </c>
      <c r="AJ10" s="38"/>
      <c r="AK10" s="38"/>
      <c r="AL10" s="55" t="s">
        <v>581</v>
      </c>
      <c r="AM10" s="55" t="s">
        <v>581</v>
      </c>
    </row>
    <row r="11" spans="1:39" ht="14.4" x14ac:dyDescent="0.3">
      <c r="A11" s="51">
        <v>37719</v>
      </c>
      <c r="B11" s="52" t="s">
        <v>581</v>
      </c>
      <c r="C11" s="52" t="s">
        <v>419</v>
      </c>
      <c r="D11" s="52" t="s">
        <v>251</v>
      </c>
      <c r="E11" s="52" t="s">
        <v>581</v>
      </c>
      <c r="F11" s="52" t="s">
        <v>581</v>
      </c>
      <c r="G11" s="52" t="s">
        <v>252</v>
      </c>
      <c r="H11" s="52" t="s">
        <v>581</v>
      </c>
      <c r="I11" s="52" t="s">
        <v>581</v>
      </c>
      <c r="J11" s="53">
        <v>1.3784400000000001</v>
      </c>
      <c r="K11" s="53">
        <v>-1</v>
      </c>
      <c r="L11" s="53">
        <v>89.623599999999996</v>
      </c>
      <c r="M11" s="53">
        <v>-1</v>
      </c>
      <c r="N11" s="38">
        <v>-1.3784400000000001</v>
      </c>
      <c r="O11" s="38">
        <v>-89.623599999999996</v>
      </c>
      <c r="P11" s="54"/>
      <c r="Q11" s="54"/>
      <c r="R11" s="52" t="s">
        <v>253</v>
      </c>
      <c r="S11" s="52" t="s">
        <v>418</v>
      </c>
      <c r="T11" s="52" t="s">
        <v>491</v>
      </c>
      <c r="U11" s="52" t="s">
        <v>568</v>
      </c>
      <c r="V11" s="52" t="str">
        <f>VLOOKUP(S11,'[1]@ISLA'!$A$1:$C$16,3,FALSE)</f>
        <v>Central</v>
      </c>
      <c r="W11" s="52" t="s">
        <v>581</v>
      </c>
      <c r="X11" s="52" t="s">
        <v>581</v>
      </c>
      <c r="Y11" s="38"/>
      <c r="Z11" s="38"/>
      <c r="AA11" s="52" t="s">
        <v>581</v>
      </c>
      <c r="AB11" s="52" t="s">
        <v>581</v>
      </c>
      <c r="AC11" s="53">
        <v>0</v>
      </c>
      <c r="AD11" s="52" t="s">
        <v>581</v>
      </c>
      <c r="AE11" s="53">
        <v>0</v>
      </c>
      <c r="AF11" s="52" t="s">
        <v>581</v>
      </c>
      <c r="AG11" s="52" t="s">
        <v>581</v>
      </c>
      <c r="AH11" s="52" t="s">
        <v>581</v>
      </c>
      <c r="AI11" s="52" t="s">
        <v>581</v>
      </c>
      <c r="AJ11" s="38"/>
      <c r="AK11" s="38"/>
      <c r="AL11" s="55" t="s">
        <v>581</v>
      </c>
      <c r="AM11" s="55" t="s">
        <v>581</v>
      </c>
    </row>
    <row r="12" spans="1:39" ht="14.4" x14ac:dyDescent="0.3">
      <c r="A12" s="51">
        <v>37719</v>
      </c>
      <c r="B12" s="52" t="s">
        <v>581</v>
      </c>
      <c r="C12" s="52" t="s">
        <v>569</v>
      </c>
      <c r="D12" s="52" t="s">
        <v>570</v>
      </c>
      <c r="E12" s="52" t="s">
        <v>581</v>
      </c>
      <c r="F12" s="52" t="s">
        <v>420</v>
      </c>
      <c r="G12" s="52" t="s">
        <v>741</v>
      </c>
      <c r="H12" s="52" t="s">
        <v>581</v>
      </c>
      <c r="I12" s="52" t="s">
        <v>581</v>
      </c>
      <c r="J12" s="53">
        <v>1.3481300000000001</v>
      </c>
      <c r="K12" s="53">
        <v>-1</v>
      </c>
      <c r="L12" s="53">
        <v>89.636600000000001</v>
      </c>
      <c r="M12" s="53">
        <v>-1</v>
      </c>
      <c r="N12" s="38">
        <v>-1.3481300000000001</v>
      </c>
      <c r="O12" s="38">
        <v>-89.636600000000001</v>
      </c>
      <c r="P12" s="54"/>
      <c r="Q12" s="54"/>
      <c r="R12" s="52" t="s">
        <v>742</v>
      </c>
      <c r="S12" s="52" t="s">
        <v>418</v>
      </c>
      <c r="T12" s="52" t="s">
        <v>374</v>
      </c>
      <c r="U12" s="52" t="s">
        <v>375</v>
      </c>
      <c r="V12" s="52" t="str">
        <f>VLOOKUP(S12,'[1]@ISLA'!$A$1:$C$16,3,FALSE)</f>
        <v>Central</v>
      </c>
      <c r="W12" s="52" t="s">
        <v>581</v>
      </c>
      <c r="X12" s="52" t="s">
        <v>581</v>
      </c>
      <c r="Y12" s="38"/>
      <c r="Z12" s="38"/>
      <c r="AA12" s="52" t="s">
        <v>581</v>
      </c>
      <c r="AB12" s="52" t="s">
        <v>581</v>
      </c>
      <c r="AC12" s="53">
        <v>0</v>
      </c>
      <c r="AD12" s="52" t="s">
        <v>581</v>
      </c>
      <c r="AE12" s="53">
        <v>0</v>
      </c>
      <c r="AF12" s="52" t="s">
        <v>581</v>
      </c>
      <c r="AG12" s="52" t="s">
        <v>581</v>
      </c>
      <c r="AH12" s="52" t="s">
        <v>581</v>
      </c>
      <c r="AI12" s="52" t="s">
        <v>581</v>
      </c>
      <c r="AJ12" s="38"/>
      <c r="AK12" s="38"/>
      <c r="AL12" s="55" t="s">
        <v>581</v>
      </c>
      <c r="AM12" s="55" t="s">
        <v>581</v>
      </c>
    </row>
    <row r="13" spans="1:39" ht="14.4" x14ac:dyDescent="0.3">
      <c r="A13" s="51">
        <v>37719</v>
      </c>
      <c r="B13" s="52" t="s">
        <v>581</v>
      </c>
      <c r="C13" s="52" t="s">
        <v>743</v>
      </c>
      <c r="D13" s="52" t="s">
        <v>744</v>
      </c>
      <c r="E13" s="52" t="s">
        <v>581</v>
      </c>
      <c r="F13" s="52" t="s">
        <v>581</v>
      </c>
      <c r="G13" s="52" t="s">
        <v>582</v>
      </c>
      <c r="H13" s="52" t="s">
        <v>581</v>
      </c>
      <c r="I13" s="52" t="s">
        <v>581</v>
      </c>
      <c r="J13" s="53">
        <v>1.3654999999999999</v>
      </c>
      <c r="K13" s="53">
        <v>-1</v>
      </c>
      <c r="L13" s="53">
        <v>89.633700000000005</v>
      </c>
      <c r="M13" s="53">
        <v>-1</v>
      </c>
      <c r="N13" s="38">
        <v>-1.3654999999999999</v>
      </c>
      <c r="O13" s="38">
        <v>-89.633700000000005</v>
      </c>
      <c r="P13" s="54"/>
      <c r="Q13" s="54"/>
      <c r="R13" s="52" t="s">
        <v>583</v>
      </c>
      <c r="S13" s="52" t="s">
        <v>418</v>
      </c>
      <c r="T13" s="52" t="s">
        <v>232</v>
      </c>
      <c r="U13" s="52" t="s">
        <v>568</v>
      </c>
      <c r="V13" s="52" t="str">
        <f>VLOOKUP(S13,'[1]@ISLA'!$A$1:$C$16,3,FALSE)</f>
        <v>Central</v>
      </c>
      <c r="W13" s="52" t="s">
        <v>581</v>
      </c>
      <c r="X13" s="52" t="s">
        <v>581</v>
      </c>
      <c r="Y13" s="38"/>
      <c r="Z13" s="38"/>
      <c r="AA13" s="52" t="s">
        <v>581</v>
      </c>
      <c r="AB13" s="52" t="s">
        <v>581</v>
      </c>
      <c r="AC13" s="53">
        <v>0</v>
      </c>
      <c r="AD13" s="52" t="s">
        <v>581</v>
      </c>
      <c r="AE13" s="53">
        <v>0</v>
      </c>
      <c r="AF13" s="52" t="s">
        <v>581</v>
      </c>
      <c r="AG13" s="52" t="s">
        <v>581</v>
      </c>
      <c r="AH13" s="52" t="s">
        <v>581</v>
      </c>
      <c r="AI13" s="52" t="s">
        <v>581</v>
      </c>
      <c r="AJ13" s="38"/>
      <c r="AK13" s="38"/>
      <c r="AL13" s="55" t="s">
        <v>581</v>
      </c>
      <c r="AM13" s="55" t="s">
        <v>581</v>
      </c>
    </row>
    <row r="14" spans="1:39" ht="14.4" x14ac:dyDescent="0.3">
      <c r="A14" s="51">
        <v>37719</v>
      </c>
      <c r="B14" s="52" t="s">
        <v>581</v>
      </c>
      <c r="C14" s="52" t="s">
        <v>584</v>
      </c>
      <c r="D14" s="52" t="s">
        <v>585</v>
      </c>
      <c r="E14" s="52" t="s">
        <v>581</v>
      </c>
      <c r="F14" s="52" t="s">
        <v>737</v>
      </c>
      <c r="G14" s="52" t="s">
        <v>920</v>
      </c>
      <c r="H14" s="52" t="s">
        <v>581</v>
      </c>
      <c r="I14" s="52" t="s">
        <v>581</v>
      </c>
      <c r="J14" s="53">
        <v>1.3449500000000001</v>
      </c>
      <c r="K14" s="53">
        <v>-1</v>
      </c>
      <c r="L14" s="53">
        <v>89.700999999999993</v>
      </c>
      <c r="M14" s="53">
        <v>-1</v>
      </c>
      <c r="N14" s="38">
        <v>-1.3449500000000001</v>
      </c>
      <c r="O14" s="38">
        <v>-89.700999999999993</v>
      </c>
      <c r="P14" s="54"/>
      <c r="Q14" s="54"/>
      <c r="R14" s="52" t="s">
        <v>921</v>
      </c>
      <c r="S14" s="52" t="s">
        <v>418</v>
      </c>
      <c r="T14" s="52" t="s">
        <v>40</v>
      </c>
      <c r="U14" s="52" t="s">
        <v>326</v>
      </c>
      <c r="V14" s="52" t="str">
        <f>VLOOKUP(S14,'[1]@ISLA'!$A$1:$C$16,3,FALSE)</f>
        <v>Central</v>
      </c>
      <c r="W14" s="52" t="s">
        <v>581</v>
      </c>
      <c r="X14" s="52" t="s">
        <v>581</v>
      </c>
      <c r="Y14" s="38"/>
      <c r="Z14" s="38"/>
      <c r="AA14" s="52" t="s">
        <v>581</v>
      </c>
      <c r="AB14" s="52" t="s">
        <v>581</v>
      </c>
      <c r="AC14" s="53">
        <v>0</v>
      </c>
      <c r="AD14" s="52" t="s">
        <v>581</v>
      </c>
      <c r="AE14" s="53">
        <v>0</v>
      </c>
      <c r="AF14" s="52" t="s">
        <v>581</v>
      </c>
      <c r="AG14" s="52" t="s">
        <v>581</v>
      </c>
      <c r="AH14" s="52" t="s">
        <v>581</v>
      </c>
      <c r="AI14" s="52" t="s">
        <v>581</v>
      </c>
      <c r="AJ14" s="38"/>
      <c r="AK14" s="38"/>
      <c r="AL14" s="55" t="s">
        <v>581</v>
      </c>
      <c r="AM14" s="55" t="s">
        <v>581</v>
      </c>
    </row>
    <row r="15" spans="1:39" ht="14.4" x14ac:dyDescent="0.3">
      <c r="A15" s="51">
        <v>37719</v>
      </c>
      <c r="B15" s="52" t="s">
        <v>581</v>
      </c>
      <c r="C15" s="52" t="s">
        <v>922</v>
      </c>
      <c r="D15" s="52" t="s">
        <v>745</v>
      </c>
      <c r="E15" s="52" t="s">
        <v>581</v>
      </c>
      <c r="F15" s="52" t="s">
        <v>745</v>
      </c>
      <c r="G15" s="52" t="s">
        <v>589</v>
      </c>
      <c r="H15" s="52" t="s">
        <v>581</v>
      </c>
      <c r="I15" s="52" t="s">
        <v>581</v>
      </c>
      <c r="J15" s="53">
        <v>1.39802</v>
      </c>
      <c r="K15" s="53">
        <v>-1</v>
      </c>
      <c r="L15" s="53">
        <v>89.625100000000003</v>
      </c>
      <c r="M15" s="53">
        <v>-1</v>
      </c>
      <c r="N15" s="38">
        <v>-1.39802</v>
      </c>
      <c r="O15" s="38">
        <v>-89.625100000000003</v>
      </c>
      <c r="P15" s="54"/>
      <c r="Q15" s="54"/>
      <c r="R15" s="52" t="s">
        <v>590</v>
      </c>
      <c r="S15" s="52" t="s">
        <v>418</v>
      </c>
      <c r="T15" s="52" t="s">
        <v>398</v>
      </c>
      <c r="U15" s="52" t="s">
        <v>568</v>
      </c>
      <c r="V15" s="52" t="str">
        <f>VLOOKUP(S15,'[1]@ISLA'!$A$1:$C$16,3,FALSE)</f>
        <v>Central</v>
      </c>
      <c r="W15" s="52" t="s">
        <v>581</v>
      </c>
      <c r="X15" s="52" t="s">
        <v>581</v>
      </c>
      <c r="Y15" s="38"/>
      <c r="Z15" s="38"/>
      <c r="AA15" s="52" t="s">
        <v>581</v>
      </c>
      <c r="AB15" s="52" t="s">
        <v>581</v>
      </c>
      <c r="AC15" s="53">
        <v>0</v>
      </c>
      <c r="AD15" s="52" t="s">
        <v>581</v>
      </c>
      <c r="AE15" s="53">
        <v>0</v>
      </c>
      <c r="AF15" s="52" t="s">
        <v>581</v>
      </c>
      <c r="AG15" s="52" t="s">
        <v>581</v>
      </c>
      <c r="AH15" s="52" t="s">
        <v>581</v>
      </c>
      <c r="AI15" s="52" t="s">
        <v>581</v>
      </c>
      <c r="AJ15" s="38"/>
      <c r="AK15" s="38"/>
      <c r="AL15" s="55" t="s">
        <v>581</v>
      </c>
      <c r="AM15" s="55" t="s">
        <v>581</v>
      </c>
    </row>
    <row r="16" spans="1:39" ht="14.4" x14ac:dyDescent="0.3">
      <c r="A16" s="51">
        <v>37719</v>
      </c>
      <c r="B16" s="52" t="s">
        <v>581</v>
      </c>
      <c r="C16" s="52" t="s">
        <v>591</v>
      </c>
      <c r="D16" s="52" t="s">
        <v>592</v>
      </c>
      <c r="E16" s="52" t="s">
        <v>581</v>
      </c>
      <c r="F16" s="52" t="s">
        <v>581</v>
      </c>
      <c r="G16" s="52" t="s">
        <v>442</v>
      </c>
      <c r="H16" s="52" t="s">
        <v>581</v>
      </c>
      <c r="I16" s="52" t="s">
        <v>581</v>
      </c>
      <c r="J16" s="53">
        <v>1.35867</v>
      </c>
      <c r="K16" s="53">
        <v>-1</v>
      </c>
      <c r="L16" s="53">
        <v>89.737899999999996</v>
      </c>
      <c r="M16" s="53">
        <v>-1</v>
      </c>
      <c r="N16" s="38">
        <v>-1.35867</v>
      </c>
      <c r="O16" s="38">
        <v>-89.737899999999996</v>
      </c>
      <c r="P16" s="54"/>
      <c r="Q16" s="54"/>
      <c r="R16" s="52" t="s">
        <v>443</v>
      </c>
      <c r="S16" s="52" t="s">
        <v>418</v>
      </c>
      <c r="T16" s="52" t="s">
        <v>404</v>
      </c>
      <c r="U16" s="52" t="s">
        <v>326</v>
      </c>
      <c r="V16" s="52" t="str">
        <f>VLOOKUP(S16,'[1]@ISLA'!$A$1:$C$16,3,FALSE)</f>
        <v>Central</v>
      </c>
      <c r="W16" s="52" t="s">
        <v>581</v>
      </c>
      <c r="X16" s="52" t="s">
        <v>581</v>
      </c>
      <c r="Y16" s="38"/>
      <c r="Z16" s="38"/>
      <c r="AA16" s="52" t="s">
        <v>581</v>
      </c>
      <c r="AB16" s="52" t="s">
        <v>581</v>
      </c>
      <c r="AC16" s="53">
        <v>0</v>
      </c>
      <c r="AD16" s="52" t="s">
        <v>581</v>
      </c>
      <c r="AE16" s="53">
        <v>0</v>
      </c>
      <c r="AF16" s="52" t="s">
        <v>581</v>
      </c>
      <c r="AG16" s="52" t="s">
        <v>581</v>
      </c>
      <c r="AH16" s="52" t="s">
        <v>581</v>
      </c>
      <c r="AI16" s="52" t="s">
        <v>581</v>
      </c>
      <c r="AJ16" s="38"/>
      <c r="AK16" s="38"/>
      <c r="AL16" s="55" t="s">
        <v>581</v>
      </c>
      <c r="AM16" s="55" t="s">
        <v>581</v>
      </c>
    </row>
    <row r="17" spans="1:39" ht="14.4" x14ac:dyDescent="0.3">
      <c r="A17" s="51">
        <v>37719</v>
      </c>
      <c r="B17" s="52" t="s">
        <v>581</v>
      </c>
      <c r="C17" s="52" t="s">
        <v>446</v>
      </c>
      <c r="D17" s="52" t="s">
        <v>595</v>
      </c>
      <c r="E17" s="52" t="s">
        <v>581</v>
      </c>
      <c r="F17" s="52" t="s">
        <v>447</v>
      </c>
      <c r="G17" s="52" t="s">
        <v>448</v>
      </c>
      <c r="H17" s="52" t="s">
        <v>581</v>
      </c>
      <c r="I17" s="52" t="s">
        <v>581</v>
      </c>
      <c r="J17" s="53">
        <v>1.3671199999999999</v>
      </c>
      <c r="K17" s="53">
        <v>-1</v>
      </c>
      <c r="L17" s="53">
        <v>89.745900000000006</v>
      </c>
      <c r="M17" s="53">
        <v>-1</v>
      </c>
      <c r="N17" s="38">
        <v>-1.3671199999999999</v>
      </c>
      <c r="O17" s="38">
        <v>-89.745900000000006</v>
      </c>
      <c r="P17" s="54"/>
      <c r="Q17" s="54"/>
      <c r="R17" s="52" t="s">
        <v>283</v>
      </c>
      <c r="S17" s="52" t="s">
        <v>418</v>
      </c>
      <c r="T17" s="52" t="s">
        <v>410</v>
      </c>
      <c r="U17" s="52" t="s">
        <v>375</v>
      </c>
      <c r="V17" s="52" t="str">
        <f>VLOOKUP(S17,'[1]@ISLA'!$A$1:$C$16,3,FALSE)</f>
        <v>Central</v>
      </c>
      <c r="W17" s="52" t="s">
        <v>581</v>
      </c>
      <c r="X17" s="52" t="s">
        <v>581</v>
      </c>
      <c r="Y17" s="38"/>
      <c r="Z17" s="38"/>
      <c r="AA17" s="52" t="s">
        <v>581</v>
      </c>
      <c r="AB17" s="52" t="s">
        <v>581</v>
      </c>
      <c r="AC17" s="53">
        <v>0</v>
      </c>
      <c r="AD17" s="52" t="s">
        <v>581</v>
      </c>
      <c r="AE17" s="53">
        <v>0</v>
      </c>
      <c r="AF17" s="52" t="s">
        <v>581</v>
      </c>
      <c r="AG17" s="52" t="s">
        <v>581</v>
      </c>
      <c r="AH17" s="52" t="s">
        <v>581</v>
      </c>
      <c r="AI17" s="52" t="s">
        <v>581</v>
      </c>
      <c r="AJ17" s="38"/>
      <c r="AK17" s="38"/>
      <c r="AL17" s="55" t="s">
        <v>581</v>
      </c>
      <c r="AM17" s="55" t="s">
        <v>581</v>
      </c>
    </row>
    <row r="18" spans="1:39" ht="14.4" x14ac:dyDescent="0.3">
      <c r="A18" s="51">
        <v>37737</v>
      </c>
      <c r="B18" s="52" t="s">
        <v>284</v>
      </c>
      <c r="C18" s="52" t="s">
        <v>285</v>
      </c>
      <c r="D18" s="52" t="s">
        <v>465</v>
      </c>
      <c r="E18" s="52" t="s">
        <v>286</v>
      </c>
      <c r="F18" s="52" t="s">
        <v>282</v>
      </c>
      <c r="G18" s="52" t="s">
        <v>291</v>
      </c>
      <c r="H18" s="52" t="s">
        <v>581</v>
      </c>
      <c r="I18" s="52" t="s">
        <v>581</v>
      </c>
      <c r="J18" s="53">
        <v>1.35267</v>
      </c>
      <c r="K18" s="53">
        <v>-1</v>
      </c>
      <c r="L18" s="53">
        <v>89.648899999999998</v>
      </c>
      <c r="M18" s="53">
        <v>-1</v>
      </c>
      <c r="N18" s="38">
        <v>-1.35267</v>
      </c>
      <c r="O18" s="38">
        <v>-89.648899999999998</v>
      </c>
      <c r="P18" s="54"/>
      <c r="Q18" s="54"/>
      <c r="R18" s="52" t="s">
        <v>292</v>
      </c>
      <c r="S18" s="52" t="s">
        <v>418</v>
      </c>
      <c r="T18" s="52" t="s">
        <v>293</v>
      </c>
      <c r="U18" s="52" t="s">
        <v>375</v>
      </c>
      <c r="V18" s="52" t="str">
        <f>VLOOKUP(S18,'[1]@ISLA'!$A$1:$C$16,3,FALSE)</f>
        <v>Central</v>
      </c>
      <c r="W18" s="52" t="s">
        <v>294</v>
      </c>
      <c r="X18" s="52" t="s">
        <v>295</v>
      </c>
      <c r="Y18" s="53">
        <v>2</v>
      </c>
      <c r="Z18" s="53">
        <v>6</v>
      </c>
      <c r="AA18" s="52" t="s">
        <v>296</v>
      </c>
      <c r="AB18" s="52" t="s">
        <v>297</v>
      </c>
      <c r="AC18" s="53">
        <v>0</v>
      </c>
      <c r="AD18" s="52" t="s">
        <v>298</v>
      </c>
      <c r="AE18" s="53">
        <v>0</v>
      </c>
      <c r="AF18" s="52" t="s">
        <v>581</v>
      </c>
      <c r="AG18" s="52" t="s">
        <v>299</v>
      </c>
      <c r="AH18" s="52" t="s">
        <v>581</v>
      </c>
      <c r="AI18" s="52" t="s">
        <v>581</v>
      </c>
      <c r="AJ18" s="38"/>
      <c r="AK18" s="38"/>
      <c r="AL18" s="55" t="s">
        <v>581</v>
      </c>
      <c r="AM18" s="55" t="s">
        <v>581</v>
      </c>
    </row>
    <row r="19" spans="1:39" ht="14.4" x14ac:dyDescent="0.3">
      <c r="A19" s="51">
        <v>37737</v>
      </c>
      <c r="B19" s="52" t="s">
        <v>284</v>
      </c>
      <c r="C19" s="52" t="s">
        <v>300</v>
      </c>
      <c r="D19" s="52" t="s">
        <v>301</v>
      </c>
      <c r="E19" s="52" t="s">
        <v>302</v>
      </c>
      <c r="F19" s="52" t="s">
        <v>282</v>
      </c>
      <c r="G19" s="52" t="s">
        <v>303</v>
      </c>
      <c r="H19" s="52" t="s">
        <v>581</v>
      </c>
      <c r="I19" s="52" t="s">
        <v>581</v>
      </c>
      <c r="J19" s="53">
        <v>1.35158</v>
      </c>
      <c r="K19" s="53">
        <v>-1</v>
      </c>
      <c r="L19" s="53">
        <v>89.647199999999998</v>
      </c>
      <c r="M19" s="53">
        <v>-1</v>
      </c>
      <c r="N19" s="38">
        <v>-1.35158</v>
      </c>
      <c r="O19" s="38">
        <v>-89.647199999999998</v>
      </c>
      <c r="P19" s="54"/>
      <c r="Q19" s="54"/>
      <c r="R19" s="52" t="s">
        <v>304</v>
      </c>
      <c r="S19" s="52" t="s">
        <v>418</v>
      </c>
      <c r="T19" s="52" t="s">
        <v>305</v>
      </c>
      <c r="U19" s="52" t="s">
        <v>375</v>
      </c>
      <c r="V19" s="52" t="str">
        <f>VLOOKUP(S19,'[1]@ISLA'!$A$1:$C$16,3,FALSE)</f>
        <v>Central</v>
      </c>
      <c r="W19" s="52" t="s">
        <v>294</v>
      </c>
      <c r="X19" s="52" t="s">
        <v>377</v>
      </c>
      <c r="Y19" s="53">
        <v>2</v>
      </c>
      <c r="Z19" s="53">
        <v>8</v>
      </c>
      <c r="AA19" s="52" t="s">
        <v>296</v>
      </c>
      <c r="AB19" s="52" t="s">
        <v>297</v>
      </c>
      <c r="AC19" s="53">
        <v>0</v>
      </c>
      <c r="AD19" s="52" t="s">
        <v>297</v>
      </c>
      <c r="AE19" s="53">
        <v>0</v>
      </c>
      <c r="AF19" s="52" t="s">
        <v>581</v>
      </c>
      <c r="AG19" s="52" t="s">
        <v>468</v>
      </c>
      <c r="AH19" s="52" t="s">
        <v>973</v>
      </c>
      <c r="AI19" s="52" t="s">
        <v>581</v>
      </c>
      <c r="AJ19" s="38"/>
      <c r="AK19" s="38"/>
      <c r="AL19" s="55" t="s">
        <v>581</v>
      </c>
      <c r="AM19" s="55" t="s">
        <v>581</v>
      </c>
    </row>
    <row r="20" spans="1:39" ht="14.4" x14ac:dyDescent="0.3">
      <c r="A20" s="51">
        <v>38460</v>
      </c>
      <c r="B20" s="52" t="s">
        <v>284</v>
      </c>
      <c r="C20" s="52" t="s">
        <v>974</v>
      </c>
      <c r="D20" s="52" t="s">
        <v>794</v>
      </c>
      <c r="E20" s="56" t="s">
        <v>797</v>
      </c>
      <c r="F20" s="52" t="s">
        <v>581</v>
      </c>
      <c r="G20" s="52" t="s">
        <v>630</v>
      </c>
      <c r="H20" s="52" t="s">
        <v>581</v>
      </c>
      <c r="I20" s="52" t="s">
        <v>581</v>
      </c>
      <c r="J20" s="53">
        <v>1.34534</v>
      </c>
      <c r="K20" s="53">
        <v>-1</v>
      </c>
      <c r="L20" s="53">
        <v>89.664670000000001</v>
      </c>
      <c r="M20" s="53">
        <v>-1</v>
      </c>
      <c r="N20" s="38">
        <v>-1.34534</v>
      </c>
      <c r="O20" s="38">
        <v>-89.664670000000001</v>
      </c>
      <c r="P20" s="54"/>
      <c r="Q20" s="54"/>
      <c r="R20" s="52" t="s">
        <v>631</v>
      </c>
      <c r="S20" s="52" t="s">
        <v>418</v>
      </c>
      <c r="T20" s="52" t="s">
        <v>632</v>
      </c>
      <c r="U20" s="52" t="s">
        <v>326</v>
      </c>
      <c r="V20" s="52" t="str">
        <f>VLOOKUP(S20,'[1]@ISLA'!$A$1:$C$16,3,FALSE)</f>
        <v>Central</v>
      </c>
      <c r="W20" s="52" t="s">
        <v>327</v>
      </c>
      <c r="X20" s="52" t="s">
        <v>377</v>
      </c>
      <c r="Y20" s="53">
        <v>0</v>
      </c>
      <c r="Z20" s="53">
        <v>50</v>
      </c>
      <c r="AA20" s="52" t="s">
        <v>633</v>
      </c>
      <c r="AB20" s="52" t="s">
        <v>337</v>
      </c>
      <c r="AC20" s="53">
        <v>0</v>
      </c>
      <c r="AD20" s="52" t="s">
        <v>581</v>
      </c>
      <c r="AE20" s="53">
        <v>0</v>
      </c>
      <c r="AF20" s="52" t="s">
        <v>581</v>
      </c>
      <c r="AG20" s="52" t="s">
        <v>581</v>
      </c>
      <c r="AH20" s="52" t="s">
        <v>581</v>
      </c>
      <c r="AI20" s="52" t="s">
        <v>581</v>
      </c>
      <c r="AJ20" s="38"/>
      <c r="AK20" s="38"/>
      <c r="AL20" s="55" t="s">
        <v>581</v>
      </c>
      <c r="AM20" s="55" t="s">
        <v>581</v>
      </c>
    </row>
    <row r="21" spans="1:39" ht="14.4" x14ac:dyDescent="0.3">
      <c r="A21" s="51">
        <v>38460</v>
      </c>
      <c r="B21" s="52" t="s">
        <v>284</v>
      </c>
      <c r="C21" s="52" t="s">
        <v>634</v>
      </c>
      <c r="D21" s="52" t="s">
        <v>635</v>
      </c>
      <c r="E21" s="52" t="s">
        <v>636</v>
      </c>
      <c r="F21" s="52" t="s">
        <v>581</v>
      </c>
      <c r="G21" s="52" t="s">
        <v>802</v>
      </c>
      <c r="H21" s="52" t="s">
        <v>581</v>
      </c>
      <c r="I21" s="52" t="s">
        <v>581</v>
      </c>
      <c r="J21" s="53">
        <v>1.33901</v>
      </c>
      <c r="K21" s="53">
        <v>-1</v>
      </c>
      <c r="L21" s="53">
        <v>89.644019999999998</v>
      </c>
      <c r="M21" s="53">
        <v>-1</v>
      </c>
      <c r="N21" s="38">
        <v>-1.33901</v>
      </c>
      <c r="O21" s="38">
        <v>-89.644019999999998</v>
      </c>
      <c r="P21" s="54"/>
      <c r="Q21" s="54"/>
      <c r="R21" s="52" t="s">
        <v>803</v>
      </c>
      <c r="S21" s="52" t="s">
        <v>418</v>
      </c>
      <c r="T21" s="52" t="s">
        <v>804</v>
      </c>
      <c r="U21" s="52" t="s">
        <v>375</v>
      </c>
      <c r="V21" s="52" t="str">
        <f>VLOOKUP(S21,'[1]@ISLA'!$A$1:$C$16,3,FALSE)</f>
        <v>Central</v>
      </c>
      <c r="W21" s="52" t="s">
        <v>294</v>
      </c>
      <c r="X21" s="52" t="s">
        <v>482</v>
      </c>
      <c r="Y21" s="53">
        <v>0</v>
      </c>
      <c r="Z21" s="53">
        <v>40</v>
      </c>
      <c r="AA21" s="52" t="s">
        <v>633</v>
      </c>
      <c r="AB21" s="52" t="s">
        <v>297</v>
      </c>
      <c r="AC21" s="53">
        <v>0</v>
      </c>
      <c r="AD21" s="52" t="s">
        <v>581</v>
      </c>
      <c r="AE21" s="53">
        <v>0</v>
      </c>
      <c r="AF21" s="52" t="s">
        <v>581</v>
      </c>
      <c r="AG21" s="52" t="s">
        <v>581</v>
      </c>
      <c r="AH21" s="52" t="s">
        <v>581</v>
      </c>
      <c r="AI21" s="52" t="s">
        <v>484</v>
      </c>
      <c r="AJ21" s="38"/>
      <c r="AK21" s="38"/>
      <c r="AL21" s="55" t="s">
        <v>581</v>
      </c>
      <c r="AM21" s="55" t="s">
        <v>581</v>
      </c>
    </row>
    <row r="22" spans="1:39" ht="14.4" x14ac:dyDescent="0.3">
      <c r="A22" s="51">
        <v>39203</v>
      </c>
      <c r="B22" s="52" t="s">
        <v>581</v>
      </c>
      <c r="C22" s="52" t="s">
        <v>485</v>
      </c>
      <c r="D22" s="52" t="s">
        <v>486</v>
      </c>
      <c r="E22" s="52" t="s">
        <v>581</v>
      </c>
      <c r="F22" s="52" t="s">
        <v>487</v>
      </c>
      <c r="G22" s="52" t="s">
        <v>330</v>
      </c>
      <c r="H22" s="52" t="s">
        <v>331</v>
      </c>
      <c r="I22" s="52" t="s">
        <v>581</v>
      </c>
      <c r="J22" s="53">
        <v>1.3740000000000001</v>
      </c>
      <c r="K22" s="53">
        <v>-1</v>
      </c>
      <c r="L22" s="53">
        <v>89.624600000000001</v>
      </c>
      <c r="M22" s="53">
        <v>-1</v>
      </c>
      <c r="N22" s="38">
        <v>-1.3740000000000001</v>
      </c>
      <c r="O22" s="38">
        <v>-89.624600000000001</v>
      </c>
      <c r="P22" s="54"/>
      <c r="Q22" s="54"/>
      <c r="R22" s="52" t="s">
        <v>332</v>
      </c>
      <c r="S22" s="52" t="s">
        <v>418</v>
      </c>
      <c r="T22" s="52" t="s">
        <v>333</v>
      </c>
      <c r="U22" s="52" t="s">
        <v>568</v>
      </c>
      <c r="V22" s="52" t="str">
        <f>VLOOKUP(S22,'[1]@ISLA'!$A$1:$C$16,3,FALSE)</f>
        <v>Central</v>
      </c>
      <c r="W22" s="52" t="s">
        <v>581</v>
      </c>
      <c r="X22" s="52" t="s">
        <v>581</v>
      </c>
      <c r="Y22" s="38"/>
      <c r="Z22" s="38"/>
      <c r="AA22" s="52" t="s">
        <v>581</v>
      </c>
      <c r="AB22" s="52" t="s">
        <v>581</v>
      </c>
      <c r="AC22" s="53">
        <v>0</v>
      </c>
      <c r="AD22" s="52" t="s">
        <v>581</v>
      </c>
      <c r="AE22" s="53">
        <v>0</v>
      </c>
      <c r="AF22" s="52" t="s">
        <v>581</v>
      </c>
      <c r="AG22" s="52" t="s">
        <v>581</v>
      </c>
      <c r="AH22" s="52" t="s">
        <v>581</v>
      </c>
      <c r="AI22" s="52" t="s">
        <v>581</v>
      </c>
      <c r="AJ22" s="38"/>
      <c r="AK22" s="38"/>
      <c r="AL22" s="55" t="s">
        <v>581</v>
      </c>
      <c r="AM22" s="55" t="s">
        <v>581</v>
      </c>
    </row>
    <row r="23" spans="1:39" ht="14.4" x14ac:dyDescent="0.3">
      <c r="A23" s="51">
        <v>39203</v>
      </c>
      <c r="B23" s="52" t="s">
        <v>581</v>
      </c>
      <c r="C23" s="52" t="s">
        <v>334</v>
      </c>
      <c r="D23" s="52" t="s">
        <v>335</v>
      </c>
      <c r="E23" s="52" t="s">
        <v>581</v>
      </c>
      <c r="F23" s="52" t="s">
        <v>336</v>
      </c>
      <c r="G23" s="52" t="s">
        <v>650</v>
      </c>
      <c r="H23" s="52" t="s">
        <v>651</v>
      </c>
      <c r="I23" s="52" t="s">
        <v>581</v>
      </c>
      <c r="J23" s="53">
        <v>1.3408</v>
      </c>
      <c r="K23" s="53">
        <v>-1</v>
      </c>
      <c r="L23" s="53">
        <v>89.635999999999996</v>
      </c>
      <c r="M23" s="53">
        <v>-1</v>
      </c>
      <c r="N23" s="38">
        <v>-1.3408</v>
      </c>
      <c r="O23" s="38">
        <v>-89.635999999999996</v>
      </c>
      <c r="P23" s="54"/>
      <c r="Q23" s="54"/>
      <c r="R23" s="52" t="s">
        <v>652</v>
      </c>
      <c r="S23" s="52" t="s">
        <v>418</v>
      </c>
      <c r="T23" s="52" t="s">
        <v>653</v>
      </c>
      <c r="U23" s="52" t="s">
        <v>375</v>
      </c>
      <c r="V23" s="52" t="str">
        <f>VLOOKUP(S23,'[1]@ISLA'!$A$1:$C$16,3,FALSE)</f>
        <v>Central</v>
      </c>
      <c r="W23" s="52" t="s">
        <v>581</v>
      </c>
      <c r="X23" s="52" t="s">
        <v>581</v>
      </c>
      <c r="Y23" s="38"/>
      <c r="Z23" s="38"/>
      <c r="AA23" s="52" t="s">
        <v>581</v>
      </c>
      <c r="AB23" s="52" t="s">
        <v>581</v>
      </c>
      <c r="AC23" s="53">
        <v>0</v>
      </c>
      <c r="AD23" s="52" t="s">
        <v>581</v>
      </c>
      <c r="AE23" s="53">
        <v>0</v>
      </c>
      <c r="AF23" s="52" t="s">
        <v>581</v>
      </c>
      <c r="AG23" s="52" t="s">
        <v>581</v>
      </c>
      <c r="AH23" s="52" t="s">
        <v>581</v>
      </c>
      <c r="AI23" s="52" t="s">
        <v>581</v>
      </c>
      <c r="AJ23" s="38"/>
      <c r="AK23" s="38"/>
      <c r="AL23" s="55" t="s">
        <v>581</v>
      </c>
      <c r="AM23" s="55" t="s">
        <v>581</v>
      </c>
    </row>
    <row r="24" spans="1:39" ht="14.4" x14ac:dyDescent="0.3">
      <c r="A24" s="51">
        <v>39203</v>
      </c>
      <c r="B24" s="52" t="s">
        <v>581</v>
      </c>
      <c r="C24" s="52" t="s">
        <v>654</v>
      </c>
      <c r="D24" s="52" t="s">
        <v>655</v>
      </c>
      <c r="E24" s="52" t="s">
        <v>581</v>
      </c>
      <c r="F24" s="52" t="s">
        <v>649</v>
      </c>
      <c r="G24" s="52" t="s">
        <v>826</v>
      </c>
      <c r="H24" s="52" t="s">
        <v>827</v>
      </c>
      <c r="I24" s="52" t="s">
        <v>581</v>
      </c>
      <c r="J24" s="53">
        <v>1.34487</v>
      </c>
      <c r="K24" s="53">
        <v>-1</v>
      </c>
      <c r="L24" s="53">
        <v>89.670590000000004</v>
      </c>
      <c r="M24" s="53">
        <v>-1</v>
      </c>
      <c r="N24" s="38">
        <v>-1.34487</v>
      </c>
      <c r="O24" s="38">
        <v>-89.670590000000004</v>
      </c>
      <c r="P24" s="54"/>
      <c r="Q24" s="54"/>
      <c r="R24" s="52" t="s">
        <v>828</v>
      </c>
      <c r="S24" s="52" t="s">
        <v>418</v>
      </c>
      <c r="T24" s="52" t="s">
        <v>829</v>
      </c>
      <c r="U24" s="52" t="s">
        <v>326</v>
      </c>
      <c r="V24" s="52" t="str">
        <f>VLOOKUP(S24,'[1]@ISLA'!$A$1:$C$16,3,FALSE)</f>
        <v>Central</v>
      </c>
      <c r="W24" s="52" t="s">
        <v>581</v>
      </c>
      <c r="X24" s="52" t="s">
        <v>581</v>
      </c>
      <c r="Y24" s="38"/>
      <c r="Z24" s="38"/>
      <c r="AA24" s="52" t="s">
        <v>581</v>
      </c>
      <c r="AB24" s="52" t="s">
        <v>581</v>
      </c>
      <c r="AC24" s="53">
        <v>0</v>
      </c>
      <c r="AD24" s="52" t="s">
        <v>581</v>
      </c>
      <c r="AE24" s="53">
        <v>0</v>
      </c>
      <c r="AF24" s="52" t="s">
        <v>581</v>
      </c>
      <c r="AG24" s="52" t="s">
        <v>581</v>
      </c>
      <c r="AH24" s="52" t="s">
        <v>581</v>
      </c>
      <c r="AI24" s="52" t="s">
        <v>581</v>
      </c>
      <c r="AJ24" s="38"/>
      <c r="AK24" s="38"/>
      <c r="AL24" s="55" t="s">
        <v>581</v>
      </c>
      <c r="AM24" s="55" t="s">
        <v>581</v>
      </c>
    </row>
    <row r="25" spans="1:39" ht="14.4" x14ac:dyDescent="0.3">
      <c r="A25" s="51">
        <v>39203</v>
      </c>
      <c r="B25" s="52" t="s">
        <v>581</v>
      </c>
      <c r="C25" s="52" t="s">
        <v>830</v>
      </c>
      <c r="D25" s="52" t="s">
        <v>825</v>
      </c>
      <c r="E25" s="52" t="s">
        <v>581</v>
      </c>
      <c r="F25" s="52" t="s">
        <v>999</v>
      </c>
      <c r="G25" s="52" t="s">
        <v>1000</v>
      </c>
      <c r="H25" s="52" t="s">
        <v>1001</v>
      </c>
      <c r="I25" s="52" t="s">
        <v>581</v>
      </c>
      <c r="J25" s="53">
        <v>1.4058999999999999</v>
      </c>
      <c r="K25" s="53">
        <v>-1</v>
      </c>
      <c r="L25" s="53">
        <v>89.624399999999994</v>
      </c>
      <c r="M25" s="53">
        <v>-1</v>
      </c>
      <c r="N25" s="38">
        <v>-1.4058999999999999</v>
      </c>
      <c r="O25" s="38">
        <v>-89.624399999999994</v>
      </c>
      <c r="P25" s="54"/>
      <c r="Q25" s="54"/>
      <c r="R25" s="52" t="s">
        <v>1002</v>
      </c>
      <c r="S25" s="52" t="s">
        <v>418</v>
      </c>
      <c r="T25" s="52" t="s">
        <v>1003</v>
      </c>
      <c r="U25" s="52" t="s">
        <v>326</v>
      </c>
      <c r="V25" s="52" t="str">
        <f>VLOOKUP(S25,'[1]@ISLA'!$A$1:$C$16,3,FALSE)</f>
        <v>Central</v>
      </c>
      <c r="W25" s="52" t="s">
        <v>581</v>
      </c>
      <c r="X25" s="52" t="s">
        <v>581</v>
      </c>
      <c r="Y25" s="38"/>
      <c r="Z25" s="38"/>
      <c r="AA25" s="52" t="s">
        <v>581</v>
      </c>
      <c r="AB25" s="52" t="s">
        <v>581</v>
      </c>
      <c r="AC25" s="53">
        <v>0</v>
      </c>
      <c r="AD25" s="52" t="s">
        <v>581</v>
      </c>
      <c r="AE25" s="53">
        <v>0</v>
      </c>
      <c r="AF25" s="52" t="s">
        <v>581</v>
      </c>
      <c r="AG25" s="52" t="s">
        <v>581</v>
      </c>
      <c r="AH25" s="52" t="s">
        <v>581</v>
      </c>
      <c r="AI25" s="52" t="s">
        <v>581</v>
      </c>
      <c r="AJ25" s="38"/>
      <c r="AK25" s="38"/>
      <c r="AL25" s="55" t="s">
        <v>581</v>
      </c>
      <c r="AM25" s="55" t="s">
        <v>581</v>
      </c>
    </row>
    <row r="26" spans="1:39" ht="14.4" x14ac:dyDescent="0.3">
      <c r="A26" s="51">
        <v>36198</v>
      </c>
      <c r="B26" s="52" t="s">
        <v>581</v>
      </c>
      <c r="C26" s="52" t="s">
        <v>1004</v>
      </c>
      <c r="D26" s="52" t="s">
        <v>834</v>
      </c>
      <c r="E26" s="52" t="s">
        <v>581</v>
      </c>
      <c r="F26" s="52" t="s">
        <v>835</v>
      </c>
      <c r="G26" s="52" t="s">
        <v>492</v>
      </c>
      <c r="H26" s="52" t="s">
        <v>581</v>
      </c>
      <c r="I26" s="52" t="s">
        <v>581</v>
      </c>
      <c r="J26" s="53">
        <v>1.4025000000000001</v>
      </c>
      <c r="K26" s="53">
        <v>-1</v>
      </c>
      <c r="L26" s="53">
        <v>89.688599999999994</v>
      </c>
      <c r="M26" s="53">
        <v>-1</v>
      </c>
      <c r="N26" s="38">
        <v>-1.4025000000000001</v>
      </c>
      <c r="O26" s="38">
        <v>-89.688599999999994</v>
      </c>
      <c r="P26" s="54"/>
      <c r="Q26" s="54"/>
      <c r="R26" s="52" t="s">
        <v>581</v>
      </c>
      <c r="S26" s="52" t="s">
        <v>418</v>
      </c>
      <c r="T26" s="52" t="s">
        <v>493</v>
      </c>
      <c r="U26" s="52" t="s">
        <v>326</v>
      </c>
      <c r="V26" s="52" t="str">
        <f>VLOOKUP(S26,'[1]@ISLA'!$A$1:$C$16,3,FALSE)</f>
        <v>Central</v>
      </c>
      <c r="W26" s="52" t="s">
        <v>581</v>
      </c>
      <c r="X26" s="52" t="s">
        <v>581</v>
      </c>
      <c r="Y26" s="38"/>
      <c r="Z26" s="38"/>
      <c r="AA26" s="52" t="s">
        <v>581</v>
      </c>
      <c r="AB26" s="52" t="s">
        <v>581</v>
      </c>
      <c r="AC26" s="53">
        <v>0</v>
      </c>
      <c r="AD26" s="52" t="s">
        <v>581</v>
      </c>
      <c r="AE26" s="53">
        <v>0</v>
      </c>
      <c r="AF26" s="52" t="s">
        <v>581</v>
      </c>
      <c r="AG26" s="52" t="s">
        <v>581</v>
      </c>
      <c r="AH26" s="52" t="s">
        <v>581</v>
      </c>
      <c r="AI26" s="52" t="s">
        <v>581</v>
      </c>
      <c r="AJ26" s="38"/>
      <c r="AK26" s="38"/>
      <c r="AL26" s="55" t="s">
        <v>581</v>
      </c>
      <c r="AM26" s="55" t="s">
        <v>581</v>
      </c>
    </row>
    <row r="27" spans="1:39" ht="14.4" x14ac:dyDescent="0.3">
      <c r="A27" s="51">
        <v>39365</v>
      </c>
      <c r="B27" s="52" t="s">
        <v>581</v>
      </c>
      <c r="C27" s="52" t="s">
        <v>494</v>
      </c>
      <c r="D27" s="52" t="s">
        <v>664</v>
      </c>
      <c r="E27" s="52" t="s">
        <v>581</v>
      </c>
      <c r="F27" s="52" t="s">
        <v>665</v>
      </c>
      <c r="G27" s="52" t="s">
        <v>666</v>
      </c>
      <c r="H27" s="52" t="s">
        <v>581</v>
      </c>
      <c r="I27" s="52" t="s">
        <v>581</v>
      </c>
      <c r="J27" s="53">
        <v>1.355782</v>
      </c>
      <c r="K27" s="53">
        <v>-1</v>
      </c>
      <c r="L27" s="53">
        <v>89.648160000000004</v>
      </c>
      <c r="M27" s="53">
        <v>-1</v>
      </c>
      <c r="N27" s="38">
        <v>-1.355782</v>
      </c>
      <c r="O27" s="38">
        <v>-89.648160000000004</v>
      </c>
      <c r="P27" s="54"/>
      <c r="Q27" s="54"/>
      <c r="R27" s="52" t="s">
        <v>581</v>
      </c>
      <c r="S27" s="52" t="s">
        <v>418</v>
      </c>
      <c r="T27" s="52" t="s">
        <v>667</v>
      </c>
      <c r="U27" s="52" t="s">
        <v>581</v>
      </c>
      <c r="V27" s="52" t="str">
        <f>VLOOKUP(S27,'[1]@ISLA'!$A$1:$C$16,3,FALSE)</f>
        <v>Central</v>
      </c>
      <c r="W27" s="52" t="s">
        <v>581</v>
      </c>
      <c r="X27" s="52" t="s">
        <v>581</v>
      </c>
      <c r="Y27" s="38"/>
      <c r="Z27" s="38"/>
      <c r="AA27" s="52" t="s">
        <v>581</v>
      </c>
      <c r="AB27" s="52" t="s">
        <v>581</v>
      </c>
      <c r="AC27" s="53">
        <v>0</v>
      </c>
      <c r="AD27" s="52" t="s">
        <v>581</v>
      </c>
      <c r="AE27" s="53">
        <v>0</v>
      </c>
      <c r="AF27" s="52" t="s">
        <v>581</v>
      </c>
      <c r="AG27" s="52" t="s">
        <v>581</v>
      </c>
      <c r="AH27" s="52" t="s">
        <v>581</v>
      </c>
      <c r="AI27" s="52" t="s">
        <v>581</v>
      </c>
      <c r="AJ27" s="38"/>
      <c r="AK27" s="38"/>
      <c r="AL27" s="55" t="s">
        <v>581</v>
      </c>
      <c r="AM27" s="55" t="s">
        <v>581</v>
      </c>
    </row>
    <row r="28" spans="1:39" ht="14.4" x14ac:dyDescent="0.3">
      <c r="A28" s="51">
        <v>39365</v>
      </c>
      <c r="B28" s="52" t="s">
        <v>581</v>
      </c>
      <c r="C28" s="52" t="s">
        <v>668</v>
      </c>
      <c r="D28" s="52" t="s">
        <v>513</v>
      </c>
      <c r="E28" s="52" t="s">
        <v>581</v>
      </c>
      <c r="F28" s="52" t="s">
        <v>514</v>
      </c>
      <c r="G28" s="52" t="s">
        <v>515</v>
      </c>
      <c r="H28" s="52" t="s">
        <v>581</v>
      </c>
      <c r="I28" s="52" t="s">
        <v>581</v>
      </c>
      <c r="J28" s="53">
        <v>1.3690629999999999</v>
      </c>
      <c r="K28" s="53">
        <v>-1</v>
      </c>
      <c r="L28" s="53">
        <v>89.741380000000007</v>
      </c>
      <c r="M28" s="53">
        <v>-1</v>
      </c>
      <c r="N28" s="38">
        <v>-1.3690629999999999</v>
      </c>
      <c r="O28" s="38">
        <v>-89.741380000000007</v>
      </c>
      <c r="P28" s="54"/>
      <c r="Q28" s="54"/>
      <c r="R28" s="52" t="s">
        <v>581</v>
      </c>
      <c r="S28" s="52" t="s">
        <v>418</v>
      </c>
      <c r="T28" s="52" t="s">
        <v>516</v>
      </c>
      <c r="U28" s="52" t="s">
        <v>581</v>
      </c>
      <c r="V28" s="52" t="str">
        <f>VLOOKUP(S28,'[1]@ISLA'!$A$1:$C$16,3,FALSE)</f>
        <v>Central</v>
      </c>
      <c r="W28" s="52" t="s">
        <v>581</v>
      </c>
      <c r="X28" s="52" t="s">
        <v>581</v>
      </c>
      <c r="Y28" s="38"/>
      <c r="Z28" s="38"/>
      <c r="AA28" s="52" t="s">
        <v>581</v>
      </c>
      <c r="AB28" s="52" t="s">
        <v>581</v>
      </c>
      <c r="AC28" s="53">
        <v>0</v>
      </c>
      <c r="AD28" s="52" t="s">
        <v>581</v>
      </c>
      <c r="AE28" s="53">
        <v>0</v>
      </c>
      <c r="AF28" s="52" t="s">
        <v>581</v>
      </c>
      <c r="AG28" s="52" t="s">
        <v>581</v>
      </c>
      <c r="AH28" s="52" t="s">
        <v>581</v>
      </c>
      <c r="AI28" s="52" t="s">
        <v>581</v>
      </c>
      <c r="AJ28" s="38"/>
      <c r="AK28" s="38"/>
      <c r="AL28" s="55" t="s">
        <v>581</v>
      </c>
      <c r="AM28" s="55" t="s">
        <v>581</v>
      </c>
    </row>
    <row r="29" spans="1:39" ht="14.4" x14ac:dyDescent="0.3">
      <c r="A29" s="51">
        <v>39365</v>
      </c>
      <c r="B29" s="52" t="s">
        <v>581</v>
      </c>
      <c r="C29" s="52" t="s">
        <v>517</v>
      </c>
      <c r="D29" s="52" t="s">
        <v>518</v>
      </c>
      <c r="E29" s="52" t="s">
        <v>581</v>
      </c>
      <c r="F29" s="52" t="s">
        <v>514</v>
      </c>
      <c r="G29" s="52" t="s">
        <v>521</v>
      </c>
      <c r="H29" s="52" t="s">
        <v>581</v>
      </c>
      <c r="I29" s="52" t="s">
        <v>581</v>
      </c>
      <c r="J29" s="53">
        <v>1.368093</v>
      </c>
      <c r="K29" s="53">
        <v>-1</v>
      </c>
      <c r="L29" s="53">
        <v>89.738919999999993</v>
      </c>
      <c r="M29" s="53">
        <v>-1</v>
      </c>
      <c r="N29" s="38">
        <v>-1.368093</v>
      </c>
      <c r="O29" s="38">
        <v>-89.738919999999993</v>
      </c>
      <c r="P29" s="54"/>
      <c r="Q29" s="54"/>
      <c r="R29" s="52" t="s">
        <v>581</v>
      </c>
      <c r="S29" s="52" t="s">
        <v>418</v>
      </c>
      <c r="T29" s="52" t="s">
        <v>522</v>
      </c>
      <c r="U29" s="52" t="s">
        <v>581</v>
      </c>
      <c r="V29" s="52" t="str">
        <f>VLOOKUP(S29,'[1]@ISLA'!$A$1:$C$16,3,FALSE)</f>
        <v>Central</v>
      </c>
      <c r="W29" s="52" t="s">
        <v>581</v>
      </c>
      <c r="X29" s="52" t="s">
        <v>581</v>
      </c>
      <c r="Y29" s="38"/>
      <c r="Z29" s="38"/>
      <c r="AA29" s="52" t="s">
        <v>581</v>
      </c>
      <c r="AB29" s="52" t="s">
        <v>581</v>
      </c>
      <c r="AC29" s="53">
        <v>0</v>
      </c>
      <c r="AD29" s="52" t="s">
        <v>581</v>
      </c>
      <c r="AE29" s="53">
        <v>0</v>
      </c>
      <c r="AF29" s="52" t="s">
        <v>581</v>
      </c>
      <c r="AG29" s="52" t="s">
        <v>581</v>
      </c>
      <c r="AH29" s="52" t="s">
        <v>581</v>
      </c>
      <c r="AI29" s="52" t="s">
        <v>581</v>
      </c>
      <c r="AJ29" s="38"/>
      <c r="AK29" s="38"/>
      <c r="AL29" s="55" t="s">
        <v>581</v>
      </c>
      <c r="AM29" s="55" t="s">
        <v>581</v>
      </c>
    </row>
    <row r="30" spans="1:39" ht="14.4" x14ac:dyDescent="0.3">
      <c r="A30" s="51">
        <v>39365</v>
      </c>
      <c r="B30" s="52" t="s">
        <v>581</v>
      </c>
      <c r="C30" s="52" t="s">
        <v>523</v>
      </c>
      <c r="D30" s="52" t="s">
        <v>1991</v>
      </c>
      <c r="E30" s="52" t="s">
        <v>581</v>
      </c>
      <c r="F30" s="52" t="s">
        <v>379</v>
      </c>
      <c r="G30" s="52" t="s">
        <v>38</v>
      </c>
      <c r="H30" s="52" t="s">
        <v>581</v>
      </c>
      <c r="I30" s="52" t="s">
        <v>581</v>
      </c>
      <c r="J30" s="53">
        <v>1.3467</v>
      </c>
      <c r="K30" s="53">
        <v>-1</v>
      </c>
      <c r="L30" s="53">
        <v>89.680269999999993</v>
      </c>
      <c r="M30" s="53">
        <v>-1</v>
      </c>
      <c r="N30" s="38">
        <v>-1.3467</v>
      </c>
      <c r="O30" s="38">
        <v>-89.680269999999993</v>
      </c>
      <c r="P30" s="54"/>
      <c r="Q30" s="54"/>
      <c r="R30" s="52" t="s">
        <v>581</v>
      </c>
      <c r="S30" s="52" t="s">
        <v>418</v>
      </c>
      <c r="T30" s="52" t="s">
        <v>380</v>
      </c>
      <c r="U30" s="52" t="s">
        <v>581</v>
      </c>
      <c r="V30" s="52" t="str">
        <f>VLOOKUP(S30,'[1]@ISLA'!$A$1:$C$16,3,FALSE)</f>
        <v>Central</v>
      </c>
      <c r="W30" s="52" t="s">
        <v>581</v>
      </c>
      <c r="X30" s="52" t="s">
        <v>581</v>
      </c>
      <c r="Y30" s="38"/>
      <c r="Z30" s="38"/>
      <c r="AA30" s="52" t="s">
        <v>581</v>
      </c>
      <c r="AB30" s="52" t="s">
        <v>581</v>
      </c>
      <c r="AC30" s="53">
        <v>0</v>
      </c>
      <c r="AD30" s="52" t="s">
        <v>581</v>
      </c>
      <c r="AE30" s="53">
        <v>0</v>
      </c>
      <c r="AF30" s="52" t="s">
        <v>581</v>
      </c>
      <c r="AG30" s="52" t="s">
        <v>581</v>
      </c>
      <c r="AH30" s="52" t="s">
        <v>581</v>
      </c>
      <c r="AI30" s="52" t="s">
        <v>581</v>
      </c>
      <c r="AJ30" s="38"/>
      <c r="AK30" s="38"/>
      <c r="AL30" s="55" t="s">
        <v>581</v>
      </c>
      <c r="AM30" s="55" t="s">
        <v>581</v>
      </c>
    </row>
    <row r="31" spans="1:39" ht="14.4" x14ac:dyDescent="0.3">
      <c r="A31" s="51">
        <v>39365</v>
      </c>
      <c r="B31" s="52" t="s">
        <v>581</v>
      </c>
      <c r="C31" s="52" t="s">
        <v>381</v>
      </c>
      <c r="D31" s="52" t="s">
        <v>534</v>
      </c>
      <c r="E31" s="52" t="s">
        <v>581</v>
      </c>
      <c r="F31" s="52" t="s">
        <v>535</v>
      </c>
      <c r="G31" s="52" t="s">
        <v>536</v>
      </c>
      <c r="H31" s="52" t="s">
        <v>581</v>
      </c>
      <c r="I31" s="52" t="s">
        <v>581</v>
      </c>
      <c r="J31" s="53">
        <v>1.34735</v>
      </c>
      <c r="K31" s="53">
        <v>-1</v>
      </c>
      <c r="L31" s="53">
        <v>89.644729999999996</v>
      </c>
      <c r="M31" s="53">
        <v>-1</v>
      </c>
      <c r="N31" s="38">
        <v>-1.34735</v>
      </c>
      <c r="O31" s="38">
        <v>-89.644729999999996</v>
      </c>
      <c r="P31" s="54"/>
      <c r="Q31" s="54"/>
      <c r="R31" s="52" t="s">
        <v>581</v>
      </c>
      <c r="S31" s="52" t="s">
        <v>418</v>
      </c>
      <c r="T31" s="52" t="s">
        <v>537</v>
      </c>
      <c r="U31" s="52" t="s">
        <v>581</v>
      </c>
      <c r="V31" s="52" t="str">
        <f>VLOOKUP(S31,'[1]@ISLA'!$A$1:$C$16,3,FALSE)</f>
        <v>Central</v>
      </c>
      <c r="W31" s="52" t="s">
        <v>581</v>
      </c>
      <c r="X31" s="52" t="s">
        <v>581</v>
      </c>
      <c r="Y31" s="38"/>
      <c r="Z31" s="38"/>
      <c r="AA31" s="52" t="s">
        <v>581</v>
      </c>
      <c r="AB31" s="52" t="s">
        <v>581</v>
      </c>
      <c r="AC31" s="53">
        <v>0</v>
      </c>
      <c r="AD31" s="52" t="s">
        <v>581</v>
      </c>
      <c r="AE31" s="53">
        <v>0</v>
      </c>
      <c r="AF31" s="52" t="s">
        <v>581</v>
      </c>
      <c r="AG31" s="52" t="s">
        <v>581</v>
      </c>
      <c r="AH31" s="52" t="s">
        <v>581</v>
      </c>
      <c r="AI31" s="52" t="s">
        <v>581</v>
      </c>
      <c r="AJ31" s="38"/>
      <c r="AK31" s="38"/>
      <c r="AL31" s="55" t="s">
        <v>581</v>
      </c>
      <c r="AM31" s="55" t="s">
        <v>581</v>
      </c>
    </row>
    <row r="32" spans="1:39" ht="14.4" x14ac:dyDescent="0.3">
      <c r="A32" s="51">
        <v>39365</v>
      </c>
      <c r="B32" s="52" t="s">
        <v>581</v>
      </c>
      <c r="C32" s="52" t="s">
        <v>538</v>
      </c>
      <c r="D32" s="52" t="s">
        <v>539</v>
      </c>
      <c r="E32" s="52" t="s">
        <v>581</v>
      </c>
      <c r="F32" s="52" t="s">
        <v>745</v>
      </c>
      <c r="G32" s="52" t="s">
        <v>540</v>
      </c>
      <c r="H32" s="52" t="s">
        <v>581</v>
      </c>
      <c r="I32" s="52" t="s">
        <v>581</v>
      </c>
      <c r="J32" s="53">
        <v>1.3835999999999999</v>
      </c>
      <c r="K32" s="53">
        <v>-1</v>
      </c>
      <c r="L32" s="53">
        <v>89.620410000000007</v>
      </c>
      <c r="M32" s="53">
        <v>-1</v>
      </c>
      <c r="N32" s="38">
        <v>-1.3835999999999999</v>
      </c>
      <c r="O32" s="38">
        <v>-89.620410000000007</v>
      </c>
      <c r="P32" s="54"/>
      <c r="Q32" s="54"/>
      <c r="R32" s="52" t="s">
        <v>581</v>
      </c>
      <c r="S32" s="52" t="s">
        <v>418</v>
      </c>
      <c r="T32" s="52" t="s">
        <v>541</v>
      </c>
      <c r="U32" s="52" t="s">
        <v>581</v>
      </c>
      <c r="V32" s="52" t="str">
        <f>VLOOKUP(S32,'[1]@ISLA'!$A$1:$C$16,3,FALSE)</f>
        <v>Central</v>
      </c>
      <c r="W32" s="52" t="s">
        <v>581</v>
      </c>
      <c r="X32" s="52" t="s">
        <v>581</v>
      </c>
      <c r="Y32" s="38"/>
      <c r="Z32" s="38"/>
      <c r="AA32" s="52" t="s">
        <v>581</v>
      </c>
      <c r="AB32" s="52" t="s">
        <v>581</v>
      </c>
      <c r="AC32" s="53">
        <v>0</v>
      </c>
      <c r="AD32" s="52" t="s">
        <v>581</v>
      </c>
      <c r="AE32" s="53">
        <v>0</v>
      </c>
      <c r="AF32" s="52" t="s">
        <v>581</v>
      </c>
      <c r="AG32" s="52" t="s">
        <v>581</v>
      </c>
      <c r="AH32" s="52" t="s">
        <v>581</v>
      </c>
      <c r="AI32" s="52" t="s">
        <v>581</v>
      </c>
      <c r="AJ32" s="38"/>
      <c r="AK32" s="38"/>
      <c r="AL32" s="55" t="s">
        <v>581</v>
      </c>
      <c r="AM32" s="55" t="s">
        <v>581</v>
      </c>
    </row>
    <row r="33" spans="1:39" ht="14.4" x14ac:dyDescent="0.3">
      <c r="A33" s="51">
        <v>39365</v>
      </c>
      <c r="B33" s="52" t="s">
        <v>581</v>
      </c>
      <c r="C33" s="52" t="s">
        <v>384</v>
      </c>
      <c r="D33" s="52" t="s">
        <v>385</v>
      </c>
      <c r="E33" s="52" t="s">
        <v>581</v>
      </c>
      <c r="F33" s="52" t="s">
        <v>386</v>
      </c>
      <c r="G33" s="52" t="s">
        <v>387</v>
      </c>
      <c r="H33" s="52" t="s">
        <v>581</v>
      </c>
      <c r="I33" s="52" t="s">
        <v>581</v>
      </c>
      <c r="J33" s="53">
        <v>1.360233</v>
      </c>
      <c r="K33" s="53">
        <v>-1</v>
      </c>
      <c r="L33" s="53">
        <v>89.738600000000005</v>
      </c>
      <c r="M33" s="53">
        <v>-1</v>
      </c>
      <c r="N33" s="38">
        <v>-1.360233</v>
      </c>
      <c r="O33" s="38">
        <v>-89.738600000000005</v>
      </c>
      <c r="P33" s="54"/>
      <c r="Q33" s="54"/>
      <c r="R33" s="52" t="s">
        <v>581</v>
      </c>
      <c r="S33" s="52" t="s">
        <v>418</v>
      </c>
      <c r="T33" s="52" t="s">
        <v>388</v>
      </c>
      <c r="U33" s="52" t="s">
        <v>581</v>
      </c>
      <c r="V33" s="52" t="str">
        <f>VLOOKUP(S33,'[1]@ISLA'!$A$1:$C$16,3,FALSE)</f>
        <v>Central</v>
      </c>
      <c r="W33" s="52" t="s">
        <v>581</v>
      </c>
      <c r="X33" s="52" t="s">
        <v>581</v>
      </c>
      <c r="Y33" s="38"/>
      <c r="Z33" s="38"/>
      <c r="AA33" s="52" t="s">
        <v>581</v>
      </c>
      <c r="AB33" s="52" t="s">
        <v>581</v>
      </c>
      <c r="AC33" s="53">
        <v>0</v>
      </c>
      <c r="AD33" s="52" t="s">
        <v>581</v>
      </c>
      <c r="AE33" s="53">
        <v>0</v>
      </c>
      <c r="AF33" s="52" t="s">
        <v>581</v>
      </c>
      <c r="AG33" s="52" t="s">
        <v>581</v>
      </c>
      <c r="AH33" s="52" t="s">
        <v>581</v>
      </c>
      <c r="AI33" s="52" t="s">
        <v>581</v>
      </c>
      <c r="AJ33" s="38"/>
      <c r="AK33" s="38"/>
      <c r="AL33" s="55" t="s">
        <v>581</v>
      </c>
      <c r="AM33" s="55" t="s">
        <v>581</v>
      </c>
    </row>
    <row r="34" spans="1:39" ht="14.4" x14ac:dyDescent="0.3">
      <c r="A34" s="51">
        <v>39365</v>
      </c>
      <c r="B34" s="52" t="s">
        <v>581</v>
      </c>
      <c r="C34" s="52" t="s">
        <v>389</v>
      </c>
      <c r="D34" s="52" t="s">
        <v>390</v>
      </c>
      <c r="E34" s="52" t="s">
        <v>581</v>
      </c>
      <c r="F34" s="52" t="s">
        <v>514</v>
      </c>
      <c r="G34" s="52" t="s">
        <v>391</v>
      </c>
      <c r="H34" s="52" t="s">
        <v>581</v>
      </c>
      <c r="I34" s="52" t="s">
        <v>581</v>
      </c>
      <c r="J34" s="53">
        <v>1.379667</v>
      </c>
      <c r="K34" s="53">
        <v>-1</v>
      </c>
      <c r="L34" s="53">
        <v>89.735849999999999</v>
      </c>
      <c r="M34" s="53">
        <v>-1</v>
      </c>
      <c r="N34" s="38">
        <v>-1.379667</v>
      </c>
      <c r="O34" s="38">
        <v>-89.735849999999999</v>
      </c>
      <c r="P34" s="54"/>
      <c r="Q34" s="54"/>
      <c r="R34" s="52" t="s">
        <v>581</v>
      </c>
      <c r="S34" s="52" t="s">
        <v>418</v>
      </c>
      <c r="T34" s="52" t="s">
        <v>392</v>
      </c>
      <c r="U34" s="52" t="s">
        <v>581</v>
      </c>
      <c r="V34" s="52" t="str">
        <f>VLOOKUP(S34,'[1]@ISLA'!$A$1:$C$16,3,FALSE)</f>
        <v>Central</v>
      </c>
      <c r="W34" s="52" t="s">
        <v>581</v>
      </c>
      <c r="X34" s="52" t="s">
        <v>581</v>
      </c>
      <c r="Y34" s="38"/>
      <c r="Z34" s="38"/>
      <c r="AA34" s="52" t="s">
        <v>581</v>
      </c>
      <c r="AB34" s="52" t="s">
        <v>581</v>
      </c>
      <c r="AC34" s="53">
        <v>0</v>
      </c>
      <c r="AD34" s="52" t="s">
        <v>581</v>
      </c>
      <c r="AE34" s="53">
        <v>0</v>
      </c>
      <c r="AF34" s="52" t="s">
        <v>581</v>
      </c>
      <c r="AG34" s="52" t="s">
        <v>581</v>
      </c>
      <c r="AH34" s="52" t="s">
        <v>581</v>
      </c>
      <c r="AI34" s="52" t="s">
        <v>581</v>
      </c>
      <c r="AJ34" s="38"/>
      <c r="AK34" s="38"/>
      <c r="AL34" s="55" t="s">
        <v>581</v>
      </c>
      <c r="AM34" s="55" t="s">
        <v>581</v>
      </c>
    </row>
    <row r="35" spans="1:39" ht="14.4" x14ac:dyDescent="0.3">
      <c r="A35" s="51">
        <v>39416</v>
      </c>
      <c r="B35" s="52" t="s">
        <v>581</v>
      </c>
      <c r="C35" s="52" t="s">
        <v>393</v>
      </c>
      <c r="D35" s="52" t="s">
        <v>394</v>
      </c>
      <c r="E35" s="52" t="s">
        <v>581</v>
      </c>
      <c r="F35" s="52" t="s">
        <v>581</v>
      </c>
      <c r="G35" s="52" t="s">
        <v>703</v>
      </c>
      <c r="H35" s="52" t="s">
        <v>581</v>
      </c>
      <c r="I35" s="52" t="s">
        <v>581</v>
      </c>
      <c r="J35" s="53">
        <v>1.3991499999999999</v>
      </c>
      <c r="K35" s="53">
        <v>-1</v>
      </c>
      <c r="L35" s="53">
        <v>89.626890000000003</v>
      </c>
      <c r="M35" s="53">
        <v>-1</v>
      </c>
      <c r="N35" s="38">
        <v>-1.3991499999999999</v>
      </c>
      <c r="O35" s="38">
        <v>-89.626890000000003</v>
      </c>
      <c r="P35" s="54"/>
      <c r="Q35" s="54"/>
      <c r="R35" s="52" t="s">
        <v>581</v>
      </c>
      <c r="S35" s="52" t="s">
        <v>418</v>
      </c>
      <c r="T35" s="52" t="s">
        <v>230</v>
      </c>
      <c r="U35" s="52" t="s">
        <v>581</v>
      </c>
      <c r="V35" s="52" t="str">
        <f>VLOOKUP(S35,'[1]@ISLA'!$A$1:$C$16,3,FALSE)</f>
        <v>Central</v>
      </c>
      <c r="W35" s="52" t="s">
        <v>581</v>
      </c>
      <c r="X35" s="52" t="s">
        <v>581</v>
      </c>
      <c r="Y35" s="38"/>
      <c r="Z35" s="38"/>
      <c r="AA35" s="52" t="s">
        <v>581</v>
      </c>
      <c r="AB35" s="52" t="s">
        <v>581</v>
      </c>
      <c r="AC35" s="38"/>
      <c r="AD35" s="52" t="s">
        <v>581</v>
      </c>
      <c r="AE35" s="38"/>
      <c r="AF35" s="52" t="s">
        <v>581</v>
      </c>
      <c r="AG35" s="52" t="s">
        <v>581</v>
      </c>
      <c r="AH35" s="52" t="s">
        <v>581</v>
      </c>
      <c r="AI35" s="52" t="s">
        <v>581</v>
      </c>
      <c r="AJ35" s="38"/>
      <c r="AK35" s="38"/>
      <c r="AL35" s="55" t="s">
        <v>581</v>
      </c>
      <c r="AM35" s="55" t="s">
        <v>581</v>
      </c>
    </row>
    <row r="36" spans="1:39" ht="14.4" x14ac:dyDescent="0.3">
      <c r="A36" s="51">
        <v>39416</v>
      </c>
      <c r="B36" s="52" t="s">
        <v>581</v>
      </c>
      <c r="C36" s="52" t="s">
        <v>698</v>
      </c>
      <c r="D36" s="52" t="s">
        <v>699</v>
      </c>
      <c r="E36" s="52" t="s">
        <v>581</v>
      </c>
      <c r="F36" s="52" t="s">
        <v>581</v>
      </c>
      <c r="G36" s="52" t="s">
        <v>700</v>
      </c>
      <c r="H36" s="52" t="s">
        <v>581</v>
      </c>
      <c r="I36" s="52" t="s">
        <v>581</v>
      </c>
      <c r="J36" s="53">
        <v>1.3465800000000001</v>
      </c>
      <c r="K36" s="53">
        <v>-1</v>
      </c>
      <c r="L36" s="53">
        <v>89.700950000000006</v>
      </c>
      <c r="M36" s="53">
        <v>-1</v>
      </c>
      <c r="N36" s="38">
        <v>-1.3465800000000001</v>
      </c>
      <c r="O36" s="38">
        <v>-89.700950000000006</v>
      </c>
      <c r="P36" s="54"/>
      <c r="Q36" s="54"/>
      <c r="R36" s="52" t="s">
        <v>581</v>
      </c>
      <c r="S36" s="52" t="s">
        <v>418</v>
      </c>
      <c r="T36" s="52" t="s">
        <v>701</v>
      </c>
      <c r="U36" s="52" t="s">
        <v>581</v>
      </c>
      <c r="V36" s="52" t="str">
        <f>VLOOKUP(S36,'[1]@ISLA'!$A$1:$C$16,3,FALSE)</f>
        <v>Central</v>
      </c>
      <c r="W36" s="52" t="s">
        <v>581</v>
      </c>
      <c r="X36" s="52" t="s">
        <v>581</v>
      </c>
      <c r="Y36" s="38"/>
      <c r="Z36" s="38"/>
      <c r="AA36" s="52" t="s">
        <v>581</v>
      </c>
      <c r="AB36" s="52" t="s">
        <v>581</v>
      </c>
      <c r="AC36" s="38"/>
      <c r="AD36" s="52" t="s">
        <v>581</v>
      </c>
      <c r="AE36" s="38"/>
      <c r="AF36" s="52" t="s">
        <v>581</v>
      </c>
      <c r="AG36" s="52" t="s">
        <v>581</v>
      </c>
      <c r="AH36" s="52" t="s">
        <v>581</v>
      </c>
      <c r="AI36" s="52" t="s">
        <v>581</v>
      </c>
      <c r="AJ36" s="38"/>
      <c r="AK36" s="38"/>
      <c r="AL36" s="55" t="s">
        <v>581</v>
      </c>
      <c r="AM36" s="55" t="s">
        <v>581</v>
      </c>
    </row>
    <row r="37" spans="1:39" ht="14.4" x14ac:dyDescent="0.3">
      <c r="A37" s="51">
        <v>39416</v>
      </c>
      <c r="B37" s="52" t="s">
        <v>581</v>
      </c>
      <c r="C37" s="52" t="s">
        <v>702</v>
      </c>
      <c r="D37" s="52" t="s">
        <v>704</v>
      </c>
      <c r="E37" s="52" t="s">
        <v>581</v>
      </c>
      <c r="F37" s="52" t="s">
        <v>581</v>
      </c>
      <c r="G37" s="52" t="s">
        <v>705</v>
      </c>
      <c r="H37" s="52" t="s">
        <v>581</v>
      </c>
      <c r="I37" s="52" t="s">
        <v>581</v>
      </c>
      <c r="J37" s="53">
        <v>1.3477699999999999</v>
      </c>
      <c r="K37" s="53">
        <v>-1</v>
      </c>
      <c r="L37" s="53">
        <v>89.700599999999994</v>
      </c>
      <c r="M37" s="53">
        <v>-1</v>
      </c>
      <c r="N37" s="38">
        <v>-1.3477699999999999</v>
      </c>
      <c r="O37" s="38">
        <v>-89.700599999999994</v>
      </c>
      <c r="P37" s="54"/>
      <c r="Q37" s="54"/>
      <c r="R37" s="52" t="s">
        <v>581</v>
      </c>
      <c r="S37" s="52" t="s">
        <v>418</v>
      </c>
      <c r="T37" s="52" t="s">
        <v>706</v>
      </c>
      <c r="U37" s="52" t="s">
        <v>581</v>
      </c>
      <c r="V37" s="52" t="str">
        <f>VLOOKUP(S37,'[1]@ISLA'!$A$1:$C$16,3,FALSE)</f>
        <v>Central</v>
      </c>
      <c r="W37" s="52" t="s">
        <v>581</v>
      </c>
      <c r="X37" s="52" t="s">
        <v>581</v>
      </c>
      <c r="Y37" s="38"/>
      <c r="Z37" s="38"/>
      <c r="AA37" s="52" t="s">
        <v>581</v>
      </c>
      <c r="AB37" s="52" t="s">
        <v>581</v>
      </c>
      <c r="AC37" s="38"/>
      <c r="AD37" s="52" t="s">
        <v>581</v>
      </c>
      <c r="AE37" s="38"/>
      <c r="AF37" s="52" t="s">
        <v>581</v>
      </c>
      <c r="AG37" s="52" t="s">
        <v>581</v>
      </c>
      <c r="AH37" s="52" t="s">
        <v>581</v>
      </c>
      <c r="AI37" s="52" t="s">
        <v>581</v>
      </c>
      <c r="AJ37" s="38"/>
      <c r="AK37" s="38"/>
      <c r="AL37" s="55" t="s">
        <v>581</v>
      </c>
      <c r="AM37" s="55" t="s">
        <v>581</v>
      </c>
    </row>
    <row r="38" spans="1:39" ht="14.4" x14ac:dyDescent="0.3">
      <c r="A38" s="51">
        <v>39416</v>
      </c>
      <c r="B38" s="52" t="s">
        <v>581</v>
      </c>
      <c r="C38" s="52" t="s">
        <v>707</v>
      </c>
      <c r="D38" s="52" t="s">
        <v>542</v>
      </c>
      <c r="E38" s="52" t="s">
        <v>581</v>
      </c>
      <c r="F38" s="52" t="s">
        <v>581</v>
      </c>
      <c r="G38" s="52" t="s">
        <v>543</v>
      </c>
      <c r="H38" s="52" t="s">
        <v>581</v>
      </c>
      <c r="I38" s="52" t="s">
        <v>581</v>
      </c>
      <c r="J38" s="53">
        <v>1.34683</v>
      </c>
      <c r="K38" s="53">
        <v>-1</v>
      </c>
      <c r="L38" s="53">
        <v>89.698179999999994</v>
      </c>
      <c r="M38" s="53">
        <v>-1</v>
      </c>
      <c r="N38" s="38">
        <v>-1.34683</v>
      </c>
      <c r="O38" s="38">
        <v>-89.698179999999994</v>
      </c>
      <c r="P38" s="54"/>
      <c r="Q38" s="54"/>
      <c r="R38" s="52" t="s">
        <v>581</v>
      </c>
      <c r="S38" s="52" t="s">
        <v>418</v>
      </c>
      <c r="T38" s="52" t="s">
        <v>544</v>
      </c>
      <c r="U38" s="52" t="s">
        <v>581</v>
      </c>
      <c r="V38" s="52" t="str">
        <f>VLOOKUP(S38,'[1]@ISLA'!$A$1:$C$16,3,FALSE)</f>
        <v>Central</v>
      </c>
      <c r="W38" s="52" t="s">
        <v>581</v>
      </c>
      <c r="X38" s="52" t="s">
        <v>581</v>
      </c>
      <c r="Y38" s="38"/>
      <c r="Z38" s="38"/>
      <c r="AA38" s="52" t="s">
        <v>581</v>
      </c>
      <c r="AB38" s="52" t="s">
        <v>581</v>
      </c>
      <c r="AC38" s="38"/>
      <c r="AD38" s="52" t="s">
        <v>581</v>
      </c>
      <c r="AE38" s="38"/>
      <c r="AF38" s="52" t="s">
        <v>581</v>
      </c>
      <c r="AG38" s="52" t="s">
        <v>581</v>
      </c>
      <c r="AH38" s="52" t="s">
        <v>581</v>
      </c>
      <c r="AI38" s="52" t="s">
        <v>581</v>
      </c>
      <c r="AJ38" s="38"/>
      <c r="AK38" s="38"/>
      <c r="AL38" s="55" t="s">
        <v>581</v>
      </c>
      <c r="AM38" s="55" t="s">
        <v>581</v>
      </c>
    </row>
    <row r="39" spans="1:39" ht="14.4" x14ac:dyDescent="0.3">
      <c r="A39" s="51">
        <v>39416</v>
      </c>
      <c r="B39" s="52" t="s">
        <v>581</v>
      </c>
      <c r="C39" s="52" t="s">
        <v>545</v>
      </c>
      <c r="D39" s="52" t="s">
        <v>546</v>
      </c>
      <c r="E39" s="52" t="s">
        <v>581</v>
      </c>
      <c r="F39" s="52" t="s">
        <v>581</v>
      </c>
      <c r="G39" s="52" t="s">
        <v>409</v>
      </c>
      <c r="H39" s="52" t="s">
        <v>581</v>
      </c>
      <c r="I39" s="52" t="s">
        <v>581</v>
      </c>
      <c r="J39" s="53">
        <v>1.3449500000000001</v>
      </c>
      <c r="K39" s="53">
        <v>-1</v>
      </c>
      <c r="L39" s="53">
        <v>89.700999999999993</v>
      </c>
      <c r="M39" s="53">
        <v>-1</v>
      </c>
      <c r="N39" s="38">
        <v>-1.3449500000000001</v>
      </c>
      <c r="O39" s="38">
        <v>-89.700999999999993</v>
      </c>
      <c r="P39" s="54"/>
      <c r="Q39" s="54"/>
      <c r="R39" s="52" t="s">
        <v>581</v>
      </c>
      <c r="S39" s="52" t="s">
        <v>418</v>
      </c>
      <c r="T39" s="52" t="s">
        <v>40</v>
      </c>
      <c r="U39" s="52" t="s">
        <v>581</v>
      </c>
      <c r="V39" s="52" t="str">
        <f>VLOOKUP(S39,'[1]@ISLA'!$A$1:$C$16,3,FALSE)</f>
        <v>Central</v>
      </c>
      <c r="W39" s="52" t="s">
        <v>581</v>
      </c>
      <c r="X39" s="52" t="s">
        <v>581</v>
      </c>
      <c r="Y39" s="38"/>
      <c r="Z39" s="38"/>
      <c r="AA39" s="52" t="s">
        <v>581</v>
      </c>
      <c r="AB39" s="52" t="s">
        <v>581</v>
      </c>
      <c r="AC39" s="38"/>
      <c r="AD39" s="52" t="s">
        <v>581</v>
      </c>
      <c r="AE39" s="38"/>
      <c r="AF39" s="52" t="s">
        <v>581</v>
      </c>
      <c r="AG39" s="52" t="s">
        <v>581</v>
      </c>
      <c r="AH39" s="52" t="s">
        <v>581</v>
      </c>
      <c r="AI39" s="52" t="s">
        <v>581</v>
      </c>
      <c r="AJ39" s="38"/>
      <c r="AK39" s="38"/>
      <c r="AL39" s="55" t="s">
        <v>581</v>
      </c>
      <c r="AM39" s="55" t="s">
        <v>581</v>
      </c>
    </row>
    <row r="40" spans="1:39" ht="14.4" x14ac:dyDescent="0.3">
      <c r="A40" s="51">
        <v>37719</v>
      </c>
      <c r="B40" s="52" t="s">
        <v>581</v>
      </c>
      <c r="C40" s="52" t="s">
        <v>885</v>
      </c>
      <c r="D40" s="52" t="s">
        <v>886</v>
      </c>
      <c r="E40" s="52" t="s">
        <v>581</v>
      </c>
      <c r="F40" s="52" t="s">
        <v>887</v>
      </c>
      <c r="G40" s="52" t="s">
        <v>714</v>
      </c>
      <c r="H40" s="52" t="s">
        <v>581</v>
      </c>
      <c r="I40" s="52" t="s">
        <v>581</v>
      </c>
      <c r="J40" s="53">
        <v>0.30180000000000001</v>
      </c>
      <c r="K40" s="53">
        <v>-1</v>
      </c>
      <c r="L40" s="53">
        <v>91.6524</v>
      </c>
      <c r="M40" s="53">
        <v>-1</v>
      </c>
      <c r="N40" s="38">
        <v>-0.30180000000000001</v>
      </c>
      <c r="O40" s="38">
        <v>-91.6524</v>
      </c>
      <c r="P40" s="54"/>
      <c r="Q40" s="54"/>
      <c r="R40" s="52" t="s">
        <v>715</v>
      </c>
      <c r="S40" s="52" t="s">
        <v>716</v>
      </c>
      <c r="T40" s="52" t="s">
        <v>325</v>
      </c>
      <c r="U40" s="52" t="s">
        <v>375</v>
      </c>
      <c r="V40" s="52" t="str">
        <f>VLOOKUP(S40,'[1]@ISLA'!$A$1:$C$16,3,FALSE)</f>
        <v>Cold west</v>
      </c>
      <c r="W40" s="52" t="s">
        <v>581</v>
      </c>
      <c r="X40" s="52" t="s">
        <v>581</v>
      </c>
      <c r="Y40" s="38"/>
      <c r="Z40" s="38"/>
      <c r="AA40" s="52" t="s">
        <v>581</v>
      </c>
      <c r="AB40" s="52" t="s">
        <v>581</v>
      </c>
      <c r="AC40" s="53">
        <v>0</v>
      </c>
      <c r="AD40" s="52" t="s">
        <v>581</v>
      </c>
      <c r="AE40" s="53">
        <v>0</v>
      </c>
      <c r="AF40" s="52" t="s">
        <v>581</v>
      </c>
      <c r="AG40" s="52" t="s">
        <v>581</v>
      </c>
      <c r="AH40" s="52" t="s">
        <v>581</v>
      </c>
      <c r="AI40" s="52" t="s">
        <v>581</v>
      </c>
      <c r="AJ40" s="38"/>
      <c r="AK40" s="38"/>
      <c r="AL40" s="55" t="s">
        <v>581</v>
      </c>
      <c r="AM40" s="55" t="s">
        <v>581</v>
      </c>
    </row>
    <row r="41" spans="1:39" ht="14.4" x14ac:dyDescent="0.3">
      <c r="A41" s="51">
        <v>37719</v>
      </c>
      <c r="B41" s="52" t="s">
        <v>581</v>
      </c>
      <c r="C41" s="52" t="s">
        <v>717</v>
      </c>
      <c r="D41" s="52" t="s">
        <v>718</v>
      </c>
      <c r="E41" s="52" t="s">
        <v>581</v>
      </c>
      <c r="F41" s="52" t="s">
        <v>719</v>
      </c>
      <c r="G41" s="52" t="s">
        <v>415</v>
      </c>
      <c r="H41" s="52" t="s">
        <v>581</v>
      </c>
      <c r="I41" s="52" t="s">
        <v>581</v>
      </c>
      <c r="J41" s="53">
        <v>0.30037000000000003</v>
      </c>
      <c r="K41" s="53">
        <v>-1</v>
      </c>
      <c r="L41" s="53">
        <v>91.648300000000006</v>
      </c>
      <c r="M41" s="53">
        <v>-1</v>
      </c>
      <c r="N41" s="38">
        <v>-0.30037000000000003</v>
      </c>
      <c r="O41" s="38">
        <v>-91.648300000000006</v>
      </c>
      <c r="P41" s="54"/>
      <c r="Q41" s="54"/>
      <c r="R41" s="52" t="s">
        <v>895</v>
      </c>
      <c r="S41" s="52" t="s">
        <v>716</v>
      </c>
      <c r="T41" s="52" t="s">
        <v>491</v>
      </c>
      <c r="U41" s="52" t="s">
        <v>326</v>
      </c>
      <c r="V41" s="52" t="str">
        <f>VLOOKUP(S41,'[1]@ISLA'!$A$1:$C$16,3,FALSE)</f>
        <v>Cold west</v>
      </c>
      <c r="W41" s="52" t="s">
        <v>581</v>
      </c>
      <c r="X41" s="52" t="s">
        <v>581</v>
      </c>
      <c r="Y41" s="38"/>
      <c r="Z41" s="38"/>
      <c r="AA41" s="52" t="s">
        <v>581</v>
      </c>
      <c r="AB41" s="52" t="s">
        <v>581</v>
      </c>
      <c r="AC41" s="53">
        <v>0</v>
      </c>
      <c r="AD41" s="52" t="s">
        <v>581</v>
      </c>
      <c r="AE41" s="53">
        <v>0</v>
      </c>
      <c r="AF41" s="52" t="s">
        <v>581</v>
      </c>
      <c r="AG41" s="52" t="s">
        <v>581</v>
      </c>
      <c r="AH41" s="52" t="s">
        <v>581</v>
      </c>
      <c r="AI41" s="52" t="s">
        <v>581</v>
      </c>
      <c r="AJ41" s="38"/>
      <c r="AK41" s="38"/>
      <c r="AL41" s="55" t="s">
        <v>581</v>
      </c>
      <c r="AM41" s="55" t="s">
        <v>581</v>
      </c>
    </row>
    <row r="42" spans="1:39" ht="14.4" x14ac:dyDescent="0.3">
      <c r="A42" s="51">
        <v>37719</v>
      </c>
      <c r="B42" s="52" t="s">
        <v>581</v>
      </c>
      <c r="C42" s="52" t="s">
        <v>896</v>
      </c>
      <c r="D42" s="52" t="s">
        <v>897</v>
      </c>
      <c r="E42" s="52" t="s">
        <v>581</v>
      </c>
      <c r="F42" s="52" t="s">
        <v>898</v>
      </c>
      <c r="G42" s="52" t="s">
        <v>559</v>
      </c>
      <c r="H42" s="52" t="s">
        <v>581</v>
      </c>
      <c r="I42" s="52" t="s">
        <v>581</v>
      </c>
      <c r="J42" s="53">
        <v>0.27078999999999998</v>
      </c>
      <c r="K42" s="53">
        <v>-1</v>
      </c>
      <c r="L42" s="53">
        <v>91.436999999999998</v>
      </c>
      <c r="M42" s="53">
        <v>-1</v>
      </c>
      <c r="N42" s="38">
        <v>-0.27078999999999998</v>
      </c>
      <c r="O42" s="38">
        <v>-91.436999999999998</v>
      </c>
      <c r="P42" s="54"/>
      <c r="Q42" s="54"/>
      <c r="R42" s="52" t="s">
        <v>560</v>
      </c>
      <c r="S42" s="52" t="s">
        <v>716</v>
      </c>
      <c r="T42" s="52" t="s">
        <v>374</v>
      </c>
      <c r="U42" s="52" t="s">
        <v>326</v>
      </c>
      <c r="V42" s="52" t="str">
        <f>VLOOKUP(S42,'[1]@ISLA'!$A$1:$C$16,3,FALSE)</f>
        <v>Cold west</v>
      </c>
      <c r="W42" s="52" t="s">
        <v>581</v>
      </c>
      <c r="X42" s="52" t="s">
        <v>581</v>
      </c>
      <c r="Y42" s="38"/>
      <c r="Z42" s="38"/>
      <c r="AA42" s="52" t="s">
        <v>581</v>
      </c>
      <c r="AB42" s="52" t="s">
        <v>581</v>
      </c>
      <c r="AC42" s="53">
        <v>0</v>
      </c>
      <c r="AD42" s="52" t="s">
        <v>581</v>
      </c>
      <c r="AE42" s="53">
        <v>0</v>
      </c>
      <c r="AF42" s="52" t="s">
        <v>581</v>
      </c>
      <c r="AG42" s="52" t="s">
        <v>581</v>
      </c>
      <c r="AH42" s="52" t="s">
        <v>581</v>
      </c>
      <c r="AI42" s="52" t="s">
        <v>581</v>
      </c>
      <c r="AJ42" s="38"/>
      <c r="AK42" s="38"/>
      <c r="AL42" s="55" t="s">
        <v>581</v>
      </c>
      <c r="AM42" s="55" t="s">
        <v>581</v>
      </c>
    </row>
    <row r="43" spans="1:39" ht="14.4" x14ac:dyDescent="0.3">
      <c r="A43" s="51">
        <v>37719</v>
      </c>
      <c r="B43" s="52" t="s">
        <v>581</v>
      </c>
      <c r="C43" s="52" t="s">
        <v>561</v>
      </c>
      <c r="D43" s="52" t="s">
        <v>562</v>
      </c>
      <c r="E43" s="52" t="s">
        <v>581</v>
      </c>
      <c r="F43" s="52" t="s">
        <v>581</v>
      </c>
      <c r="G43" s="52" t="s">
        <v>563</v>
      </c>
      <c r="H43" s="52" t="s">
        <v>581</v>
      </c>
      <c r="I43" s="52" t="s">
        <v>581</v>
      </c>
      <c r="J43" s="53">
        <v>0.26194200000000001</v>
      </c>
      <c r="K43" s="53">
        <v>-1</v>
      </c>
      <c r="L43" s="53">
        <v>91.444580000000002</v>
      </c>
      <c r="M43" s="53">
        <v>-1</v>
      </c>
      <c r="N43" s="38">
        <v>-0.26194200000000001</v>
      </c>
      <c r="O43" s="38">
        <v>-91.444580000000002</v>
      </c>
      <c r="P43" s="54"/>
      <c r="Q43" s="54"/>
      <c r="R43" s="52" t="s">
        <v>564</v>
      </c>
      <c r="S43" s="52" t="s">
        <v>716</v>
      </c>
      <c r="T43" s="52" t="s">
        <v>232</v>
      </c>
      <c r="U43" s="52" t="s">
        <v>375</v>
      </c>
      <c r="V43" s="52" t="str">
        <f>VLOOKUP(S43,'[1]@ISLA'!$A$1:$C$16,3,FALSE)</f>
        <v>Cold west</v>
      </c>
      <c r="W43" s="52" t="s">
        <v>581</v>
      </c>
      <c r="X43" s="52" t="s">
        <v>581</v>
      </c>
      <c r="Y43" s="38"/>
      <c r="Z43" s="38"/>
      <c r="AA43" s="52" t="s">
        <v>581</v>
      </c>
      <c r="AB43" s="52" t="s">
        <v>581</v>
      </c>
      <c r="AC43" s="53">
        <v>0</v>
      </c>
      <c r="AD43" s="52" t="s">
        <v>581</v>
      </c>
      <c r="AE43" s="53">
        <v>0</v>
      </c>
      <c r="AF43" s="52" t="s">
        <v>581</v>
      </c>
      <c r="AG43" s="52" t="s">
        <v>581</v>
      </c>
      <c r="AH43" s="52" t="s">
        <v>581</v>
      </c>
      <c r="AI43" s="52" t="s">
        <v>581</v>
      </c>
      <c r="AJ43" s="38"/>
      <c r="AK43" s="38"/>
      <c r="AL43" s="55" t="s">
        <v>581</v>
      </c>
      <c r="AM43" s="55" t="s">
        <v>581</v>
      </c>
    </row>
    <row r="44" spans="1:39" ht="14.4" x14ac:dyDescent="0.3">
      <c r="A44" s="51">
        <v>37719</v>
      </c>
      <c r="B44" s="52" t="s">
        <v>581</v>
      </c>
      <c r="C44" s="52" t="s">
        <v>565</v>
      </c>
      <c r="D44" s="52" t="s">
        <v>566</v>
      </c>
      <c r="E44" s="52" t="s">
        <v>581</v>
      </c>
      <c r="F44" s="52" t="s">
        <v>581</v>
      </c>
      <c r="G44" s="52" t="s">
        <v>567</v>
      </c>
      <c r="H44" s="52" t="s">
        <v>581</v>
      </c>
      <c r="I44" s="52" t="s">
        <v>581</v>
      </c>
      <c r="J44" s="53">
        <v>0.27205000000000001</v>
      </c>
      <c r="K44" s="53">
        <v>-1</v>
      </c>
      <c r="L44" s="53">
        <v>91.435000000000002</v>
      </c>
      <c r="M44" s="53">
        <v>-1</v>
      </c>
      <c r="N44" s="38">
        <v>-0.27205000000000001</v>
      </c>
      <c r="O44" s="38">
        <v>-91.435000000000002</v>
      </c>
      <c r="P44" s="54"/>
      <c r="Q44" s="54"/>
      <c r="R44" s="52" t="s">
        <v>738</v>
      </c>
      <c r="S44" s="52" t="s">
        <v>716</v>
      </c>
      <c r="T44" s="52" t="s">
        <v>40</v>
      </c>
      <c r="U44" s="52" t="s">
        <v>326</v>
      </c>
      <c r="V44" s="52" t="str">
        <f>VLOOKUP(S44,'[1]@ISLA'!$A$1:$C$16,3,FALSE)</f>
        <v>Cold west</v>
      </c>
      <c r="W44" s="52" t="s">
        <v>581</v>
      </c>
      <c r="X44" s="52" t="s">
        <v>581</v>
      </c>
      <c r="Y44" s="38"/>
      <c r="Z44" s="38"/>
      <c r="AA44" s="52" t="s">
        <v>581</v>
      </c>
      <c r="AB44" s="52" t="s">
        <v>581</v>
      </c>
      <c r="AC44" s="53">
        <v>0</v>
      </c>
      <c r="AD44" s="52" t="s">
        <v>581</v>
      </c>
      <c r="AE44" s="53">
        <v>0</v>
      </c>
      <c r="AF44" s="52" t="s">
        <v>581</v>
      </c>
      <c r="AG44" s="52" t="s">
        <v>581</v>
      </c>
      <c r="AH44" s="52" t="s">
        <v>581</v>
      </c>
      <c r="AI44" s="52" t="s">
        <v>581</v>
      </c>
      <c r="AJ44" s="38"/>
      <c r="AK44" s="38"/>
      <c r="AL44" s="55" t="s">
        <v>581</v>
      </c>
      <c r="AM44" s="55" t="s">
        <v>581</v>
      </c>
    </row>
    <row r="45" spans="1:39" ht="14.4" x14ac:dyDescent="0.3">
      <c r="A45" s="51">
        <v>37719</v>
      </c>
      <c r="B45" s="52" t="s">
        <v>581</v>
      </c>
      <c r="C45" s="52" t="s">
        <v>739</v>
      </c>
      <c r="D45" s="52" t="s">
        <v>740</v>
      </c>
      <c r="E45" s="52" t="s">
        <v>581</v>
      </c>
      <c r="F45" s="52" t="s">
        <v>581</v>
      </c>
      <c r="G45" s="52" t="s">
        <v>734</v>
      </c>
      <c r="H45" s="52" t="s">
        <v>581</v>
      </c>
      <c r="I45" s="52" t="s">
        <v>581</v>
      </c>
      <c r="J45" s="53">
        <v>0.27389999999999998</v>
      </c>
      <c r="K45" s="53">
        <v>-1</v>
      </c>
      <c r="L45" s="53">
        <v>91.431100000000001</v>
      </c>
      <c r="M45" s="53">
        <v>-1</v>
      </c>
      <c r="N45" s="38">
        <v>-0.27389999999999998</v>
      </c>
      <c r="O45" s="38">
        <v>-91.431100000000001</v>
      </c>
      <c r="P45" s="54"/>
      <c r="Q45" s="54"/>
      <c r="R45" s="52" t="s">
        <v>735</v>
      </c>
      <c r="S45" s="52" t="s">
        <v>716</v>
      </c>
      <c r="T45" s="52" t="s">
        <v>398</v>
      </c>
      <c r="U45" s="52" t="s">
        <v>326</v>
      </c>
      <c r="V45" s="52" t="str">
        <f>VLOOKUP(S45,'[1]@ISLA'!$A$1:$C$16,3,FALSE)</f>
        <v>Cold west</v>
      </c>
      <c r="W45" s="52" t="s">
        <v>581</v>
      </c>
      <c r="X45" s="52" t="s">
        <v>581</v>
      </c>
      <c r="Y45" s="38"/>
      <c r="Z45" s="38"/>
      <c r="AA45" s="52" t="s">
        <v>581</v>
      </c>
      <c r="AB45" s="52" t="s">
        <v>581</v>
      </c>
      <c r="AC45" s="53">
        <v>0</v>
      </c>
      <c r="AD45" s="52" t="s">
        <v>581</v>
      </c>
      <c r="AE45" s="53">
        <v>0</v>
      </c>
      <c r="AF45" s="52" t="s">
        <v>581</v>
      </c>
      <c r="AG45" s="52" t="s">
        <v>581</v>
      </c>
      <c r="AH45" s="52" t="s">
        <v>581</v>
      </c>
      <c r="AI45" s="52" t="s">
        <v>581</v>
      </c>
      <c r="AJ45" s="38"/>
      <c r="AK45" s="38"/>
      <c r="AL45" s="55" t="s">
        <v>581</v>
      </c>
      <c r="AM45" s="55" t="s">
        <v>581</v>
      </c>
    </row>
    <row r="46" spans="1:39" ht="14.4" x14ac:dyDescent="0.3">
      <c r="A46" s="51">
        <v>37719</v>
      </c>
      <c r="B46" s="52" t="s">
        <v>581</v>
      </c>
      <c r="C46" s="52" t="s">
        <v>736</v>
      </c>
      <c r="D46" s="52" t="s">
        <v>733</v>
      </c>
      <c r="E46" s="52" t="s">
        <v>581</v>
      </c>
      <c r="F46" s="52" t="s">
        <v>581</v>
      </c>
      <c r="G46" s="52" t="s">
        <v>917</v>
      </c>
      <c r="H46" s="52" t="s">
        <v>581</v>
      </c>
      <c r="I46" s="52" t="s">
        <v>581</v>
      </c>
      <c r="J46" s="53">
        <v>0.43719999999999998</v>
      </c>
      <c r="K46" s="53">
        <v>-1</v>
      </c>
      <c r="L46" s="53">
        <v>91.387600000000006</v>
      </c>
      <c r="M46" s="53">
        <v>-1</v>
      </c>
      <c r="N46" s="38">
        <v>-0.43719999999999998</v>
      </c>
      <c r="O46" s="38">
        <v>-91.387600000000006</v>
      </c>
      <c r="P46" s="54"/>
      <c r="Q46" s="54"/>
      <c r="R46" s="52" t="s">
        <v>918</v>
      </c>
      <c r="S46" s="52" t="s">
        <v>716</v>
      </c>
      <c r="T46" s="52" t="s">
        <v>404</v>
      </c>
      <c r="U46" s="52" t="s">
        <v>375</v>
      </c>
      <c r="V46" s="52" t="str">
        <f>VLOOKUP(S46,'[1]@ISLA'!$A$1:$C$16,3,FALSE)</f>
        <v>Cold west</v>
      </c>
      <c r="W46" s="52" t="s">
        <v>581</v>
      </c>
      <c r="X46" s="52" t="s">
        <v>581</v>
      </c>
      <c r="Y46" s="38"/>
      <c r="Z46" s="38"/>
      <c r="AA46" s="52" t="s">
        <v>581</v>
      </c>
      <c r="AB46" s="52" t="s">
        <v>581</v>
      </c>
      <c r="AC46" s="53">
        <v>0</v>
      </c>
      <c r="AD46" s="52" t="s">
        <v>581</v>
      </c>
      <c r="AE46" s="53">
        <v>0</v>
      </c>
      <c r="AF46" s="52" t="s">
        <v>581</v>
      </c>
      <c r="AG46" s="52" t="s">
        <v>581</v>
      </c>
      <c r="AH46" s="52" t="s">
        <v>581</v>
      </c>
      <c r="AI46" s="52" t="s">
        <v>581</v>
      </c>
      <c r="AJ46" s="38"/>
      <c r="AK46" s="38"/>
      <c r="AL46" s="55" t="s">
        <v>581</v>
      </c>
      <c r="AM46" s="55" t="s">
        <v>581</v>
      </c>
    </row>
    <row r="47" spans="1:39" ht="14.4" x14ac:dyDescent="0.3">
      <c r="A47" s="51">
        <v>37719</v>
      </c>
      <c r="B47" s="52" t="s">
        <v>581</v>
      </c>
      <c r="C47" s="52" t="s">
        <v>919</v>
      </c>
      <c r="D47" s="52" t="s">
        <v>1079</v>
      </c>
      <c r="E47" s="52" t="s">
        <v>581</v>
      </c>
      <c r="F47" s="52" t="s">
        <v>581</v>
      </c>
      <c r="G47" s="52" t="s">
        <v>1080</v>
      </c>
      <c r="H47" s="52" t="s">
        <v>581</v>
      </c>
      <c r="I47" s="52" t="s">
        <v>581</v>
      </c>
      <c r="J47" s="53">
        <v>0.45</v>
      </c>
      <c r="K47" s="53">
        <v>-1</v>
      </c>
      <c r="L47" s="53">
        <v>91.384699999999995</v>
      </c>
      <c r="M47" s="53">
        <v>-1</v>
      </c>
      <c r="N47" s="38">
        <v>-0.45</v>
      </c>
      <c r="O47" s="38">
        <v>-91.384699999999995</v>
      </c>
      <c r="P47" s="54"/>
      <c r="Q47" s="54"/>
      <c r="R47" s="52" t="s">
        <v>1081</v>
      </c>
      <c r="S47" s="52" t="s">
        <v>716</v>
      </c>
      <c r="T47" s="52" t="s">
        <v>410</v>
      </c>
      <c r="U47" s="52" t="s">
        <v>375</v>
      </c>
      <c r="V47" s="52" t="str">
        <f>VLOOKUP(S47,'[1]@ISLA'!$A$1:$C$16,3,FALSE)</f>
        <v>Cold west</v>
      </c>
      <c r="W47" s="52" t="s">
        <v>581</v>
      </c>
      <c r="X47" s="52" t="s">
        <v>581</v>
      </c>
      <c r="Y47" s="38"/>
      <c r="Z47" s="38"/>
      <c r="AA47" s="52" t="s">
        <v>581</v>
      </c>
      <c r="AB47" s="52" t="s">
        <v>581</v>
      </c>
      <c r="AC47" s="53">
        <v>0</v>
      </c>
      <c r="AD47" s="52" t="s">
        <v>581</v>
      </c>
      <c r="AE47" s="53">
        <v>0</v>
      </c>
      <c r="AF47" s="52" t="s">
        <v>581</v>
      </c>
      <c r="AG47" s="52" t="s">
        <v>581</v>
      </c>
      <c r="AH47" s="52" t="s">
        <v>581</v>
      </c>
      <c r="AI47" s="52" t="s">
        <v>581</v>
      </c>
      <c r="AJ47" s="38"/>
      <c r="AK47" s="38"/>
      <c r="AL47" s="55" t="s">
        <v>581</v>
      </c>
      <c r="AM47" s="55" t="s">
        <v>581</v>
      </c>
    </row>
    <row r="48" spans="1:39" ht="14.4" x14ac:dyDescent="0.3">
      <c r="A48" s="51">
        <v>37719</v>
      </c>
      <c r="B48" s="52" t="s">
        <v>581</v>
      </c>
      <c r="C48" s="52" t="s">
        <v>1082</v>
      </c>
      <c r="D48" s="52" t="s">
        <v>924</v>
      </c>
      <c r="E48" s="52" t="s">
        <v>581</v>
      </c>
      <c r="F48" s="52" t="s">
        <v>581</v>
      </c>
      <c r="G48" s="52" t="s">
        <v>571</v>
      </c>
      <c r="H48" s="52" t="s">
        <v>581</v>
      </c>
      <c r="I48" s="52" t="s">
        <v>581</v>
      </c>
      <c r="J48" s="53">
        <v>0.37130000000000002</v>
      </c>
      <c r="K48" s="53">
        <v>-1</v>
      </c>
      <c r="L48" s="53">
        <v>91.381299999999996</v>
      </c>
      <c r="M48" s="53">
        <v>-1</v>
      </c>
      <c r="N48" s="38">
        <v>-0.37130000000000002</v>
      </c>
      <c r="O48" s="38">
        <v>-91.381299999999996</v>
      </c>
      <c r="P48" s="54"/>
      <c r="Q48" s="54"/>
      <c r="R48" s="52" t="s">
        <v>572</v>
      </c>
      <c r="S48" s="52" t="s">
        <v>716</v>
      </c>
      <c r="T48" s="52" t="s">
        <v>293</v>
      </c>
      <c r="U48" s="52" t="s">
        <v>326</v>
      </c>
      <c r="V48" s="52" t="str">
        <f>VLOOKUP(S48,'[1]@ISLA'!$A$1:$C$16,3,FALSE)</f>
        <v>Cold west</v>
      </c>
      <c r="W48" s="52" t="s">
        <v>581</v>
      </c>
      <c r="X48" s="52" t="s">
        <v>581</v>
      </c>
      <c r="Y48" s="38"/>
      <c r="Z48" s="38"/>
      <c r="AA48" s="52" t="s">
        <v>581</v>
      </c>
      <c r="AB48" s="52" t="s">
        <v>581</v>
      </c>
      <c r="AC48" s="53">
        <v>0</v>
      </c>
      <c r="AD48" s="52" t="s">
        <v>581</v>
      </c>
      <c r="AE48" s="53">
        <v>0</v>
      </c>
      <c r="AF48" s="52" t="s">
        <v>581</v>
      </c>
      <c r="AG48" s="52" t="s">
        <v>581</v>
      </c>
      <c r="AH48" s="52" t="s">
        <v>581</v>
      </c>
      <c r="AI48" s="52" t="s">
        <v>581</v>
      </c>
      <c r="AJ48" s="38"/>
      <c r="AK48" s="38"/>
      <c r="AL48" s="55" t="s">
        <v>581</v>
      </c>
      <c r="AM48" s="55" t="s">
        <v>581</v>
      </c>
    </row>
    <row r="49" spans="1:39" ht="14.4" x14ac:dyDescent="0.3">
      <c r="A49" s="51">
        <v>37719</v>
      </c>
      <c r="B49" s="52" t="s">
        <v>581</v>
      </c>
      <c r="C49" s="52" t="s">
        <v>573</v>
      </c>
      <c r="D49" s="52" t="s">
        <v>574</v>
      </c>
      <c r="E49" s="52" t="s">
        <v>581</v>
      </c>
      <c r="F49" s="52" t="s">
        <v>581</v>
      </c>
      <c r="G49" s="52" t="s">
        <v>575</v>
      </c>
      <c r="H49" s="52" t="s">
        <v>581</v>
      </c>
      <c r="I49" s="52" t="s">
        <v>581</v>
      </c>
      <c r="J49" s="53">
        <v>0.36996000000000001</v>
      </c>
      <c r="K49" s="53">
        <v>-1</v>
      </c>
      <c r="L49" s="53">
        <v>91.379900000000006</v>
      </c>
      <c r="M49" s="53">
        <v>-1</v>
      </c>
      <c r="N49" s="38">
        <v>-0.36996000000000001</v>
      </c>
      <c r="O49" s="38">
        <v>-91.379900000000006</v>
      </c>
      <c r="P49" s="54"/>
      <c r="Q49" s="54"/>
      <c r="R49" s="52" t="s">
        <v>576</v>
      </c>
      <c r="S49" s="52" t="s">
        <v>716</v>
      </c>
      <c r="T49" s="52" t="s">
        <v>305</v>
      </c>
      <c r="U49" s="52" t="s">
        <v>326</v>
      </c>
      <c r="V49" s="52" t="str">
        <f>VLOOKUP(S49,'[1]@ISLA'!$A$1:$C$16,3,FALSE)</f>
        <v>Cold west</v>
      </c>
      <c r="W49" s="52" t="s">
        <v>581</v>
      </c>
      <c r="X49" s="52" t="s">
        <v>581</v>
      </c>
      <c r="Y49" s="38"/>
      <c r="Z49" s="38"/>
      <c r="AA49" s="52" t="s">
        <v>581</v>
      </c>
      <c r="AB49" s="52" t="s">
        <v>581</v>
      </c>
      <c r="AC49" s="53">
        <v>0</v>
      </c>
      <c r="AD49" s="52" t="s">
        <v>581</v>
      </c>
      <c r="AE49" s="53">
        <v>0</v>
      </c>
      <c r="AF49" s="52" t="s">
        <v>581</v>
      </c>
      <c r="AG49" s="52" t="s">
        <v>581</v>
      </c>
      <c r="AH49" s="52" t="s">
        <v>581</v>
      </c>
      <c r="AI49" s="52" t="s">
        <v>581</v>
      </c>
      <c r="AJ49" s="38"/>
      <c r="AK49" s="38"/>
      <c r="AL49" s="55" t="s">
        <v>581</v>
      </c>
      <c r="AM49" s="55" t="s">
        <v>581</v>
      </c>
    </row>
    <row r="50" spans="1:39" ht="14.4" x14ac:dyDescent="0.3">
      <c r="A50" s="51">
        <v>37719</v>
      </c>
      <c r="B50" s="52" t="s">
        <v>581</v>
      </c>
      <c r="C50" s="52" t="s">
        <v>577</v>
      </c>
      <c r="D50" s="52" t="s">
        <v>444</v>
      </c>
      <c r="E50" s="52" t="s">
        <v>581</v>
      </c>
      <c r="F50" s="52" t="s">
        <v>581</v>
      </c>
      <c r="G50" s="52" t="s">
        <v>593</v>
      </c>
      <c r="H50" s="52" t="s">
        <v>581</v>
      </c>
      <c r="I50" s="52" t="s">
        <v>581</v>
      </c>
      <c r="J50" s="53">
        <v>0.27111000000000002</v>
      </c>
      <c r="K50" s="53">
        <v>-1</v>
      </c>
      <c r="L50" s="53">
        <v>91.436800000000005</v>
      </c>
      <c r="M50" s="53">
        <v>-1</v>
      </c>
      <c r="N50" s="38">
        <v>-0.27111000000000002</v>
      </c>
      <c r="O50" s="38">
        <v>-91.436800000000005</v>
      </c>
      <c r="P50" s="54"/>
      <c r="Q50" s="54"/>
      <c r="R50" s="52" t="s">
        <v>594</v>
      </c>
      <c r="S50" s="52" t="s">
        <v>716</v>
      </c>
      <c r="T50" s="52" t="s">
        <v>632</v>
      </c>
      <c r="U50" s="52" t="s">
        <v>326</v>
      </c>
      <c r="V50" s="52" t="str">
        <f>VLOOKUP(S50,'[1]@ISLA'!$A$1:$C$16,3,FALSE)</f>
        <v>Cold west</v>
      </c>
      <c r="W50" s="52" t="s">
        <v>581</v>
      </c>
      <c r="X50" s="52" t="s">
        <v>581</v>
      </c>
      <c r="Y50" s="38"/>
      <c r="Z50" s="38"/>
      <c r="AA50" s="52" t="s">
        <v>581</v>
      </c>
      <c r="AB50" s="52" t="s">
        <v>581</v>
      </c>
      <c r="AC50" s="53">
        <v>0</v>
      </c>
      <c r="AD50" s="52" t="s">
        <v>581</v>
      </c>
      <c r="AE50" s="53">
        <v>0</v>
      </c>
      <c r="AF50" s="52" t="s">
        <v>581</v>
      </c>
      <c r="AG50" s="52" t="s">
        <v>581</v>
      </c>
      <c r="AH50" s="52" t="s">
        <v>581</v>
      </c>
      <c r="AI50" s="52" t="s">
        <v>581</v>
      </c>
      <c r="AJ50" s="38"/>
      <c r="AK50" s="38"/>
      <c r="AL50" s="55" t="s">
        <v>581</v>
      </c>
      <c r="AM50" s="55" t="s">
        <v>581</v>
      </c>
    </row>
    <row r="51" spans="1:39" ht="14.4" x14ac:dyDescent="0.3">
      <c r="A51" s="51">
        <v>37741</v>
      </c>
      <c r="B51" s="52" t="s">
        <v>284</v>
      </c>
      <c r="C51" s="52" t="s">
        <v>760</v>
      </c>
      <c r="D51" s="52" t="s">
        <v>601</v>
      </c>
      <c r="E51" s="52" t="s">
        <v>581</v>
      </c>
      <c r="F51" s="52" t="s">
        <v>581</v>
      </c>
      <c r="G51" s="52" t="s">
        <v>449</v>
      </c>
      <c r="H51" s="52" t="s">
        <v>581</v>
      </c>
      <c r="I51" s="52" t="s">
        <v>581</v>
      </c>
      <c r="J51" s="53">
        <v>0.27544000000000002</v>
      </c>
      <c r="K51" s="53">
        <v>-1</v>
      </c>
      <c r="L51" s="53">
        <v>91.427599999999998</v>
      </c>
      <c r="M51" s="53">
        <v>-1</v>
      </c>
      <c r="N51" s="38">
        <v>-0.27544000000000002</v>
      </c>
      <c r="O51" s="38">
        <v>-91.427599999999998</v>
      </c>
      <c r="P51" s="54"/>
      <c r="Q51" s="54"/>
      <c r="R51" s="52" t="s">
        <v>450</v>
      </c>
      <c r="S51" s="52" t="s">
        <v>716</v>
      </c>
      <c r="T51" s="52" t="s">
        <v>804</v>
      </c>
      <c r="U51" s="52" t="s">
        <v>326</v>
      </c>
      <c r="V51" s="52" t="str">
        <f>VLOOKUP(S51,'[1]@ISLA'!$A$1:$C$16,3,FALSE)</f>
        <v>Cold west</v>
      </c>
      <c r="W51" s="52" t="s">
        <v>581</v>
      </c>
      <c r="X51" s="52" t="s">
        <v>581</v>
      </c>
      <c r="Y51" s="38"/>
      <c r="Z51" s="38"/>
      <c r="AA51" s="52" t="s">
        <v>581</v>
      </c>
      <c r="AB51" s="52" t="s">
        <v>581</v>
      </c>
      <c r="AC51" s="53">
        <v>0</v>
      </c>
      <c r="AD51" s="52" t="s">
        <v>581</v>
      </c>
      <c r="AE51" s="53">
        <v>0</v>
      </c>
      <c r="AF51" s="52" t="s">
        <v>451</v>
      </c>
      <c r="AG51" s="52" t="s">
        <v>581</v>
      </c>
      <c r="AH51" s="52" t="s">
        <v>581</v>
      </c>
      <c r="AI51" s="52" t="s">
        <v>581</v>
      </c>
      <c r="AJ51" s="38"/>
      <c r="AK51" s="38"/>
      <c r="AL51" s="55" t="s">
        <v>581</v>
      </c>
      <c r="AM51" s="55" t="s">
        <v>581</v>
      </c>
    </row>
    <row r="52" spans="1:39" ht="14.4" x14ac:dyDescent="0.3">
      <c r="A52" s="51">
        <v>39203</v>
      </c>
      <c r="B52" s="52" t="s">
        <v>581</v>
      </c>
      <c r="C52" s="52" t="s">
        <v>452</v>
      </c>
      <c r="D52" s="52" t="s">
        <v>453</v>
      </c>
      <c r="E52" s="52" t="s">
        <v>581</v>
      </c>
      <c r="F52" s="52" t="s">
        <v>454</v>
      </c>
      <c r="G52" s="52" t="s">
        <v>38</v>
      </c>
      <c r="H52" s="52" t="s">
        <v>455</v>
      </c>
      <c r="I52" s="52" t="s">
        <v>581</v>
      </c>
      <c r="J52" s="53">
        <v>0.25914999999999999</v>
      </c>
      <c r="K52" s="53">
        <v>-1</v>
      </c>
      <c r="L52" s="53">
        <v>91.457120000000003</v>
      </c>
      <c r="M52" s="53">
        <v>-1</v>
      </c>
      <c r="N52" s="38">
        <v>-0.25914999999999999</v>
      </c>
      <c r="O52" s="38">
        <v>-91.457120000000003</v>
      </c>
      <c r="P52" s="54"/>
      <c r="Q52" s="54"/>
      <c r="R52" s="52" t="s">
        <v>456</v>
      </c>
      <c r="S52" s="52" t="s">
        <v>716</v>
      </c>
      <c r="T52" s="52" t="s">
        <v>333</v>
      </c>
      <c r="U52" s="52" t="s">
        <v>375</v>
      </c>
      <c r="V52" s="52" t="str">
        <f>VLOOKUP(S52,'[1]@ISLA'!$A$1:$C$16,3,FALSE)</f>
        <v>Cold west</v>
      </c>
      <c r="W52" s="52" t="s">
        <v>581</v>
      </c>
      <c r="X52" s="52" t="s">
        <v>581</v>
      </c>
      <c r="Y52" s="38"/>
      <c r="Z52" s="38"/>
      <c r="AA52" s="52" t="s">
        <v>581</v>
      </c>
      <c r="AB52" s="52" t="s">
        <v>581</v>
      </c>
      <c r="AC52" s="53">
        <v>0</v>
      </c>
      <c r="AD52" s="52" t="s">
        <v>581</v>
      </c>
      <c r="AE52" s="53">
        <v>0</v>
      </c>
      <c r="AF52" s="52" t="s">
        <v>581</v>
      </c>
      <c r="AG52" s="52" t="s">
        <v>581</v>
      </c>
      <c r="AH52" s="52" t="s">
        <v>581</v>
      </c>
      <c r="AI52" s="52" t="s">
        <v>581</v>
      </c>
      <c r="AJ52" s="38"/>
      <c r="AK52" s="38"/>
      <c r="AL52" s="55" t="s">
        <v>581</v>
      </c>
      <c r="AM52" s="55" t="s">
        <v>581</v>
      </c>
    </row>
    <row r="53" spans="1:39" ht="14.4" x14ac:dyDescent="0.3">
      <c r="A53" s="51">
        <v>39203</v>
      </c>
      <c r="B53" s="52" t="s">
        <v>581</v>
      </c>
      <c r="C53" s="52" t="s">
        <v>457</v>
      </c>
      <c r="D53" s="52" t="s">
        <v>458</v>
      </c>
      <c r="E53" s="52" t="s">
        <v>581</v>
      </c>
      <c r="F53" s="52" t="s">
        <v>459</v>
      </c>
      <c r="G53" s="52" t="s">
        <v>38</v>
      </c>
      <c r="H53" s="52" t="s">
        <v>460</v>
      </c>
      <c r="I53" s="52" t="s">
        <v>581</v>
      </c>
      <c r="J53" s="53">
        <v>0.30919999999999997</v>
      </c>
      <c r="K53" s="53">
        <v>-1</v>
      </c>
      <c r="L53" s="53">
        <v>91.664699999999996</v>
      </c>
      <c r="M53" s="53">
        <v>-1</v>
      </c>
      <c r="N53" s="38">
        <v>-0.30919999999999997</v>
      </c>
      <c r="O53" s="38">
        <v>-91.664699999999996</v>
      </c>
      <c r="P53" s="54"/>
      <c r="Q53" s="54"/>
      <c r="R53" s="52" t="s">
        <v>461</v>
      </c>
      <c r="S53" s="52" t="s">
        <v>716</v>
      </c>
      <c r="T53" s="52" t="s">
        <v>653</v>
      </c>
      <c r="U53" s="52" t="s">
        <v>375</v>
      </c>
      <c r="V53" s="52" t="str">
        <f>VLOOKUP(S53,'[1]@ISLA'!$A$1:$C$16,3,FALSE)</f>
        <v>Cold west</v>
      </c>
      <c r="W53" s="52" t="s">
        <v>581</v>
      </c>
      <c r="X53" s="52" t="s">
        <v>581</v>
      </c>
      <c r="Y53" s="38"/>
      <c r="Z53" s="38"/>
      <c r="AA53" s="52" t="s">
        <v>581</v>
      </c>
      <c r="AB53" s="52" t="s">
        <v>581</v>
      </c>
      <c r="AC53" s="53">
        <v>0</v>
      </c>
      <c r="AD53" s="52" t="s">
        <v>581</v>
      </c>
      <c r="AE53" s="53">
        <v>0</v>
      </c>
      <c r="AF53" s="52" t="s">
        <v>581</v>
      </c>
      <c r="AG53" s="52" t="s">
        <v>581</v>
      </c>
      <c r="AH53" s="52" t="s">
        <v>581</v>
      </c>
      <c r="AI53" s="52" t="s">
        <v>581</v>
      </c>
      <c r="AJ53" s="38"/>
      <c r="AK53" s="38"/>
      <c r="AL53" s="55" t="s">
        <v>581</v>
      </c>
      <c r="AM53" s="55" t="s">
        <v>581</v>
      </c>
    </row>
    <row r="54" spans="1:39" ht="14.4" x14ac:dyDescent="0.3">
      <c r="A54" s="51">
        <v>39203</v>
      </c>
      <c r="B54" s="52" t="s">
        <v>581</v>
      </c>
      <c r="C54" s="52" t="s">
        <v>462</v>
      </c>
      <c r="D54" s="52" t="s">
        <v>463</v>
      </c>
      <c r="E54" s="52" t="s">
        <v>581</v>
      </c>
      <c r="F54" s="52" t="s">
        <v>464</v>
      </c>
      <c r="G54" s="52" t="s">
        <v>612</v>
      </c>
      <c r="H54" s="52" t="s">
        <v>613</v>
      </c>
      <c r="I54" s="52" t="s">
        <v>581</v>
      </c>
      <c r="J54" s="53">
        <v>0.30119000000000001</v>
      </c>
      <c r="K54" s="53">
        <v>-1</v>
      </c>
      <c r="L54" s="53">
        <v>91.650469999999999</v>
      </c>
      <c r="M54" s="53">
        <v>-1</v>
      </c>
      <c r="N54" s="38">
        <v>-0.30119000000000001</v>
      </c>
      <c r="O54" s="38">
        <v>-91.650469999999999</v>
      </c>
      <c r="P54" s="54"/>
      <c r="Q54" s="54"/>
      <c r="R54" s="52" t="s">
        <v>614</v>
      </c>
      <c r="S54" s="52" t="s">
        <v>716</v>
      </c>
      <c r="T54" s="52" t="s">
        <v>829</v>
      </c>
      <c r="U54" s="52" t="s">
        <v>375</v>
      </c>
      <c r="V54" s="52" t="str">
        <f>VLOOKUP(S54,'[1]@ISLA'!$A$1:$C$16,3,FALSE)</f>
        <v>Cold west</v>
      </c>
      <c r="W54" s="52" t="s">
        <v>581</v>
      </c>
      <c r="X54" s="52" t="s">
        <v>581</v>
      </c>
      <c r="Y54" s="38"/>
      <c r="Z54" s="38"/>
      <c r="AA54" s="52" t="s">
        <v>581</v>
      </c>
      <c r="AB54" s="52" t="s">
        <v>581</v>
      </c>
      <c r="AC54" s="53">
        <v>0</v>
      </c>
      <c r="AD54" s="52" t="s">
        <v>581</v>
      </c>
      <c r="AE54" s="53">
        <v>0</v>
      </c>
      <c r="AF54" s="52" t="s">
        <v>581</v>
      </c>
      <c r="AG54" s="52" t="s">
        <v>581</v>
      </c>
      <c r="AH54" s="52" t="s">
        <v>581</v>
      </c>
      <c r="AI54" s="52" t="s">
        <v>581</v>
      </c>
      <c r="AJ54" s="38"/>
      <c r="AK54" s="38"/>
      <c r="AL54" s="55" t="s">
        <v>581</v>
      </c>
      <c r="AM54" s="55" t="s">
        <v>581</v>
      </c>
    </row>
    <row r="55" spans="1:39" ht="14.4" x14ac:dyDescent="0.3">
      <c r="A55" s="51">
        <v>39203</v>
      </c>
      <c r="B55" s="52" t="s">
        <v>581</v>
      </c>
      <c r="C55" s="52" t="s">
        <v>615</v>
      </c>
      <c r="D55" s="52" t="s">
        <v>616</v>
      </c>
      <c r="E55" s="52" t="s">
        <v>581</v>
      </c>
      <c r="F55" s="52" t="s">
        <v>617</v>
      </c>
      <c r="G55" s="52" t="s">
        <v>38</v>
      </c>
      <c r="H55" s="52" t="s">
        <v>618</v>
      </c>
      <c r="I55" s="52" t="s">
        <v>581</v>
      </c>
      <c r="J55" s="53">
        <v>0.31879999999999997</v>
      </c>
      <c r="K55" s="53">
        <v>-1</v>
      </c>
      <c r="L55" s="53">
        <v>91.667599999999993</v>
      </c>
      <c r="M55" s="53">
        <v>-1</v>
      </c>
      <c r="N55" s="38">
        <v>-0.31879999999999997</v>
      </c>
      <c r="O55" s="38">
        <v>-91.667599999999993</v>
      </c>
      <c r="P55" s="54"/>
      <c r="Q55" s="54"/>
      <c r="R55" s="52" t="s">
        <v>619</v>
      </c>
      <c r="S55" s="52" t="s">
        <v>716</v>
      </c>
      <c r="T55" s="52" t="s">
        <v>1003</v>
      </c>
      <c r="U55" s="52" t="s">
        <v>375</v>
      </c>
      <c r="V55" s="52" t="str">
        <f>VLOOKUP(S55,'[1]@ISLA'!$A$1:$C$16,3,FALSE)</f>
        <v>Cold west</v>
      </c>
      <c r="W55" s="52" t="s">
        <v>581</v>
      </c>
      <c r="X55" s="52" t="s">
        <v>581</v>
      </c>
      <c r="Y55" s="38"/>
      <c r="Z55" s="38"/>
      <c r="AA55" s="52" t="s">
        <v>581</v>
      </c>
      <c r="AB55" s="52" t="s">
        <v>581</v>
      </c>
      <c r="AC55" s="53">
        <v>0</v>
      </c>
      <c r="AD55" s="52" t="s">
        <v>581</v>
      </c>
      <c r="AE55" s="53">
        <v>0</v>
      </c>
      <c r="AF55" s="52" t="s">
        <v>581</v>
      </c>
      <c r="AG55" s="52" t="s">
        <v>581</v>
      </c>
      <c r="AH55" s="52" t="s">
        <v>581</v>
      </c>
      <c r="AI55" s="52" t="s">
        <v>581</v>
      </c>
      <c r="AJ55" s="38"/>
      <c r="AK55" s="38"/>
      <c r="AL55" s="55" t="s">
        <v>581</v>
      </c>
      <c r="AM55" s="55" t="s">
        <v>581</v>
      </c>
    </row>
    <row r="56" spans="1:39" ht="14.4" x14ac:dyDescent="0.3">
      <c r="A56" s="51">
        <v>39203</v>
      </c>
      <c r="B56" s="52" t="s">
        <v>581</v>
      </c>
      <c r="C56" s="52" t="s">
        <v>620</v>
      </c>
      <c r="D56" s="52" t="s">
        <v>785</v>
      </c>
      <c r="E56" s="52" t="s">
        <v>581</v>
      </c>
      <c r="F56" s="52" t="s">
        <v>786</v>
      </c>
      <c r="G56" s="52" t="s">
        <v>38</v>
      </c>
      <c r="H56" s="52" t="s">
        <v>787</v>
      </c>
      <c r="I56" s="52" t="s">
        <v>581</v>
      </c>
      <c r="J56" s="53">
        <v>0.29837999999999998</v>
      </c>
      <c r="K56" s="53">
        <v>-1</v>
      </c>
      <c r="L56" s="53">
        <v>91.624399999999994</v>
      </c>
      <c r="M56" s="53">
        <v>-1</v>
      </c>
      <c r="N56" s="38">
        <v>-0.29837999999999998</v>
      </c>
      <c r="O56" s="38">
        <v>-91.624399999999994</v>
      </c>
      <c r="P56" s="54"/>
      <c r="Q56" s="54"/>
      <c r="R56" s="52" t="s">
        <v>788</v>
      </c>
      <c r="S56" s="52" t="s">
        <v>716</v>
      </c>
      <c r="T56" s="52" t="s">
        <v>493</v>
      </c>
      <c r="U56" s="52" t="s">
        <v>326</v>
      </c>
      <c r="V56" s="52" t="str">
        <f>VLOOKUP(S56,'[1]@ISLA'!$A$1:$C$16,3,FALSE)</f>
        <v>Cold west</v>
      </c>
      <c r="W56" s="52" t="s">
        <v>581</v>
      </c>
      <c r="X56" s="52" t="s">
        <v>581</v>
      </c>
      <c r="Y56" s="38"/>
      <c r="Z56" s="38"/>
      <c r="AA56" s="52" t="s">
        <v>581</v>
      </c>
      <c r="AB56" s="52" t="s">
        <v>581</v>
      </c>
      <c r="AC56" s="53">
        <v>0</v>
      </c>
      <c r="AD56" s="52" t="s">
        <v>581</v>
      </c>
      <c r="AE56" s="53">
        <v>0</v>
      </c>
      <c r="AF56" s="52" t="s">
        <v>581</v>
      </c>
      <c r="AG56" s="52" t="s">
        <v>581</v>
      </c>
      <c r="AH56" s="52" t="s">
        <v>581</v>
      </c>
      <c r="AI56" s="52" t="s">
        <v>581</v>
      </c>
      <c r="AJ56" s="38"/>
      <c r="AK56" s="38"/>
      <c r="AL56" s="55" t="s">
        <v>581</v>
      </c>
      <c r="AM56" s="55" t="s">
        <v>581</v>
      </c>
    </row>
    <row r="57" spans="1:39" ht="14.4" x14ac:dyDescent="0.3">
      <c r="A57" s="51">
        <v>39203</v>
      </c>
      <c r="B57" s="52" t="s">
        <v>581</v>
      </c>
      <c r="C57" s="52" t="s">
        <v>789</v>
      </c>
      <c r="D57" s="52" t="s">
        <v>621</v>
      </c>
      <c r="E57" s="52" t="s">
        <v>581</v>
      </c>
      <c r="F57" s="52" t="s">
        <v>622</v>
      </c>
      <c r="G57" s="52" t="s">
        <v>790</v>
      </c>
      <c r="H57" s="52" t="s">
        <v>791</v>
      </c>
      <c r="I57" s="52" t="s">
        <v>581</v>
      </c>
      <c r="J57" s="53">
        <v>0.47965000000000002</v>
      </c>
      <c r="K57" s="53">
        <v>-1</v>
      </c>
      <c r="L57" s="53">
        <v>91.607209999999995</v>
      </c>
      <c r="M57" s="53">
        <v>-1</v>
      </c>
      <c r="N57" s="38">
        <v>-0.47965000000000002</v>
      </c>
      <c r="O57" s="38">
        <v>-91.607209999999995</v>
      </c>
      <c r="P57" s="54"/>
      <c r="Q57" s="54"/>
      <c r="R57" s="52" t="s">
        <v>792</v>
      </c>
      <c r="S57" s="52" t="s">
        <v>716</v>
      </c>
      <c r="T57" s="52" t="s">
        <v>667</v>
      </c>
      <c r="U57" s="52" t="s">
        <v>568</v>
      </c>
      <c r="V57" s="52" t="str">
        <f>VLOOKUP(S57,'[1]@ISLA'!$A$1:$C$16,3,FALSE)</f>
        <v>Cold west</v>
      </c>
      <c r="W57" s="52" t="s">
        <v>581</v>
      </c>
      <c r="X57" s="52" t="s">
        <v>581</v>
      </c>
      <c r="Y57" s="38"/>
      <c r="Z57" s="38"/>
      <c r="AA57" s="52" t="s">
        <v>581</v>
      </c>
      <c r="AB57" s="52" t="s">
        <v>581</v>
      </c>
      <c r="AC57" s="53">
        <v>0</v>
      </c>
      <c r="AD57" s="52" t="s">
        <v>581</v>
      </c>
      <c r="AE57" s="53">
        <v>0</v>
      </c>
      <c r="AF57" s="52" t="s">
        <v>581</v>
      </c>
      <c r="AG57" s="52" t="s">
        <v>581</v>
      </c>
      <c r="AH57" s="52" t="s">
        <v>581</v>
      </c>
      <c r="AI57" s="52" t="s">
        <v>581</v>
      </c>
      <c r="AJ57" s="38"/>
      <c r="AK57" s="38"/>
      <c r="AL57" s="55" t="s">
        <v>581</v>
      </c>
      <c r="AM57" s="55" t="s">
        <v>581</v>
      </c>
    </row>
    <row r="58" spans="1:39" ht="14.4" x14ac:dyDescent="0.3">
      <c r="A58" s="51">
        <v>39203</v>
      </c>
      <c r="B58" s="52" t="s">
        <v>581</v>
      </c>
      <c r="C58" s="52" t="s">
        <v>793</v>
      </c>
      <c r="D58" s="52" t="s">
        <v>623</v>
      </c>
      <c r="E58" s="52" t="s">
        <v>581</v>
      </c>
      <c r="F58" s="52" t="s">
        <v>624</v>
      </c>
      <c r="G58" s="52" t="s">
        <v>38</v>
      </c>
      <c r="H58" s="52" t="s">
        <v>625</v>
      </c>
      <c r="I58" s="52" t="s">
        <v>581</v>
      </c>
      <c r="J58" s="53">
        <v>0.49199999999999999</v>
      </c>
      <c r="K58" s="53">
        <v>-1</v>
      </c>
      <c r="L58" s="53">
        <v>91.551140000000004</v>
      </c>
      <c r="M58" s="53">
        <v>-1</v>
      </c>
      <c r="N58" s="38">
        <v>-0.49199999999999999</v>
      </c>
      <c r="O58" s="38">
        <v>-91.551140000000004</v>
      </c>
      <c r="P58" s="54"/>
      <c r="Q58" s="54"/>
      <c r="R58" s="52" t="s">
        <v>626</v>
      </c>
      <c r="S58" s="52" t="s">
        <v>716</v>
      </c>
      <c r="T58" s="52" t="s">
        <v>516</v>
      </c>
      <c r="U58" s="52" t="s">
        <v>326</v>
      </c>
      <c r="V58" s="52" t="str">
        <f>VLOOKUP(S58,'[1]@ISLA'!$A$1:$C$16,3,FALSE)</f>
        <v>Cold west</v>
      </c>
      <c r="W58" s="52" t="s">
        <v>581</v>
      </c>
      <c r="X58" s="52" t="s">
        <v>581</v>
      </c>
      <c r="Y58" s="38"/>
      <c r="Z58" s="38"/>
      <c r="AA58" s="52" t="s">
        <v>581</v>
      </c>
      <c r="AB58" s="52" t="s">
        <v>581</v>
      </c>
      <c r="AC58" s="53">
        <v>0</v>
      </c>
      <c r="AD58" s="52" t="s">
        <v>581</v>
      </c>
      <c r="AE58" s="53">
        <v>0</v>
      </c>
      <c r="AF58" s="52" t="s">
        <v>581</v>
      </c>
      <c r="AG58" s="52" t="s">
        <v>581</v>
      </c>
      <c r="AH58" s="52" t="s">
        <v>581</v>
      </c>
      <c r="AI58" s="52" t="s">
        <v>581</v>
      </c>
      <c r="AJ58" s="38"/>
      <c r="AK58" s="38"/>
      <c r="AL58" s="55" t="s">
        <v>581</v>
      </c>
      <c r="AM58" s="55" t="s">
        <v>581</v>
      </c>
    </row>
    <row r="59" spans="1:39" ht="14.4" x14ac:dyDescent="0.3">
      <c r="A59" s="51">
        <v>39203</v>
      </c>
      <c r="B59" s="52" t="s">
        <v>581</v>
      </c>
      <c r="C59" s="52" t="s">
        <v>627</v>
      </c>
      <c r="D59" s="52" t="s">
        <v>628</v>
      </c>
      <c r="E59" s="52" t="s">
        <v>581</v>
      </c>
      <c r="F59" s="52" t="s">
        <v>629</v>
      </c>
      <c r="G59" s="52" t="s">
        <v>470</v>
      </c>
      <c r="H59" s="52" t="s">
        <v>971</v>
      </c>
      <c r="I59" s="52" t="s">
        <v>581</v>
      </c>
      <c r="J59" s="53">
        <v>0.44859500000000002</v>
      </c>
      <c r="K59" s="53">
        <v>-1</v>
      </c>
      <c r="L59" s="53">
        <v>91.627080000000007</v>
      </c>
      <c r="M59" s="53">
        <v>-1</v>
      </c>
      <c r="N59" s="38">
        <v>-0.44859500000000002</v>
      </c>
      <c r="O59" s="38">
        <v>-91.627080000000007</v>
      </c>
      <c r="P59" s="54"/>
      <c r="Q59" s="54"/>
      <c r="R59" s="52" t="s">
        <v>972</v>
      </c>
      <c r="S59" s="52" t="s">
        <v>716</v>
      </c>
      <c r="T59" s="52" t="s">
        <v>522</v>
      </c>
      <c r="U59" s="52" t="s">
        <v>326</v>
      </c>
      <c r="V59" s="52" t="str">
        <f>VLOOKUP(S59,'[1]@ISLA'!$A$1:$C$16,3,FALSE)</f>
        <v>Cold west</v>
      </c>
      <c r="W59" s="52" t="s">
        <v>581</v>
      </c>
      <c r="X59" s="52" t="s">
        <v>581</v>
      </c>
      <c r="Y59" s="38"/>
      <c r="Z59" s="38"/>
      <c r="AA59" s="52" t="s">
        <v>581</v>
      </c>
      <c r="AB59" s="52" t="s">
        <v>581</v>
      </c>
      <c r="AC59" s="53">
        <v>0</v>
      </c>
      <c r="AD59" s="52" t="s">
        <v>581</v>
      </c>
      <c r="AE59" s="53">
        <v>0</v>
      </c>
      <c r="AF59" s="52" t="s">
        <v>581</v>
      </c>
      <c r="AG59" s="52" t="s">
        <v>581</v>
      </c>
      <c r="AH59" s="52" t="s">
        <v>581</v>
      </c>
      <c r="AI59" s="52" t="s">
        <v>581</v>
      </c>
      <c r="AJ59" s="38"/>
      <c r="AK59" s="38"/>
      <c r="AL59" s="55" t="s">
        <v>581</v>
      </c>
      <c r="AM59" s="55" t="s">
        <v>581</v>
      </c>
    </row>
    <row r="60" spans="1:39" ht="14.4" x14ac:dyDescent="0.3">
      <c r="A60" s="51">
        <v>39203</v>
      </c>
      <c r="B60" s="52" t="s">
        <v>581</v>
      </c>
      <c r="C60" s="52" t="s">
        <v>978</v>
      </c>
      <c r="D60" s="52" t="s">
        <v>979</v>
      </c>
      <c r="E60" s="52" t="s">
        <v>581</v>
      </c>
      <c r="F60" s="52" t="s">
        <v>980</v>
      </c>
      <c r="G60" s="52" t="s">
        <v>798</v>
      </c>
      <c r="H60" s="52" t="s">
        <v>799</v>
      </c>
      <c r="I60" s="52" t="s">
        <v>581</v>
      </c>
      <c r="J60" s="53">
        <v>0.39143</v>
      </c>
      <c r="K60" s="53">
        <v>-1</v>
      </c>
      <c r="L60" s="53">
        <v>91.652339999999995</v>
      </c>
      <c r="M60" s="53">
        <v>-1</v>
      </c>
      <c r="N60" s="38">
        <v>-0.39143</v>
      </c>
      <c r="O60" s="38">
        <v>-91.652339999999995</v>
      </c>
      <c r="P60" s="54"/>
      <c r="Q60" s="54"/>
      <c r="R60" s="52" t="s">
        <v>800</v>
      </c>
      <c r="S60" s="52" t="s">
        <v>716</v>
      </c>
      <c r="T60" s="52" t="s">
        <v>380</v>
      </c>
      <c r="U60" s="52" t="s">
        <v>568</v>
      </c>
      <c r="V60" s="52" t="str">
        <f>VLOOKUP(S60,'[1]@ISLA'!$A$1:$C$16,3,FALSE)</f>
        <v>Cold west</v>
      </c>
      <c r="W60" s="52" t="s">
        <v>581</v>
      </c>
      <c r="X60" s="52" t="s">
        <v>581</v>
      </c>
      <c r="Y60" s="38"/>
      <c r="Z60" s="38"/>
      <c r="AA60" s="52" t="s">
        <v>581</v>
      </c>
      <c r="AB60" s="52" t="s">
        <v>581</v>
      </c>
      <c r="AC60" s="53">
        <v>0</v>
      </c>
      <c r="AD60" s="52" t="s">
        <v>581</v>
      </c>
      <c r="AE60" s="53">
        <v>0</v>
      </c>
      <c r="AF60" s="52" t="s">
        <v>581</v>
      </c>
      <c r="AG60" s="52" t="s">
        <v>581</v>
      </c>
      <c r="AH60" s="52" t="s">
        <v>581</v>
      </c>
      <c r="AI60" s="52" t="s">
        <v>581</v>
      </c>
      <c r="AJ60" s="38"/>
      <c r="AK60" s="38"/>
      <c r="AL60" s="55" t="s">
        <v>581</v>
      </c>
      <c r="AM60" s="55" t="s">
        <v>581</v>
      </c>
    </row>
    <row r="61" spans="1:39" ht="14.4" x14ac:dyDescent="0.3">
      <c r="A61" s="51">
        <v>39203</v>
      </c>
      <c r="B61" s="52" t="s">
        <v>581</v>
      </c>
      <c r="C61" s="52" t="s">
        <v>801</v>
      </c>
      <c r="D61" s="52" t="s">
        <v>805</v>
      </c>
      <c r="E61" s="52" t="s">
        <v>581</v>
      </c>
      <c r="F61" s="52" t="s">
        <v>806</v>
      </c>
      <c r="G61" s="52" t="s">
        <v>987</v>
      </c>
      <c r="H61" s="52" t="s">
        <v>988</v>
      </c>
      <c r="I61" s="52" t="s">
        <v>581</v>
      </c>
      <c r="J61" s="53">
        <v>0.49837999999999999</v>
      </c>
      <c r="K61" s="53">
        <v>-1</v>
      </c>
      <c r="L61" s="53">
        <v>91.458399999999997</v>
      </c>
      <c r="M61" s="53">
        <v>-1</v>
      </c>
      <c r="N61" s="38">
        <v>-0.49837999999999999</v>
      </c>
      <c r="O61" s="38">
        <v>-91.458399999999997</v>
      </c>
      <c r="P61" s="54"/>
      <c r="Q61" s="54"/>
      <c r="R61" s="52" t="s">
        <v>989</v>
      </c>
      <c r="S61" s="52" t="s">
        <v>716</v>
      </c>
      <c r="T61" s="52" t="s">
        <v>537</v>
      </c>
      <c r="U61" s="52" t="s">
        <v>326</v>
      </c>
      <c r="V61" s="52" t="str">
        <f>VLOOKUP(S61,'[1]@ISLA'!$A$1:$C$16,3,FALSE)</f>
        <v>Cold west</v>
      </c>
      <c r="W61" s="52" t="s">
        <v>581</v>
      </c>
      <c r="X61" s="52" t="s">
        <v>581</v>
      </c>
      <c r="Y61" s="38"/>
      <c r="Z61" s="38"/>
      <c r="AA61" s="52" t="s">
        <v>581</v>
      </c>
      <c r="AB61" s="52" t="s">
        <v>581</v>
      </c>
      <c r="AC61" s="53">
        <v>0</v>
      </c>
      <c r="AD61" s="52" t="s">
        <v>581</v>
      </c>
      <c r="AE61" s="53">
        <v>0</v>
      </c>
      <c r="AF61" s="52" t="s">
        <v>581</v>
      </c>
      <c r="AG61" s="52" t="s">
        <v>581</v>
      </c>
      <c r="AH61" s="52" t="s">
        <v>581</v>
      </c>
      <c r="AI61" s="52" t="s">
        <v>581</v>
      </c>
      <c r="AJ61" s="38"/>
      <c r="AK61" s="38"/>
      <c r="AL61" s="55" t="s">
        <v>581</v>
      </c>
      <c r="AM61" s="55" t="s">
        <v>581</v>
      </c>
    </row>
    <row r="62" spans="1:39" ht="14.4" x14ac:dyDescent="0.3">
      <c r="A62" s="51">
        <v>39203</v>
      </c>
      <c r="B62" s="52" t="s">
        <v>581</v>
      </c>
      <c r="C62" s="52" t="s">
        <v>807</v>
      </c>
      <c r="D62" s="52" t="s">
        <v>808</v>
      </c>
      <c r="E62" s="52" t="s">
        <v>581</v>
      </c>
      <c r="F62" s="52" t="s">
        <v>581</v>
      </c>
      <c r="G62" s="52" t="s">
        <v>38</v>
      </c>
      <c r="H62" s="52" t="s">
        <v>581</v>
      </c>
      <c r="I62" s="52" t="s">
        <v>581</v>
      </c>
      <c r="J62" s="53">
        <v>0.33522000000000002</v>
      </c>
      <c r="K62" s="53">
        <v>-1</v>
      </c>
      <c r="L62" s="53">
        <v>91.643209999999996</v>
      </c>
      <c r="M62" s="53">
        <v>-1</v>
      </c>
      <c r="N62" s="38">
        <v>-0.33522000000000002</v>
      </c>
      <c r="O62" s="38">
        <v>-91.643209999999996</v>
      </c>
      <c r="P62" s="54"/>
      <c r="Q62" s="54"/>
      <c r="R62" s="52" t="s">
        <v>809</v>
      </c>
      <c r="S62" s="52" t="s">
        <v>716</v>
      </c>
      <c r="T62" s="52" t="s">
        <v>541</v>
      </c>
      <c r="U62" s="52" t="s">
        <v>568</v>
      </c>
      <c r="V62" s="52" t="str">
        <f>VLOOKUP(S62,'[1]@ISLA'!$A$1:$C$16,3,FALSE)</f>
        <v>Cold west</v>
      </c>
      <c r="W62" s="52" t="s">
        <v>581</v>
      </c>
      <c r="X62" s="52" t="s">
        <v>581</v>
      </c>
      <c r="Y62" s="38"/>
      <c r="Z62" s="38"/>
      <c r="AA62" s="52" t="s">
        <v>581</v>
      </c>
      <c r="AB62" s="52" t="s">
        <v>581</v>
      </c>
      <c r="AC62" s="53">
        <v>0</v>
      </c>
      <c r="AD62" s="52" t="s">
        <v>581</v>
      </c>
      <c r="AE62" s="53">
        <v>0</v>
      </c>
      <c r="AF62" s="52" t="s">
        <v>641</v>
      </c>
      <c r="AG62" s="52" t="s">
        <v>581</v>
      </c>
      <c r="AH62" s="52" t="s">
        <v>581</v>
      </c>
      <c r="AI62" s="52" t="s">
        <v>581</v>
      </c>
      <c r="AJ62" s="38"/>
      <c r="AK62" s="38"/>
      <c r="AL62" s="55" t="s">
        <v>581</v>
      </c>
      <c r="AM62" s="55" t="s">
        <v>581</v>
      </c>
    </row>
    <row r="63" spans="1:39" ht="14.4" x14ac:dyDescent="0.3">
      <c r="A63" s="51">
        <v>39365</v>
      </c>
      <c r="B63" s="52" t="s">
        <v>581</v>
      </c>
      <c r="C63" s="52" t="s">
        <v>642</v>
      </c>
      <c r="D63" s="52" t="s">
        <v>643</v>
      </c>
      <c r="E63" s="52" t="s">
        <v>581</v>
      </c>
      <c r="F63" s="52" t="s">
        <v>887</v>
      </c>
      <c r="G63" s="52" t="s">
        <v>38</v>
      </c>
      <c r="H63" s="52" t="s">
        <v>581</v>
      </c>
      <c r="I63" s="52" t="s">
        <v>581</v>
      </c>
      <c r="J63" s="53">
        <v>0.315</v>
      </c>
      <c r="K63" s="53">
        <v>-1</v>
      </c>
      <c r="L63" s="53">
        <v>91.668000000000006</v>
      </c>
      <c r="M63" s="53">
        <v>-1</v>
      </c>
      <c r="N63" s="38">
        <v>-0.315</v>
      </c>
      <c r="O63" s="38">
        <v>-91.668000000000006</v>
      </c>
      <c r="P63" s="54"/>
      <c r="Q63" s="54"/>
      <c r="R63" s="52" t="s">
        <v>581</v>
      </c>
      <c r="S63" s="52" t="s">
        <v>716</v>
      </c>
      <c r="T63" s="52" t="s">
        <v>388</v>
      </c>
      <c r="U63" s="52" t="s">
        <v>581</v>
      </c>
      <c r="V63" s="52" t="str">
        <f>VLOOKUP(S63,'[1]@ISLA'!$A$1:$C$16,3,FALSE)</f>
        <v>Cold west</v>
      </c>
      <c r="W63" s="52" t="s">
        <v>581</v>
      </c>
      <c r="X63" s="52" t="s">
        <v>581</v>
      </c>
      <c r="Y63" s="38"/>
      <c r="Z63" s="38"/>
      <c r="AA63" s="52" t="s">
        <v>581</v>
      </c>
      <c r="AB63" s="52" t="s">
        <v>581</v>
      </c>
      <c r="AC63" s="53">
        <v>0</v>
      </c>
      <c r="AD63" s="52" t="s">
        <v>581</v>
      </c>
      <c r="AE63" s="53">
        <v>0</v>
      </c>
      <c r="AF63" s="52" t="s">
        <v>581</v>
      </c>
      <c r="AG63" s="52" t="s">
        <v>581</v>
      </c>
      <c r="AH63" s="52" t="s">
        <v>581</v>
      </c>
      <c r="AI63" s="52" t="s">
        <v>581</v>
      </c>
      <c r="AJ63" s="38"/>
      <c r="AK63" s="38"/>
      <c r="AL63" s="55" t="s">
        <v>581</v>
      </c>
      <c r="AM63" s="55" t="s">
        <v>581</v>
      </c>
    </row>
    <row r="64" spans="1:39" ht="14.4" x14ac:dyDescent="0.3">
      <c r="A64" s="51">
        <v>39365</v>
      </c>
      <c r="B64" s="52" t="s">
        <v>581</v>
      </c>
      <c r="C64" s="52" t="s">
        <v>644</v>
      </c>
      <c r="D64" s="52" t="s">
        <v>645</v>
      </c>
      <c r="E64" s="52" t="s">
        <v>581</v>
      </c>
      <c r="F64" s="52" t="s">
        <v>887</v>
      </c>
      <c r="G64" s="52" t="s">
        <v>646</v>
      </c>
      <c r="H64" s="52" t="s">
        <v>581</v>
      </c>
      <c r="I64" s="52" t="s">
        <v>581</v>
      </c>
      <c r="J64" s="53">
        <v>0.32600000000000001</v>
      </c>
      <c r="K64" s="53">
        <v>-1</v>
      </c>
      <c r="L64" s="53">
        <v>91.667000000000002</v>
      </c>
      <c r="M64" s="53">
        <v>-1</v>
      </c>
      <c r="N64" s="38">
        <v>-0.32600000000000001</v>
      </c>
      <c r="O64" s="38">
        <v>-91.667000000000002</v>
      </c>
      <c r="P64" s="54"/>
      <c r="Q64" s="54"/>
      <c r="R64" s="52" t="s">
        <v>581</v>
      </c>
      <c r="S64" s="52" t="s">
        <v>716</v>
      </c>
      <c r="T64" s="52" t="s">
        <v>392</v>
      </c>
      <c r="U64" s="52" t="s">
        <v>581</v>
      </c>
      <c r="V64" s="52" t="str">
        <f>VLOOKUP(S64,'[1]@ISLA'!$A$1:$C$16,3,FALSE)</f>
        <v>Cold west</v>
      </c>
      <c r="W64" s="52" t="s">
        <v>581</v>
      </c>
      <c r="X64" s="52" t="s">
        <v>581</v>
      </c>
      <c r="Y64" s="38"/>
      <c r="Z64" s="38"/>
      <c r="AA64" s="52" t="s">
        <v>581</v>
      </c>
      <c r="AB64" s="52" t="s">
        <v>581</v>
      </c>
      <c r="AC64" s="53">
        <v>0</v>
      </c>
      <c r="AD64" s="52" t="s">
        <v>581</v>
      </c>
      <c r="AE64" s="53">
        <v>0</v>
      </c>
      <c r="AF64" s="52" t="s">
        <v>581</v>
      </c>
      <c r="AG64" s="52" t="s">
        <v>581</v>
      </c>
      <c r="AH64" s="52" t="s">
        <v>581</v>
      </c>
      <c r="AI64" s="52" t="s">
        <v>581</v>
      </c>
      <c r="AJ64" s="38"/>
      <c r="AK64" s="38"/>
      <c r="AL64" s="55" t="s">
        <v>581</v>
      </c>
      <c r="AM64" s="55" t="s">
        <v>581</v>
      </c>
    </row>
    <row r="65" spans="1:39" ht="14.4" x14ac:dyDescent="0.3">
      <c r="A65" s="51">
        <v>39365</v>
      </c>
      <c r="B65" s="52" t="s">
        <v>581</v>
      </c>
      <c r="C65" s="52" t="s">
        <v>647</v>
      </c>
      <c r="D65" s="52" t="s">
        <v>648</v>
      </c>
      <c r="E65" s="52" t="s">
        <v>581</v>
      </c>
      <c r="F65" s="52" t="s">
        <v>823</v>
      </c>
      <c r="G65" s="52" t="s">
        <v>38</v>
      </c>
      <c r="H65" s="52" t="s">
        <v>581</v>
      </c>
      <c r="I65" s="52" t="s">
        <v>581</v>
      </c>
      <c r="J65" s="53">
        <v>0.33566699999999999</v>
      </c>
      <c r="K65" s="53">
        <v>-1</v>
      </c>
      <c r="L65" s="53">
        <v>91.657749999999993</v>
      </c>
      <c r="M65" s="53">
        <v>-1</v>
      </c>
      <c r="N65" s="38">
        <v>-0.33566699999999999</v>
      </c>
      <c r="O65" s="38">
        <v>-91.657749999999993</v>
      </c>
      <c r="P65" s="54"/>
      <c r="Q65" s="54"/>
      <c r="R65" s="52" t="s">
        <v>581</v>
      </c>
      <c r="S65" s="52" t="s">
        <v>716</v>
      </c>
      <c r="T65" s="52" t="s">
        <v>230</v>
      </c>
      <c r="U65" s="52" t="s">
        <v>581</v>
      </c>
      <c r="V65" s="52" t="str">
        <f>VLOOKUP(S65,'[1]@ISLA'!$A$1:$C$16,3,FALSE)</f>
        <v>Cold west</v>
      </c>
      <c r="W65" s="52" t="s">
        <v>581</v>
      </c>
      <c r="X65" s="52" t="s">
        <v>581</v>
      </c>
      <c r="Y65" s="38"/>
      <c r="Z65" s="38"/>
      <c r="AA65" s="52" t="s">
        <v>581</v>
      </c>
      <c r="AB65" s="52" t="s">
        <v>581</v>
      </c>
      <c r="AC65" s="53">
        <v>0</v>
      </c>
      <c r="AD65" s="52" t="s">
        <v>581</v>
      </c>
      <c r="AE65" s="53">
        <v>0</v>
      </c>
      <c r="AF65" s="52" t="s">
        <v>581</v>
      </c>
      <c r="AG65" s="52" t="s">
        <v>581</v>
      </c>
      <c r="AH65" s="52" t="s">
        <v>581</v>
      </c>
      <c r="AI65" s="52" t="s">
        <v>581</v>
      </c>
      <c r="AJ65" s="38"/>
      <c r="AK65" s="38"/>
      <c r="AL65" s="55" t="s">
        <v>581</v>
      </c>
      <c r="AM65" s="55" t="s">
        <v>581</v>
      </c>
    </row>
    <row r="66" spans="1:39" ht="14.4" x14ac:dyDescent="0.3">
      <c r="A66" s="51">
        <v>39365</v>
      </c>
      <c r="B66" s="52" t="s">
        <v>581</v>
      </c>
      <c r="C66" s="52" t="s">
        <v>824</v>
      </c>
      <c r="D66" s="52" t="s">
        <v>819</v>
      </c>
      <c r="E66" s="52" t="s">
        <v>581</v>
      </c>
      <c r="F66" s="52" t="s">
        <v>820</v>
      </c>
      <c r="G66" s="52" t="s">
        <v>821</v>
      </c>
      <c r="H66" s="52" t="s">
        <v>581</v>
      </c>
      <c r="I66" s="52" t="s">
        <v>581</v>
      </c>
      <c r="J66" s="53">
        <v>0.42498330000000001</v>
      </c>
      <c r="K66" s="53">
        <v>-1</v>
      </c>
      <c r="L66" s="53">
        <v>91.389499999999998</v>
      </c>
      <c r="M66" s="53">
        <v>-1</v>
      </c>
      <c r="N66" s="38">
        <v>-0.42498330000000001</v>
      </c>
      <c r="O66" s="38">
        <v>-91.389499999999998</v>
      </c>
      <c r="P66" s="54"/>
      <c r="Q66" s="54"/>
      <c r="R66" s="52" t="s">
        <v>581</v>
      </c>
      <c r="S66" s="52" t="s">
        <v>716</v>
      </c>
      <c r="T66" s="52" t="s">
        <v>701</v>
      </c>
      <c r="U66" s="52" t="s">
        <v>581</v>
      </c>
      <c r="V66" s="52" t="str">
        <f>VLOOKUP(S66,'[1]@ISLA'!$A$1:$C$16,3,FALSE)</f>
        <v>Cold west</v>
      </c>
      <c r="W66" s="52" t="s">
        <v>581</v>
      </c>
      <c r="X66" s="52" t="s">
        <v>581</v>
      </c>
      <c r="Y66" s="38"/>
      <c r="Z66" s="38"/>
      <c r="AA66" s="52" t="s">
        <v>581</v>
      </c>
      <c r="AB66" s="52" t="s">
        <v>581</v>
      </c>
      <c r="AC66" s="53">
        <v>0</v>
      </c>
      <c r="AD66" s="52" t="s">
        <v>581</v>
      </c>
      <c r="AE66" s="53">
        <v>0</v>
      </c>
      <c r="AF66" s="52" t="s">
        <v>581</v>
      </c>
      <c r="AG66" s="52" t="s">
        <v>581</v>
      </c>
      <c r="AH66" s="52" t="s">
        <v>581</v>
      </c>
      <c r="AI66" s="52" t="s">
        <v>581</v>
      </c>
      <c r="AJ66" s="38"/>
      <c r="AK66" s="38"/>
      <c r="AL66" s="55" t="s">
        <v>581</v>
      </c>
      <c r="AM66" s="55" t="s">
        <v>581</v>
      </c>
    </row>
    <row r="67" spans="1:39" ht="14.4" x14ac:dyDescent="0.3">
      <c r="A67" s="51">
        <v>39365</v>
      </c>
      <c r="B67" s="52" t="s">
        <v>581</v>
      </c>
      <c r="C67" s="52" t="s">
        <v>822</v>
      </c>
      <c r="D67" s="52" t="s">
        <v>1165</v>
      </c>
      <c r="E67" s="52" t="s">
        <v>581</v>
      </c>
      <c r="F67" s="52" t="s">
        <v>898</v>
      </c>
      <c r="G67" s="52" t="s">
        <v>38</v>
      </c>
      <c r="H67" s="52" t="s">
        <v>581</v>
      </c>
      <c r="I67" s="52" t="s">
        <v>581</v>
      </c>
      <c r="J67" s="53">
        <v>0.27500000000000002</v>
      </c>
      <c r="K67" s="53">
        <v>-1</v>
      </c>
      <c r="L67" s="53">
        <v>91.441000000000003</v>
      </c>
      <c r="M67" s="53">
        <v>-1</v>
      </c>
      <c r="N67" s="38">
        <v>-0.27500000000000002</v>
      </c>
      <c r="O67" s="38">
        <v>-91.441000000000003</v>
      </c>
      <c r="P67" s="54"/>
      <c r="Q67" s="54"/>
      <c r="R67" s="52" t="s">
        <v>581</v>
      </c>
      <c r="S67" s="52" t="s">
        <v>716</v>
      </c>
      <c r="T67" s="52" t="s">
        <v>706</v>
      </c>
      <c r="U67" s="52" t="s">
        <v>581</v>
      </c>
      <c r="V67" s="52" t="str">
        <f>VLOOKUP(S67,'[1]@ISLA'!$A$1:$C$16,3,FALSE)</f>
        <v>Cold west</v>
      </c>
      <c r="W67" s="52" t="s">
        <v>581</v>
      </c>
      <c r="X67" s="52" t="s">
        <v>581</v>
      </c>
      <c r="Y67" s="38"/>
      <c r="Z67" s="38"/>
      <c r="AA67" s="52" t="s">
        <v>581</v>
      </c>
      <c r="AB67" s="52" t="s">
        <v>581</v>
      </c>
      <c r="AC67" s="53">
        <v>0</v>
      </c>
      <c r="AD67" s="52" t="s">
        <v>581</v>
      </c>
      <c r="AE67" s="53">
        <v>0</v>
      </c>
      <c r="AF67" s="52" t="s">
        <v>581</v>
      </c>
      <c r="AG67" s="52" t="s">
        <v>581</v>
      </c>
      <c r="AH67" s="52" t="s">
        <v>581</v>
      </c>
      <c r="AI67" s="52" t="s">
        <v>581</v>
      </c>
      <c r="AJ67" s="38"/>
      <c r="AK67" s="38"/>
      <c r="AL67" s="55" t="s">
        <v>581</v>
      </c>
      <c r="AM67" s="55" t="s">
        <v>581</v>
      </c>
    </row>
    <row r="68" spans="1:39" ht="14.4" x14ac:dyDescent="0.3">
      <c r="A68" s="51">
        <v>39365</v>
      </c>
      <c r="B68" s="52" t="s">
        <v>581</v>
      </c>
      <c r="C68" s="52" t="s">
        <v>1166</v>
      </c>
      <c r="D68" s="52" t="s">
        <v>1005</v>
      </c>
      <c r="E68" s="52" t="s">
        <v>581</v>
      </c>
      <c r="F68" s="52" t="s">
        <v>1006</v>
      </c>
      <c r="G68" s="52" t="s">
        <v>1007</v>
      </c>
      <c r="H68" s="52" t="s">
        <v>581</v>
      </c>
      <c r="I68" s="52" t="s">
        <v>581</v>
      </c>
      <c r="J68" s="53">
        <v>0.27160000000000001</v>
      </c>
      <c r="K68" s="53">
        <v>-1</v>
      </c>
      <c r="L68" s="53">
        <v>91.442099999999996</v>
      </c>
      <c r="M68" s="53">
        <v>-1</v>
      </c>
      <c r="N68" s="38">
        <v>-0.27160000000000001</v>
      </c>
      <c r="O68" s="38">
        <v>-91.442099999999996</v>
      </c>
      <c r="P68" s="54"/>
      <c r="Q68" s="54"/>
      <c r="R68" s="52" t="s">
        <v>581</v>
      </c>
      <c r="S68" s="52" t="s">
        <v>716</v>
      </c>
      <c r="T68" s="52" t="s">
        <v>544</v>
      </c>
      <c r="U68" s="52" t="s">
        <v>581</v>
      </c>
      <c r="V68" s="52" t="str">
        <f>VLOOKUP(S68,'[1]@ISLA'!$A$1:$C$16,3,FALSE)</f>
        <v>Cold west</v>
      </c>
      <c r="W68" s="52" t="s">
        <v>581</v>
      </c>
      <c r="X68" s="52" t="s">
        <v>581</v>
      </c>
      <c r="Y68" s="38"/>
      <c r="Z68" s="38"/>
      <c r="AA68" s="52" t="s">
        <v>581</v>
      </c>
      <c r="AB68" s="52" t="s">
        <v>581</v>
      </c>
      <c r="AC68" s="53">
        <v>0</v>
      </c>
      <c r="AD68" s="52" t="s">
        <v>581</v>
      </c>
      <c r="AE68" s="53">
        <v>0</v>
      </c>
      <c r="AF68" s="52" t="s">
        <v>581</v>
      </c>
      <c r="AG68" s="52" t="s">
        <v>581</v>
      </c>
      <c r="AH68" s="52" t="s">
        <v>581</v>
      </c>
      <c r="AI68" s="52" t="s">
        <v>581</v>
      </c>
      <c r="AJ68" s="38"/>
      <c r="AK68" s="38"/>
      <c r="AL68" s="55" t="s">
        <v>581</v>
      </c>
      <c r="AM68" s="55" t="s">
        <v>581</v>
      </c>
    </row>
    <row r="69" spans="1:39" ht="14.4" x14ac:dyDescent="0.3">
      <c r="A69" s="51">
        <v>39416</v>
      </c>
      <c r="B69" s="52" t="s">
        <v>581</v>
      </c>
      <c r="C69" s="52" t="s">
        <v>832</v>
      </c>
      <c r="D69" s="52" t="s">
        <v>833</v>
      </c>
      <c r="E69" s="52" t="s">
        <v>581</v>
      </c>
      <c r="F69" s="52" t="s">
        <v>581</v>
      </c>
      <c r="G69" s="52" t="s">
        <v>658</v>
      </c>
      <c r="H69" s="52" t="s">
        <v>581</v>
      </c>
      <c r="I69" s="52" t="s">
        <v>581</v>
      </c>
      <c r="J69" s="53">
        <v>0.34637000000000001</v>
      </c>
      <c r="K69" s="53">
        <v>-1</v>
      </c>
      <c r="L69" s="53">
        <v>91.652850000000001</v>
      </c>
      <c r="M69" s="53">
        <v>-1</v>
      </c>
      <c r="N69" s="38">
        <v>-0.34637000000000001</v>
      </c>
      <c r="O69" s="38">
        <v>-91.652850000000001</v>
      </c>
      <c r="P69" s="54"/>
      <c r="Q69" s="54"/>
      <c r="R69" s="52" t="s">
        <v>581</v>
      </c>
      <c r="S69" s="52" t="s">
        <v>716</v>
      </c>
      <c r="T69" s="52" t="s">
        <v>659</v>
      </c>
      <c r="U69" s="52" t="s">
        <v>581</v>
      </c>
      <c r="V69" s="52" t="str">
        <f>VLOOKUP(S69,'[1]@ISLA'!$A$1:$C$16,3,FALSE)</f>
        <v>Cold west</v>
      </c>
      <c r="W69" s="52" t="s">
        <v>581</v>
      </c>
      <c r="X69" s="52" t="s">
        <v>581</v>
      </c>
      <c r="Y69" s="38"/>
      <c r="Z69" s="38"/>
      <c r="AA69" s="52" t="s">
        <v>581</v>
      </c>
      <c r="AB69" s="52" t="s">
        <v>581</v>
      </c>
      <c r="AC69" s="38"/>
      <c r="AD69" s="52" t="s">
        <v>581</v>
      </c>
      <c r="AE69" s="38"/>
      <c r="AF69" s="52" t="s">
        <v>581</v>
      </c>
      <c r="AG69" s="52" t="s">
        <v>581</v>
      </c>
      <c r="AH69" s="52" t="s">
        <v>581</v>
      </c>
      <c r="AI69" s="52" t="s">
        <v>581</v>
      </c>
      <c r="AJ69" s="38"/>
      <c r="AK69" s="38"/>
      <c r="AL69" s="55" t="s">
        <v>581</v>
      </c>
      <c r="AM69" s="55" t="s">
        <v>581</v>
      </c>
    </row>
    <row r="70" spans="1:39" ht="14.4" x14ac:dyDescent="0.3">
      <c r="A70" s="51">
        <v>39416</v>
      </c>
      <c r="B70" s="52" t="s">
        <v>581</v>
      </c>
      <c r="C70" s="52" t="s">
        <v>660</v>
      </c>
      <c r="D70" s="52" t="s">
        <v>669</v>
      </c>
      <c r="E70" s="52" t="s">
        <v>581</v>
      </c>
      <c r="F70" s="52" t="s">
        <v>581</v>
      </c>
      <c r="G70" s="52" t="s">
        <v>670</v>
      </c>
      <c r="H70" s="52" t="s">
        <v>581</v>
      </c>
      <c r="I70" s="52" t="s">
        <v>581</v>
      </c>
      <c r="J70" s="53">
        <v>0.26178000000000001</v>
      </c>
      <c r="K70" s="53">
        <v>-1</v>
      </c>
      <c r="L70" s="53">
        <v>91.447090000000003</v>
      </c>
      <c r="M70" s="53">
        <v>-1</v>
      </c>
      <c r="N70" s="38">
        <v>-0.26178000000000001</v>
      </c>
      <c r="O70" s="38">
        <v>-91.447090000000003</v>
      </c>
      <c r="P70" s="54"/>
      <c r="Q70" s="54"/>
      <c r="R70" s="52" t="s">
        <v>581</v>
      </c>
      <c r="S70" s="52" t="s">
        <v>716</v>
      </c>
      <c r="T70" s="52" t="s">
        <v>671</v>
      </c>
      <c r="U70" s="52" t="s">
        <v>581</v>
      </c>
      <c r="V70" s="52" t="str">
        <f>VLOOKUP(S70,'[1]@ISLA'!$A$1:$C$16,3,FALSE)</f>
        <v>Cold west</v>
      </c>
      <c r="W70" s="52" t="s">
        <v>581</v>
      </c>
      <c r="X70" s="52" t="s">
        <v>581</v>
      </c>
      <c r="Y70" s="38"/>
      <c r="Z70" s="38"/>
      <c r="AA70" s="52" t="s">
        <v>581</v>
      </c>
      <c r="AB70" s="52" t="s">
        <v>581</v>
      </c>
      <c r="AC70" s="38"/>
      <c r="AD70" s="52" t="s">
        <v>581</v>
      </c>
      <c r="AE70" s="38"/>
      <c r="AF70" s="52" t="s">
        <v>581</v>
      </c>
      <c r="AG70" s="52" t="s">
        <v>581</v>
      </c>
      <c r="AH70" s="52" t="s">
        <v>581</v>
      </c>
      <c r="AI70" s="52" t="s">
        <v>581</v>
      </c>
      <c r="AJ70" s="38"/>
      <c r="AK70" s="38"/>
      <c r="AL70" s="55" t="s">
        <v>581</v>
      </c>
      <c r="AM70" s="55" t="s">
        <v>581</v>
      </c>
    </row>
    <row r="71" spans="1:39" ht="14.4" x14ac:dyDescent="0.3">
      <c r="A71" s="51">
        <v>39416</v>
      </c>
      <c r="B71" s="52" t="s">
        <v>581</v>
      </c>
      <c r="C71" s="52" t="s">
        <v>672</v>
      </c>
      <c r="D71" s="52" t="s">
        <v>382</v>
      </c>
      <c r="E71" s="52" t="s">
        <v>581</v>
      </c>
      <c r="F71" s="52" t="s">
        <v>581</v>
      </c>
      <c r="G71" s="52" t="s">
        <v>524</v>
      </c>
      <c r="H71" s="52" t="s">
        <v>581</v>
      </c>
      <c r="I71" s="52" t="s">
        <v>581</v>
      </c>
      <c r="J71" s="53">
        <v>0.50707999999999998</v>
      </c>
      <c r="K71" s="53">
        <v>-1</v>
      </c>
      <c r="L71" s="53">
        <v>91.50806</v>
      </c>
      <c r="M71" s="53">
        <v>-1</v>
      </c>
      <c r="N71" s="38">
        <v>-0.50707999999999998</v>
      </c>
      <c r="O71" s="38">
        <v>-91.50806</v>
      </c>
      <c r="P71" s="54"/>
      <c r="Q71" s="54"/>
      <c r="R71" s="52" t="s">
        <v>581</v>
      </c>
      <c r="S71" s="52" t="s">
        <v>716</v>
      </c>
      <c r="T71" s="52" t="s">
        <v>525</v>
      </c>
      <c r="U71" s="52" t="s">
        <v>581</v>
      </c>
      <c r="V71" s="52" t="str">
        <f>VLOOKUP(S71,'[1]@ISLA'!$A$1:$C$16,3,FALSE)</f>
        <v>Cold west</v>
      </c>
      <c r="W71" s="52" t="s">
        <v>581</v>
      </c>
      <c r="X71" s="52" t="s">
        <v>581</v>
      </c>
      <c r="Y71" s="38"/>
      <c r="Z71" s="38"/>
      <c r="AA71" s="52" t="s">
        <v>581</v>
      </c>
      <c r="AB71" s="52" t="s">
        <v>581</v>
      </c>
      <c r="AC71" s="38"/>
      <c r="AD71" s="52" t="s">
        <v>581</v>
      </c>
      <c r="AE71" s="38"/>
      <c r="AF71" s="52" t="s">
        <v>581</v>
      </c>
      <c r="AG71" s="52" t="s">
        <v>581</v>
      </c>
      <c r="AH71" s="52" t="s">
        <v>581</v>
      </c>
      <c r="AI71" s="52" t="s">
        <v>581</v>
      </c>
      <c r="AJ71" s="38"/>
      <c r="AK71" s="38"/>
      <c r="AL71" s="55" t="s">
        <v>581</v>
      </c>
      <c r="AM71" s="55" t="s">
        <v>581</v>
      </c>
    </row>
    <row r="72" spans="1:39" ht="14.4" x14ac:dyDescent="0.3">
      <c r="A72" s="51">
        <v>39552</v>
      </c>
      <c r="B72" s="52" t="s">
        <v>581</v>
      </c>
      <c r="C72" s="52" t="s">
        <v>526</v>
      </c>
      <c r="D72" s="52" t="s">
        <v>527</v>
      </c>
      <c r="E72" s="52" t="s">
        <v>528</v>
      </c>
      <c r="F72" s="52" t="s">
        <v>581</v>
      </c>
      <c r="G72" s="52" t="s">
        <v>581</v>
      </c>
      <c r="H72" s="52" t="s">
        <v>581</v>
      </c>
      <c r="I72" s="52" t="s">
        <v>581</v>
      </c>
      <c r="J72" s="53">
        <v>1</v>
      </c>
      <c r="K72" s="53">
        <v>-1</v>
      </c>
      <c r="L72" s="53">
        <v>90</v>
      </c>
      <c r="M72" s="53">
        <v>-1</v>
      </c>
      <c r="N72" s="38">
        <v>-1</v>
      </c>
      <c r="O72" s="38">
        <v>-90</v>
      </c>
      <c r="P72" s="54"/>
      <c r="Q72" s="54"/>
      <c r="R72" s="52" t="s">
        <v>529</v>
      </c>
      <c r="S72" s="52" t="s">
        <v>716</v>
      </c>
      <c r="T72" s="52" t="s">
        <v>530</v>
      </c>
      <c r="U72" s="52" t="s">
        <v>375</v>
      </c>
      <c r="V72" s="52" t="str">
        <f>VLOOKUP(S72,'[1]@ISLA'!$A$1:$C$16,3,FALSE)</f>
        <v>Cold west</v>
      </c>
      <c r="W72" s="52" t="s">
        <v>581</v>
      </c>
      <c r="X72" s="52" t="s">
        <v>581</v>
      </c>
      <c r="Y72" s="53">
        <v>0</v>
      </c>
      <c r="Z72" s="53">
        <v>0</v>
      </c>
      <c r="AA72" s="52" t="s">
        <v>581</v>
      </c>
      <c r="AB72" s="52" t="s">
        <v>581</v>
      </c>
      <c r="AC72" s="38"/>
      <c r="AD72" s="52" t="s">
        <v>581</v>
      </c>
      <c r="AE72" s="53">
        <v>0</v>
      </c>
      <c r="AF72" s="52" t="s">
        <v>531</v>
      </c>
      <c r="AG72" s="52" t="s">
        <v>581</v>
      </c>
      <c r="AH72" s="52" t="s">
        <v>581</v>
      </c>
      <c r="AI72" s="52" t="s">
        <v>581</v>
      </c>
      <c r="AJ72" s="38"/>
      <c r="AK72" s="38"/>
      <c r="AL72" s="55" t="s">
        <v>581</v>
      </c>
      <c r="AM72" s="55" t="s">
        <v>581</v>
      </c>
    </row>
    <row r="73" spans="1:39" ht="14.4" x14ac:dyDescent="0.3">
      <c r="A73" s="51">
        <v>39552</v>
      </c>
      <c r="B73" s="52" t="s">
        <v>581</v>
      </c>
      <c r="C73" s="52" t="s">
        <v>532</v>
      </c>
      <c r="D73" s="52" t="s">
        <v>533</v>
      </c>
      <c r="E73" s="52" t="s">
        <v>685</v>
      </c>
      <c r="F73" s="52" t="s">
        <v>581</v>
      </c>
      <c r="G73" s="52" t="s">
        <v>581</v>
      </c>
      <c r="H73" s="52" t="s">
        <v>581</v>
      </c>
      <c r="I73" s="52" t="s">
        <v>581</v>
      </c>
      <c r="J73" s="53">
        <v>1</v>
      </c>
      <c r="K73" s="53">
        <v>-1</v>
      </c>
      <c r="L73" s="53">
        <v>90</v>
      </c>
      <c r="M73" s="53">
        <v>-1</v>
      </c>
      <c r="N73" s="38">
        <v>-1</v>
      </c>
      <c r="O73" s="38">
        <v>-90</v>
      </c>
      <c r="P73" s="54"/>
      <c r="Q73" s="54"/>
      <c r="R73" s="52" t="s">
        <v>686</v>
      </c>
      <c r="S73" s="52" t="s">
        <v>716</v>
      </c>
      <c r="T73" s="52" t="s">
        <v>687</v>
      </c>
      <c r="U73" s="52" t="s">
        <v>375</v>
      </c>
      <c r="V73" s="52" t="str">
        <f>VLOOKUP(S73,'[1]@ISLA'!$A$1:$C$16,3,FALSE)</f>
        <v>Cold west</v>
      </c>
      <c r="W73" s="52" t="s">
        <v>581</v>
      </c>
      <c r="X73" s="52" t="s">
        <v>581</v>
      </c>
      <c r="Y73" s="53">
        <v>0</v>
      </c>
      <c r="Z73" s="53">
        <v>0</v>
      </c>
      <c r="AA73" s="52" t="s">
        <v>581</v>
      </c>
      <c r="AB73" s="52" t="s">
        <v>581</v>
      </c>
      <c r="AC73" s="38"/>
      <c r="AD73" s="52" t="s">
        <v>581</v>
      </c>
      <c r="AE73" s="53">
        <v>0</v>
      </c>
      <c r="AF73" s="52" t="s">
        <v>531</v>
      </c>
      <c r="AG73" s="52" t="s">
        <v>581</v>
      </c>
      <c r="AH73" s="52" t="s">
        <v>581</v>
      </c>
      <c r="AI73" s="52" t="s">
        <v>581</v>
      </c>
      <c r="AJ73" s="38"/>
      <c r="AK73" s="38"/>
      <c r="AL73" s="55" t="s">
        <v>581</v>
      </c>
      <c r="AM73" s="55" t="s">
        <v>581</v>
      </c>
    </row>
    <row r="74" spans="1:39" ht="14.4" x14ac:dyDescent="0.3">
      <c r="A74" s="51">
        <v>39552</v>
      </c>
      <c r="B74" s="52" t="s">
        <v>581</v>
      </c>
      <c r="C74" s="52" t="s">
        <v>688</v>
      </c>
      <c r="D74" s="52" t="s">
        <v>689</v>
      </c>
      <c r="E74" s="52" t="s">
        <v>689</v>
      </c>
      <c r="F74" s="52" t="s">
        <v>581</v>
      </c>
      <c r="G74" s="52" t="s">
        <v>581</v>
      </c>
      <c r="H74" s="52" t="s">
        <v>581</v>
      </c>
      <c r="I74" s="52" t="s">
        <v>581</v>
      </c>
      <c r="J74" s="53">
        <v>1</v>
      </c>
      <c r="K74" s="53">
        <v>-1</v>
      </c>
      <c r="L74" s="53">
        <v>90</v>
      </c>
      <c r="M74" s="53">
        <v>-1</v>
      </c>
      <c r="N74" s="38">
        <v>-1</v>
      </c>
      <c r="O74" s="38">
        <v>-90</v>
      </c>
      <c r="P74" s="54"/>
      <c r="Q74" s="54"/>
      <c r="R74" s="52" t="s">
        <v>690</v>
      </c>
      <c r="S74" s="52" t="s">
        <v>716</v>
      </c>
      <c r="T74" s="52" t="s">
        <v>691</v>
      </c>
      <c r="U74" s="52" t="s">
        <v>568</v>
      </c>
      <c r="V74" s="52" t="str">
        <f>VLOOKUP(S74,'[1]@ISLA'!$A$1:$C$16,3,FALSE)</f>
        <v>Cold west</v>
      </c>
      <c r="W74" s="52" t="s">
        <v>581</v>
      </c>
      <c r="X74" s="52" t="s">
        <v>581</v>
      </c>
      <c r="Y74" s="53">
        <v>0</v>
      </c>
      <c r="Z74" s="53">
        <v>0</v>
      </c>
      <c r="AA74" s="52" t="s">
        <v>581</v>
      </c>
      <c r="AB74" s="52" t="s">
        <v>581</v>
      </c>
      <c r="AC74" s="38"/>
      <c r="AD74" s="52" t="s">
        <v>581</v>
      </c>
      <c r="AE74" s="53">
        <v>0</v>
      </c>
      <c r="AF74" s="52" t="s">
        <v>531</v>
      </c>
      <c r="AG74" s="52" t="s">
        <v>581</v>
      </c>
      <c r="AH74" s="52" t="s">
        <v>581</v>
      </c>
      <c r="AI74" s="52" t="s">
        <v>581</v>
      </c>
      <c r="AJ74" s="38"/>
      <c r="AK74" s="38"/>
      <c r="AL74" s="55" t="s">
        <v>581</v>
      </c>
      <c r="AM74" s="55" t="s">
        <v>581</v>
      </c>
    </row>
    <row r="75" spans="1:39" ht="14.4" x14ac:dyDescent="0.3">
      <c r="A75" s="51">
        <v>39552</v>
      </c>
      <c r="B75" s="52" t="s">
        <v>581</v>
      </c>
      <c r="C75" s="52" t="s">
        <v>692</v>
      </c>
      <c r="D75" s="52" t="s">
        <v>693</v>
      </c>
      <c r="E75" s="52" t="s">
        <v>693</v>
      </c>
      <c r="F75" s="52" t="s">
        <v>581</v>
      </c>
      <c r="G75" s="52" t="s">
        <v>581</v>
      </c>
      <c r="H75" s="52" t="s">
        <v>581</v>
      </c>
      <c r="I75" s="52" t="s">
        <v>581</v>
      </c>
      <c r="J75" s="53">
        <v>1</v>
      </c>
      <c r="K75" s="53">
        <v>-1</v>
      </c>
      <c r="L75" s="53">
        <v>90</v>
      </c>
      <c r="M75" s="53">
        <v>-1</v>
      </c>
      <c r="N75" s="38">
        <v>-1</v>
      </c>
      <c r="O75" s="38">
        <v>-90</v>
      </c>
      <c r="P75" s="54"/>
      <c r="Q75" s="54"/>
      <c r="R75" s="52" t="s">
        <v>694</v>
      </c>
      <c r="S75" s="52" t="s">
        <v>716</v>
      </c>
      <c r="T75" s="52" t="s">
        <v>695</v>
      </c>
      <c r="U75" s="52" t="s">
        <v>568</v>
      </c>
      <c r="V75" s="52" t="str">
        <f>VLOOKUP(S75,'[1]@ISLA'!$A$1:$C$16,3,FALSE)</f>
        <v>Cold west</v>
      </c>
      <c r="W75" s="52" t="s">
        <v>581</v>
      </c>
      <c r="X75" s="52" t="s">
        <v>581</v>
      </c>
      <c r="Y75" s="53">
        <v>0</v>
      </c>
      <c r="Z75" s="53">
        <v>0</v>
      </c>
      <c r="AA75" s="52" t="s">
        <v>581</v>
      </c>
      <c r="AB75" s="52" t="s">
        <v>581</v>
      </c>
      <c r="AC75" s="38"/>
      <c r="AD75" s="52" t="s">
        <v>581</v>
      </c>
      <c r="AE75" s="53">
        <v>0</v>
      </c>
      <c r="AF75" s="52" t="s">
        <v>531</v>
      </c>
      <c r="AG75" s="52" t="s">
        <v>581</v>
      </c>
      <c r="AH75" s="52" t="s">
        <v>581</v>
      </c>
      <c r="AI75" s="52" t="s">
        <v>581</v>
      </c>
      <c r="AJ75" s="38"/>
      <c r="AK75" s="38"/>
      <c r="AL75" s="55" t="s">
        <v>581</v>
      </c>
      <c r="AM75" s="55" t="s">
        <v>581</v>
      </c>
    </row>
    <row r="76" spans="1:39" ht="14.4" x14ac:dyDescent="0.3">
      <c r="A76" s="51">
        <v>37719</v>
      </c>
      <c r="B76" s="52" t="s">
        <v>581</v>
      </c>
      <c r="C76" s="52" t="s">
        <v>696</v>
      </c>
      <c r="D76" s="52" t="s">
        <v>697</v>
      </c>
      <c r="E76" s="52" t="s">
        <v>581</v>
      </c>
      <c r="F76" s="52" t="s">
        <v>581</v>
      </c>
      <c r="G76" s="52" t="s">
        <v>38</v>
      </c>
      <c r="H76" s="52" t="s">
        <v>581</v>
      </c>
      <c r="I76" s="52" t="s">
        <v>581</v>
      </c>
      <c r="J76" s="53">
        <v>1.23552</v>
      </c>
      <c r="K76" s="53">
        <v>-1</v>
      </c>
      <c r="L76" s="53">
        <v>90.386499999999998</v>
      </c>
      <c r="M76" s="53">
        <v>-1</v>
      </c>
      <c r="N76" s="38">
        <v>-1.23552</v>
      </c>
      <c r="O76" s="38">
        <v>-90.386499999999998</v>
      </c>
      <c r="P76" s="54"/>
      <c r="Q76" s="54"/>
      <c r="R76" s="52" t="s">
        <v>868</v>
      </c>
      <c r="S76" s="52" t="s">
        <v>869</v>
      </c>
      <c r="T76" s="52" t="s">
        <v>325</v>
      </c>
      <c r="U76" s="52" t="s">
        <v>375</v>
      </c>
      <c r="V76" s="52" t="str">
        <f>VLOOKUP(S76,'[1]@ISLA'!$A$1:$C$16,3,FALSE)</f>
        <v>Central</v>
      </c>
      <c r="W76" s="52" t="s">
        <v>581</v>
      </c>
      <c r="X76" s="52" t="s">
        <v>581</v>
      </c>
      <c r="Y76" s="38"/>
      <c r="Z76" s="38"/>
      <c r="AA76" s="52" t="s">
        <v>581</v>
      </c>
      <c r="AB76" s="52" t="s">
        <v>581</v>
      </c>
      <c r="AC76" s="53">
        <v>0</v>
      </c>
      <c r="AD76" s="52" t="s">
        <v>581</v>
      </c>
      <c r="AE76" s="53">
        <v>0</v>
      </c>
      <c r="AF76" s="52" t="s">
        <v>581</v>
      </c>
      <c r="AG76" s="52" t="s">
        <v>581</v>
      </c>
      <c r="AH76" s="52" t="s">
        <v>581</v>
      </c>
      <c r="AI76" s="52" t="s">
        <v>581</v>
      </c>
      <c r="AJ76" s="38"/>
      <c r="AK76" s="38"/>
      <c r="AL76" s="55" t="s">
        <v>581</v>
      </c>
      <c r="AM76" s="55" t="s">
        <v>581</v>
      </c>
    </row>
    <row r="77" spans="1:39" ht="14.4" x14ac:dyDescent="0.3">
      <c r="A77" s="51">
        <v>37719</v>
      </c>
      <c r="B77" s="52" t="s">
        <v>581</v>
      </c>
      <c r="C77" s="52" t="s">
        <v>870</v>
      </c>
      <c r="D77" s="52" t="s">
        <v>871</v>
      </c>
      <c r="E77" s="52" t="s">
        <v>581</v>
      </c>
      <c r="F77" s="52" t="s">
        <v>871</v>
      </c>
      <c r="G77" s="52" t="s">
        <v>872</v>
      </c>
      <c r="H77" s="52" t="s">
        <v>581</v>
      </c>
      <c r="I77" s="52" t="s">
        <v>581</v>
      </c>
      <c r="J77" s="53">
        <v>1.2157899999999999</v>
      </c>
      <c r="K77" s="53">
        <v>-1</v>
      </c>
      <c r="L77" s="53">
        <v>90.422870000000003</v>
      </c>
      <c r="M77" s="53">
        <v>-1</v>
      </c>
      <c r="N77" s="38">
        <v>-1.2157899999999999</v>
      </c>
      <c r="O77" s="38">
        <v>-90.422870000000003</v>
      </c>
      <c r="P77" s="54"/>
      <c r="Q77" s="54"/>
      <c r="R77" s="52" t="s">
        <v>873</v>
      </c>
      <c r="S77" s="52" t="s">
        <v>869</v>
      </c>
      <c r="T77" s="52" t="s">
        <v>491</v>
      </c>
      <c r="U77" s="52" t="s">
        <v>375</v>
      </c>
      <c r="V77" s="52" t="str">
        <f>VLOOKUP(S77,'[1]@ISLA'!$A$1:$C$16,3,FALSE)</f>
        <v>Central</v>
      </c>
      <c r="W77" s="52" t="s">
        <v>581</v>
      </c>
      <c r="X77" s="52" t="s">
        <v>581</v>
      </c>
      <c r="Y77" s="38"/>
      <c r="Z77" s="38"/>
      <c r="AA77" s="52" t="s">
        <v>581</v>
      </c>
      <c r="AB77" s="52" t="s">
        <v>581</v>
      </c>
      <c r="AC77" s="53">
        <v>0</v>
      </c>
      <c r="AD77" s="52" t="s">
        <v>581</v>
      </c>
      <c r="AE77" s="53">
        <v>0</v>
      </c>
      <c r="AF77" s="52" t="s">
        <v>581</v>
      </c>
      <c r="AG77" s="52" t="s">
        <v>581</v>
      </c>
      <c r="AH77" s="52" t="s">
        <v>581</v>
      </c>
      <c r="AI77" s="52" t="s">
        <v>581</v>
      </c>
      <c r="AJ77" s="38"/>
      <c r="AK77" s="38"/>
      <c r="AL77" s="55" t="s">
        <v>581</v>
      </c>
      <c r="AM77" s="55" t="s">
        <v>581</v>
      </c>
    </row>
    <row r="78" spans="1:39" ht="14.4" x14ac:dyDescent="0.3">
      <c r="A78" s="51">
        <v>37719</v>
      </c>
      <c r="B78" s="52" t="s">
        <v>581</v>
      </c>
      <c r="C78" s="52" t="s">
        <v>874</v>
      </c>
      <c r="D78" s="52" t="s">
        <v>875</v>
      </c>
      <c r="E78" s="52" t="s">
        <v>581</v>
      </c>
      <c r="F78" s="52" t="s">
        <v>876</v>
      </c>
      <c r="G78" s="52" t="s">
        <v>877</v>
      </c>
      <c r="H78" s="52" t="s">
        <v>581</v>
      </c>
      <c r="I78" s="52" t="s">
        <v>581</v>
      </c>
      <c r="J78" s="53">
        <v>1.23502</v>
      </c>
      <c r="K78" s="53">
        <v>-1</v>
      </c>
      <c r="L78" s="53">
        <v>90.365499999999997</v>
      </c>
      <c r="M78" s="53">
        <v>-1</v>
      </c>
      <c r="N78" s="38">
        <v>-1.23502</v>
      </c>
      <c r="O78" s="38">
        <v>-90.365499999999997</v>
      </c>
      <c r="P78" s="54"/>
      <c r="Q78" s="54"/>
      <c r="R78" s="52" t="s">
        <v>878</v>
      </c>
      <c r="S78" s="52" t="s">
        <v>869</v>
      </c>
      <c r="T78" s="52" t="s">
        <v>374</v>
      </c>
      <c r="U78" s="52" t="s">
        <v>375</v>
      </c>
      <c r="V78" s="52" t="str">
        <f>VLOOKUP(S78,'[1]@ISLA'!$A$1:$C$16,3,FALSE)</f>
        <v>Central</v>
      </c>
      <c r="W78" s="52" t="s">
        <v>581</v>
      </c>
      <c r="X78" s="52" t="s">
        <v>581</v>
      </c>
      <c r="Y78" s="38"/>
      <c r="Z78" s="38"/>
      <c r="AA78" s="52" t="s">
        <v>581</v>
      </c>
      <c r="AB78" s="52" t="s">
        <v>581</v>
      </c>
      <c r="AC78" s="53">
        <v>0</v>
      </c>
      <c r="AD78" s="52" t="s">
        <v>581</v>
      </c>
      <c r="AE78" s="53">
        <v>0</v>
      </c>
      <c r="AF78" s="52" t="s">
        <v>581</v>
      </c>
      <c r="AG78" s="52" t="s">
        <v>581</v>
      </c>
      <c r="AH78" s="52" t="s">
        <v>581</v>
      </c>
      <c r="AI78" s="52" t="s">
        <v>581</v>
      </c>
      <c r="AJ78" s="38"/>
      <c r="AK78" s="38"/>
      <c r="AL78" s="55" t="s">
        <v>581</v>
      </c>
      <c r="AM78" s="55" t="s">
        <v>581</v>
      </c>
    </row>
    <row r="79" spans="1:39" ht="14.4" x14ac:dyDescent="0.3">
      <c r="A79" s="51">
        <v>37719</v>
      </c>
      <c r="B79" s="52" t="s">
        <v>581</v>
      </c>
      <c r="C79" s="52" t="s">
        <v>879</v>
      </c>
      <c r="D79" s="52" t="s">
        <v>880</v>
      </c>
      <c r="E79" s="52" t="s">
        <v>581</v>
      </c>
      <c r="F79" s="52" t="s">
        <v>581</v>
      </c>
      <c r="G79" s="52" t="s">
        <v>881</v>
      </c>
      <c r="H79" s="52" t="s">
        <v>581</v>
      </c>
      <c r="I79" s="52" t="s">
        <v>581</v>
      </c>
      <c r="J79" s="53">
        <v>1.28928</v>
      </c>
      <c r="K79" s="53">
        <v>-1</v>
      </c>
      <c r="L79" s="53">
        <v>90.497100000000003</v>
      </c>
      <c r="M79" s="53">
        <v>-1</v>
      </c>
      <c r="N79" s="38">
        <v>-1.28928</v>
      </c>
      <c r="O79" s="38">
        <v>-90.497100000000003</v>
      </c>
      <c r="P79" s="54"/>
      <c r="Q79" s="54"/>
      <c r="R79" s="52" t="s">
        <v>882</v>
      </c>
      <c r="S79" s="52" t="s">
        <v>869</v>
      </c>
      <c r="T79" s="52" t="s">
        <v>232</v>
      </c>
      <c r="U79" s="52" t="s">
        <v>326</v>
      </c>
      <c r="V79" s="52" t="str">
        <f>VLOOKUP(S79,'[1]@ISLA'!$A$1:$C$16,3,FALSE)</f>
        <v>Central</v>
      </c>
      <c r="W79" s="52" t="s">
        <v>581</v>
      </c>
      <c r="X79" s="52" t="s">
        <v>581</v>
      </c>
      <c r="Y79" s="38"/>
      <c r="Z79" s="38"/>
      <c r="AA79" s="52" t="s">
        <v>581</v>
      </c>
      <c r="AB79" s="52" t="s">
        <v>581</v>
      </c>
      <c r="AC79" s="53">
        <v>0</v>
      </c>
      <c r="AD79" s="52" t="s">
        <v>581</v>
      </c>
      <c r="AE79" s="53">
        <v>0</v>
      </c>
      <c r="AF79" s="52" t="s">
        <v>581</v>
      </c>
      <c r="AG79" s="52" t="s">
        <v>581</v>
      </c>
      <c r="AH79" s="52" t="s">
        <v>581</v>
      </c>
      <c r="AI79" s="52" t="s">
        <v>581</v>
      </c>
      <c r="AJ79" s="38"/>
      <c r="AK79" s="38"/>
      <c r="AL79" s="55" t="s">
        <v>581</v>
      </c>
      <c r="AM79" s="55" t="s">
        <v>581</v>
      </c>
    </row>
    <row r="80" spans="1:39" ht="14.4" x14ac:dyDescent="0.3">
      <c r="A80" s="51">
        <v>37719</v>
      </c>
      <c r="B80" s="52" t="s">
        <v>581</v>
      </c>
      <c r="C80" s="52" t="s">
        <v>883</v>
      </c>
      <c r="D80" s="52" t="s">
        <v>884</v>
      </c>
      <c r="E80" s="52" t="s">
        <v>581</v>
      </c>
      <c r="F80" s="52" t="s">
        <v>581</v>
      </c>
      <c r="G80" s="52" t="s">
        <v>708</v>
      </c>
      <c r="H80" s="52" t="s">
        <v>581</v>
      </c>
      <c r="I80" s="52" t="s">
        <v>581</v>
      </c>
      <c r="J80" s="53">
        <v>1.2902899999999999</v>
      </c>
      <c r="K80" s="53">
        <v>-1</v>
      </c>
      <c r="L80" s="53">
        <v>90.498900000000006</v>
      </c>
      <c r="M80" s="53">
        <v>-1</v>
      </c>
      <c r="N80" s="38">
        <v>-1.2902899999999999</v>
      </c>
      <c r="O80" s="38">
        <v>-90.498900000000006</v>
      </c>
      <c r="P80" s="54"/>
      <c r="Q80" s="54"/>
      <c r="R80" s="52" t="s">
        <v>709</v>
      </c>
      <c r="S80" s="52" t="s">
        <v>869</v>
      </c>
      <c r="T80" s="52" t="s">
        <v>40</v>
      </c>
      <c r="U80" s="52" t="s">
        <v>326</v>
      </c>
      <c r="V80" s="52" t="str">
        <f>VLOOKUP(S80,'[1]@ISLA'!$A$1:$C$16,3,FALSE)</f>
        <v>Central</v>
      </c>
      <c r="W80" s="52" t="s">
        <v>581</v>
      </c>
      <c r="X80" s="52" t="s">
        <v>581</v>
      </c>
      <c r="Y80" s="38"/>
      <c r="Z80" s="38"/>
      <c r="AA80" s="52" t="s">
        <v>581</v>
      </c>
      <c r="AB80" s="52" t="s">
        <v>581</v>
      </c>
      <c r="AC80" s="53">
        <v>0</v>
      </c>
      <c r="AD80" s="52" t="s">
        <v>581</v>
      </c>
      <c r="AE80" s="53">
        <v>0</v>
      </c>
      <c r="AF80" s="52" t="s">
        <v>581</v>
      </c>
      <c r="AG80" s="52" t="s">
        <v>581</v>
      </c>
      <c r="AH80" s="52" t="s">
        <v>581</v>
      </c>
      <c r="AI80" s="52" t="s">
        <v>581</v>
      </c>
      <c r="AJ80" s="38"/>
      <c r="AK80" s="38"/>
      <c r="AL80" s="55" t="s">
        <v>581</v>
      </c>
      <c r="AM80" s="55" t="s">
        <v>581</v>
      </c>
    </row>
    <row r="81" spans="1:39" ht="14.4" x14ac:dyDescent="0.3">
      <c r="A81" s="51">
        <v>37719</v>
      </c>
      <c r="B81" s="52" t="s">
        <v>581</v>
      </c>
      <c r="C81" s="52" t="s">
        <v>710</v>
      </c>
      <c r="D81" s="52" t="s">
        <v>711</v>
      </c>
      <c r="E81" s="52" t="s">
        <v>581</v>
      </c>
      <c r="F81" s="52" t="s">
        <v>581</v>
      </c>
      <c r="G81" s="52" t="s">
        <v>1052</v>
      </c>
      <c r="H81" s="52" t="s">
        <v>581</v>
      </c>
      <c r="I81" s="52" t="s">
        <v>581</v>
      </c>
      <c r="J81" s="53">
        <v>1.2514099999999999</v>
      </c>
      <c r="K81" s="53">
        <v>-1</v>
      </c>
      <c r="L81" s="53">
        <v>90.374200000000002</v>
      </c>
      <c r="M81" s="53">
        <v>-1</v>
      </c>
      <c r="N81" s="38">
        <v>-1.2514099999999999</v>
      </c>
      <c r="O81" s="38">
        <v>-90.374200000000002</v>
      </c>
      <c r="P81" s="54"/>
      <c r="Q81" s="54"/>
      <c r="R81" s="52" t="s">
        <v>1053</v>
      </c>
      <c r="S81" s="52" t="s">
        <v>869</v>
      </c>
      <c r="T81" s="52" t="s">
        <v>398</v>
      </c>
      <c r="U81" s="52" t="s">
        <v>568</v>
      </c>
      <c r="V81" s="52" t="str">
        <f>VLOOKUP(S81,'[1]@ISLA'!$A$1:$C$16,3,FALSE)</f>
        <v>Central</v>
      </c>
      <c r="W81" s="52" t="s">
        <v>581</v>
      </c>
      <c r="X81" s="52" t="s">
        <v>581</v>
      </c>
      <c r="Y81" s="38"/>
      <c r="Z81" s="38"/>
      <c r="AA81" s="52" t="s">
        <v>581</v>
      </c>
      <c r="AB81" s="52" t="s">
        <v>581</v>
      </c>
      <c r="AC81" s="53">
        <v>0</v>
      </c>
      <c r="AD81" s="52" t="s">
        <v>581</v>
      </c>
      <c r="AE81" s="53">
        <v>0</v>
      </c>
      <c r="AF81" s="52" t="s">
        <v>581</v>
      </c>
      <c r="AG81" s="52" t="s">
        <v>581</v>
      </c>
      <c r="AH81" s="52" t="s">
        <v>581</v>
      </c>
      <c r="AI81" s="52" t="s">
        <v>581</v>
      </c>
      <c r="AJ81" s="38"/>
      <c r="AK81" s="38"/>
      <c r="AL81" s="55" t="s">
        <v>581</v>
      </c>
      <c r="AM81" s="55" t="s">
        <v>581</v>
      </c>
    </row>
    <row r="82" spans="1:39" ht="14.4" x14ac:dyDescent="0.3">
      <c r="A82" s="51">
        <v>37719</v>
      </c>
      <c r="B82" s="52" t="s">
        <v>581</v>
      </c>
      <c r="C82" s="52" t="s">
        <v>1054</v>
      </c>
      <c r="D82" s="52" t="s">
        <v>1056</v>
      </c>
      <c r="E82" s="52" t="s">
        <v>581</v>
      </c>
      <c r="F82" s="52" t="s">
        <v>581</v>
      </c>
      <c r="G82" s="52" t="s">
        <v>888</v>
      </c>
      <c r="H82" s="52" t="s">
        <v>581</v>
      </c>
      <c r="I82" s="52" t="s">
        <v>581</v>
      </c>
      <c r="J82" s="53">
        <v>1.2627699999999999</v>
      </c>
      <c r="K82" s="53">
        <v>-1</v>
      </c>
      <c r="L82" s="53">
        <v>90.358099999999993</v>
      </c>
      <c r="M82" s="53">
        <v>-1</v>
      </c>
      <c r="N82" s="38">
        <v>-1.2627699999999999</v>
      </c>
      <c r="O82" s="38">
        <v>-90.358099999999993</v>
      </c>
      <c r="P82" s="54"/>
      <c r="Q82" s="54"/>
      <c r="R82" s="52" t="s">
        <v>889</v>
      </c>
      <c r="S82" s="52" t="s">
        <v>869</v>
      </c>
      <c r="T82" s="52" t="s">
        <v>404</v>
      </c>
      <c r="U82" s="52" t="s">
        <v>568</v>
      </c>
      <c r="V82" s="52" t="str">
        <f>VLOOKUP(S82,'[1]@ISLA'!$A$1:$C$16,3,FALSE)</f>
        <v>Central</v>
      </c>
      <c r="W82" s="52" t="s">
        <v>581</v>
      </c>
      <c r="X82" s="52" t="s">
        <v>581</v>
      </c>
      <c r="Y82" s="38"/>
      <c r="Z82" s="38"/>
      <c r="AA82" s="52" t="s">
        <v>581</v>
      </c>
      <c r="AB82" s="52" t="s">
        <v>581</v>
      </c>
      <c r="AC82" s="53">
        <v>0</v>
      </c>
      <c r="AD82" s="52" t="s">
        <v>581</v>
      </c>
      <c r="AE82" s="53">
        <v>0</v>
      </c>
      <c r="AF82" s="52" t="s">
        <v>581</v>
      </c>
      <c r="AG82" s="52" t="s">
        <v>581</v>
      </c>
      <c r="AH82" s="52" t="s">
        <v>581</v>
      </c>
      <c r="AI82" s="52" t="s">
        <v>581</v>
      </c>
      <c r="AJ82" s="38"/>
      <c r="AK82" s="38"/>
      <c r="AL82" s="55" t="s">
        <v>581</v>
      </c>
      <c r="AM82" s="55" t="s">
        <v>581</v>
      </c>
    </row>
    <row r="83" spans="1:39" ht="14.4" x14ac:dyDescent="0.3">
      <c r="A83" s="51">
        <v>37733</v>
      </c>
      <c r="B83" s="52" t="s">
        <v>284</v>
      </c>
      <c r="C83" s="52" t="s">
        <v>890</v>
      </c>
      <c r="D83" s="52" t="s">
        <v>891</v>
      </c>
      <c r="E83" s="52" t="s">
        <v>894</v>
      </c>
      <c r="F83" s="52" t="s">
        <v>1061</v>
      </c>
      <c r="G83" s="52" t="s">
        <v>1062</v>
      </c>
      <c r="H83" s="52" t="s">
        <v>581</v>
      </c>
      <c r="I83" s="52" t="s">
        <v>581</v>
      </c>
      <c r="J83" s="53">
        <v>1.23953</v>
      </c>
      <c r="K83" s="53">
        <v>-1</v>
      </c>
      <c r="L83" s="53">
        <v>90.400440000000003</v>
      </c>
      <c r="M83" s="53">
        <v>-1</v>
      </c>
      <c r="N83" s="38">
        <v>-1.23953</v>
      </c>
      <c r="O83" s="38">
        <v>-90.400440000000003</v>
      </c>
      <c r="P83" s="54"/>
      <c r="Q83" s="54"/>
      <c r="R83" s="52" t="s">
        <v>1063</v>
      </c>
      <c r="S83" s="52" t="s">
        <v>869</v>
      </c>
      <c r="T83" s="52" t="s">
        <v>410</v>
      </c>
      <c r="U83" s="52" t="s">
        <v>568</v>
      </c>
      <c r="V83" s="52" t="str">
        <f>VLOOKUP(S83,'[1]@ISLA'!$A$1:$C$16,3,FALSE)</f>
        <v>Central</v>
      </c>
      <c r="W83" s="52" t="s">
        <v>294</v>
      </c>
      <c r="X83" s="52" t="s">
        <v>295</v>
      </c>
      <c r="Y83" s="53">
        <v>2</v>
      </c>
      <c r="Z83" s="53">
        <v>12</v>
      </c>
      <c r="AA83" s="52" t="s">
        <v>296</v>
      </c>
      <c r="AB83" s="52" t="s">
        <v>337</v>
      </c>
      <c r="AC83" s="53">
        <v>0</v>
      </c>
      <c r="AD83" s="52" t="s">
        <v>581</v>
      </c>
      <c r="AE83" s="53">
        <v>0</v>
      </c>
      <c r="AF83" s="52" t="s">
        <v>581</v>
      </c>
      <c r="AG83" s="52" t="s">
        <v>581</v>
      </c>
      <c r="AH83" s="52" t="s">
        <v>581</v>
      </c>
      <c r="AI83" s="52" t="s">
        <v>581</v>
      </c>
      <c r="AJ83" s="38"/>
      <c r="AK83" s="38"/>
      <c r="AL83" s="55" t="s">
        <v>581</v>
      </c>
      <c r="AM83" s="55" t="s">
        <v>581</v>
      </c>
    </row>
    <row r="84" spans="1:39" ht="14.4" x14ac:dyDescent="0.3">
      <c r="A84" s="51">
        <v>37733</v>
      </c>
      <c r="B84" s="52" t="s">
        <v>284</v>
      </c>
      <c r="C84" s="52" t="s">
        <v>1064</v>
      </c>
      <c r="D84" s="52" t="s">
        <v>899</v>
      </c>
      <c r="E84" s="52" t="s">
        <v>900</v>
      </c>
      <c r="F84" s="52" t="s">
        <v>581</v>
      </c>
      <c r="G84" s="52" t="s">
        <v>721</v>
      </c>
      <c r="H84" s="52" t="s">
        <v>581</v>
      </c>
      <c r="I84" s="52" t="s">
        <v>581</v>
      </c>
      <c r="J84" s="53">
        <v>1.2301500000000001</v>
      </c>
      <c r="K84" s="53">
        <v>-1</v>
      </c>
      <c r="L84" s="53">
        <v>90.473699999999994</v>
      </c>
      <c r="M84" s="53">
        <v>-1</v>
      </c>
      <c r="N84" s="38">
        <v>-1.2301500000000001</v>
      </c>
      <c r="O84" s="38">
        <v>-90.473699999999994</v>
      </c>
      <c r="P84" s="54"/>
      <c r="Q84" s="54"/>
      <c r="R84" s="52" t="s">
        <v>722</v>
      </c>
      <c r="S84" s="52" t="s">
        <v>869</v>
      </c>
      <c r="T84" s="52" t="s">
        <v>293</v>
      </c>
      <c r="U84" s="52" t="s">
        <v>326</v>
      </c>
      <c r="V84" s="52" t="str">
        <f>VLOOKUP(S84,'[1]@ISLA'!$A$1:$C$16,3,FALSE)</f>
        <v>Central</v>
      </c>
      <c r="W84" s="52" t="s">
        <v>294</v>
      </c>
      <c r="X84" s="52" t="s">
        <v>328</v>
      </c>
      <c r="Y84" s="53">
        <v>2</v>
      </c>
      <c r="Z84" s="53">
        <v>30</v>
      </c>
      <c r="AA84" s="52" t="s">
        <v>296</v>
      </c>
      <c r="AB84" s="52" t="s">
        <v>297</v>
      </c>
      <c r="AC84" s="53">
        <v>0</v>
      </c>
      <c r="AD84" s="52" t="s">
        <v>581</v>
      </c>
      <c r="AE84" s="53">
        <v>1</v>
      </c>
      <c r="AF84" s="52" t="s">
        <v>581</v>
      </c>
      <c r="AG84" s="52" t="s">
        <v>581</v>
      </c>
      <c r="AH84" s="52" t="s">
        <v>581</v>
      </c>
      <c r="AI84" s="52" t="s">
        <v>581</v>
      </c>
      <c r="AJ84" s="38"/>
      <c r="AK84" s="38"/>
      <c r="AL84" s="55" t="s">
        <v>581</v>
      </c>
      <c r="AM84" s="55" t="s">
        <v>581</v>
      </c>
    </row>
    <row r="85" spans="1:39" ht="14.4" x14ac:dyDescent="0.3">
      <c r="A85" s="51">
        <v>37733</v>
      </c>
      <c r="B85" s="52" t="s">
        <v>284</v>
      </c>
      <c r="C85" s="52" t="s">
        <v>723</v>
      </c>
      <c r="D85" s="52" t="s">
        <v>724</v>
      </c>
      <c r="E85" s="52" t="s">
        <v>725</v>
      </c>
      <c r="F85" s="52" t="s">
        <v>581</v>
      </c>
      <c r="G85" s="52" t="s">
        <v>726</v>
      </c>
      <c r="H85" s="52" t="s">
        <v>581</v>
      </c>
      <c r="I85" s="52" t="s">
        <v>581</v>
      </c>
      <c r="J85" s="53">
        <v>1.2444</v>
      </c>
      <c r="K85" s="53">
        <v>-1</v>
      </c>
      <c r="L85" s="53">
        <v>90.485399999999998</v>
      </c>
      <c r="M85" s="53">
        <v>-1</v>
      </c>
      <c r="N85" s="38">
        <v>-1.2444</v>
      </c>
      <c r="O85" s="38">
        <v>-90.485399999999998</v>
      </c>
      <c r="P85" s="54"/>
      <c r="Q85" s="54"/>
      <c r="R85" s="52" t="s">
        <v>727</v>
      </c>
      <c r="S85" s="52" t="s">
        <v>869</v>
      </c>
      <c r="T85" s="52" t="s">
        <v>305</v>
      </c>
      <c r="U85" s="52" t="s">
        <v>326</v>
      </c>
      <c r="V85" s="52" t="str">
        <f>VLOOKUP(S85,'[1]@ISLA'!$A$1:$C$16,3,FALSE)</f>
        <v>Central</v>
      </c>
      <c r="W85" s="52" t="s">
        <v>728</v>
      </c>
      <c r="X85" s="52" t="s">
        <v>482</v>
      </c>
      <c r="Y85" s="53">
        <v>2</v>
      </c>
      <c r="Z85" s="53">
        <v>30</v>
      </c>
      <c r="AA85" s="52" t="s">
        <v>633</v>
      </c>
      <c r="AB85" s="52" t="s">
        <v>337</v>
      </c>
      <c r="AC85" s="53">
        <v>1</v>
      </c>
      <c r="AD85" s="52" t="s">
        <v>729</v>
      </c>
      <c r="AE85" s="53">
        <v>0</v>
      </c>
      <c r="AF85" s="52" t="s">
        <v>581</v>
      </c>
      <c r="AG85" s="52" t="s">
        <v>581</v>
      </c>
      <c r="AH85" s="52" t="s">
        <v>581</v>
      </c>
      <c r="AI85" s="52" t="s">
        <v>581</v>
      </c>
      <c r="AJ85" s="38"/>
      <c r="AK85" s="38"/>
      <c r="AL85" s="55" t="s">
        <v>581</v>
      </c>
      <c r="AM85" s="55" t="s">
        <v>581</v>
      </c>
    </row>
    <row r="86" spans="1:39" ht="14.4" x14ac:dyDescent="0.3">
      <c r="A86" s="51">
        <v>37733</v>
      </c>
      <c r="B86" s="52" t="s">
        <v>284</v>
      </c>
      <c r="C86" s="52" t="s">
        <v>730</v>
      </c>
      <c r="D86" s="52" t="s">
        <v>731</v>
      </c>
      <c r="E86" s="52" t="s">
        <v>732</v>
      </c>
      <c r="F86" s="52" t="s">
        <v>581</v>
      </c>
      <c r="G86" s="52" t="s">
        <v>914</v>
      </c>
      <c r="H86" s="52" t="s">
        <v>581</v>
      </c>
      <c r="I86" s="52" t="s">
        <v>581</v>
      </c>
      <c r="J86" s="53">
        <v>1.23482</v>
      </c>
      <c r="K86" s="53">
        <v>-1</v>
      </c>
      <c r="L86" s="53">
        <v>90.482900000000001</v>
      </c>
      <c r="M86" s="53">
        <v>-1</v>
      </c>
      <c r="N86" s="38">
        <v>-1.23482</v>
      </c>
      <c r="O86" s="38">
        <v>-90.482900000000001</v>
      </c>
      <c r="P86" s="54"/>
      <c r="Q86" s="54"/>
      <c r="R86" s="52" t="s">
        <v>915</v>
      </c>
      <c r="S86" s="52" t="s">
        <v>869</v>
      </c>
      <c r="T86" s="52" t="s">
        <v>632</v>
      </c>
      <c r="U86" s="52" t="s">
        <v>326</v>
      </c>
      <c r="V86" s="52" t="str">
        <f>VLOOKUP(S86,'[1]@ISLA'!$A$1:$C$16,3,FALSE)</f>
        <v>Central</v>
      </c>
      <c r="W86" s="52" t="s">
        <v>294</v>
      </c>
      <c r="X86" s="52" t="s">
        <v>482</v>
      </c>
      <c r="Y86" s="53">
        <v>2</v>
      </c>
      <c r="Z86" s="53">
        <v>30</v>
      </c>
      <c r="AA86" s="52" t="s">
        <v>633</v>
      </c>
      <c r="AB86" s="52" t="s">
        <v>337</v>
      </c>
      <c r="AC86" s="53">
        <v>0</v>
      </c>
      <c r="AD86" s="52" t="s">
        <v>581</v>
      </c>
      <c r="AE86" s="53">
        <v>0</v>
      </c>
      <c r="AF86" s="52" t="s">
        <v>581</v>
      </c>
      <c r="AG86" s="52" t="s">
        <v>581</v>
      </c>
      <c r="AH86" s="52" t="s">
        <v>581</v>
      </c>
      <c r="AI86" s="52" t="s">
        <v>581</v>
      </c>
      <c r="AJ86" s="38"/>
      <c r="AK86" s="38"/>
      <c r="AL86" s="55" t="s">
        <v>581</v>
      </c>
      <c r="AM86" s="55" t="s">
        <v>581</v>
      </c>
    </row>
    <row r="87" spans="1:39" ht="14.4" x14ac:dyDescent="0.3">
      <c r="A87" s="51">
        <v>37733</v>
      </c>
      <c r="B87" s="52" t="s">
        <v>284</v>
      </c>
      <c r="C87" s="52" t="s">
        <v>916</v>
      </c>
      <c r="D87" s="52" t="s">
        <v>1086</v>
      </c>
      <c r="E87" s="52" t="s">
        <v>1087</v>
      </c>
      <c r="F87" s="52" t="s">
        <v>1088</v>
      </c>
      <c r="G87" s="52" t="s">
        <v>1254</v>
      </c>
      <c r="H87" s="52" t="s">
        <v>581</v>
      </c>
      <c r="I87" s="52" t="s">
        <v>581</v>
      </c>
      <c r="J87" s="53">
        <v>1.2171799999999999</v>
      </c>
      <c r="K87" s="53">
        <v>-1</v>
      </c>
      <c r="L87" s="53">
        <v>90.423280000000005</v>
      </c>
      <c r="M87" s="53">
        <v>-1</v>
      </c>
      <c r="N87" s="38">
        <v>-1.2171799999999999</v>
      </c>
      <c r="O87" s="38">
        <v>-90.423280000000005</v>
      </c>
      <c r="P87" s="54"/>
      <c r="Q87" s="54"/>
      <c r="R87" s="52" t="s">
        <v>925</v>
      </c>
      <c r="S87" s="52" t="s">
        <v>869</v>
      </c>
      <c r="T87" s="52" t="s">
        <v>804</v>
      </c>
      <c r="U87" s="52" t="s">
        <v>375</v>
      </c>
      <c r="V87" s="52" t="str">
        <f>VLOOKUP(S87,'[1]@ISLA'!$A$1:$C$16,3,FALSE)</f>
        <v>Central</v>
      </c>
      <c r="W87" s="52" t="s">
        <v>294</v>
      </c>
      <c r="X87" s="52" t="s">
        <v>295</v>
      </c>
      <c r="Y87" s="53">
        <v>2</v>
      </c>
      <c r="Z87" s="53">
        <v>10</v>
      </c>
      <c r="AA87" s="52" t="s">
        <v>633</v>
      </c>
      <c r="AB87" s="52" t="s">
        <v>337</v>
      </c>
      <c r="AC87" s="53">
        <v>0</v>
      </c>
      <c r="AD87" s="52" t="s">
        <v>581</v>
      </c>
      <c r="AE87" s="53">
        <v>1</v>
      </c>
      <c r="AF87" s="52" t="s">
        <v>581</v>
      </c>
      <c r="AG87" s="52" t="s">
        <v>581</v>
      </c>
      <c r="AH87" s="52" t="s">
        <v>581</v>
      </c>
      <c r="AI87" s="52" t="s">
        <v>581</v>
      </c>
      <c r="AJ87" s="38"/>
      <c r="AK87" s="38"/>
      <c r="AL87" s="55" t="s">
        <v>581</v>
      </c>
      <c r="AM87" s="55" t="s">
        <v>581</v>
      </c>
    </row>
    <row r="88" spans="1:39" ht="14.4" x14ac:dyDescent="0.3">
      <c r="A88" s="51">
        <v>37733</v>
      </c>
      <c r="B88" s="52" t="s">
        <v>284</v>
      </c>
      <c r="C88" s="52" t="s">
        <v>926</v>
      </c>
      <c r="D88" s="52" t="s">
        <v>927</v>
      </c>
      <c r="E88" s="52" t="s">
        <v>928</v>
      </c>
      <c r="F88" s="52" t="s">
        <v>923</v>
      </c>
      <c r="G88" s="52" t="s">
        <v>746</v>
      </c>
      <c r="H88" s="52" t="s">
        <v>581</v>
      </c>
      <c r="I88" s="52" t="s">
        <v>581</v>
      </c>
      <c r="J88" s="53">
        <v>1.2256400000000001</v>
      </c>
      <c r="K88" s="53">
        <v>-1</v>
      </c>
      <c r="L88" s="53">
        <v>90.419499999999999</v>
      </c>
      <c r="M88" s="53">
        <v>-1</v>
      </c>
      <c r="N88" s="38">
        <v>-1.2256400000000001</v>
      </c>
      <c r="O88" s="38">
        <v>-90.419499999999999</v>
      </c>
      <c r="P88" s="54"/>
      <c r="Q88" s="54"/>
      <c r="R88" s="52" t="s">
        <v>578</v>
      </c>
      <c r="S88" s="52" t="s">
        <v>869</v>
      </c>
      <c r="T88" s="52" t="s">
        <v>333</v>
      </c>
      <c r="U88" s="52" t="s">
        <v>568</v>
      </c>
      <c r="V88" s="52" t="str">
        <f>VLOOKUP(S88,'[1]@ISLA'!$A$1:$C$16,3,FALSE)</f>
        <v>Central</v>
      </c>
      <c r="W88" s="52" t="s">
        <v>294</v>
      </c>
      <c r="X88" s="52" t="s">
        <v>482</v>
      </c>
      <c r="Y88" s="53">
        <v>2</v>
      </c>
      <c r="Z88" s="53">
        <v>30</v>
      </c>
      <c r="AA88" s="52" t="s">
        <v>296</v>
      </c>
      <c r="AB88" s="52" t="s">
        <v>297</v>
      </c>
      <c r="AC88" s="53">
        <v>0</v>
      </c>
      <c r="AD88" s="52" t="s">
        <v>581</v>
      </c>
      <c r="AE88" s="53">
        <v>0</v>
      </c>
      <c r="AF88" s="52" t="s">
        <v>581</v>
      </c>
      <c r="AG88" s="52" t="s">
        <v>581</v>
      </c>
      <c r="AH88" s="52" t="s">
        <v>581</v>
      </c>
      <c r="AI88" s="52" t="s">
        <v>581</v>
      </c>
      <c r="AJ88" s="38"/>
      <c r="AK88" s="38"/>
      <c r="AL88" s="55" t="s">
        <v>581</v>
      </c>
      <c r="AM88" s="55" t="s">
        <v>581</v>
      </c>
    </row>
    <row r="89" spans="1:39" ht="14.4" x14ac:dyDescent="0.3">
      <c r="A89" s="51">
        <v>37733</v>
      </c>
      <c r="B89" s="52" t="s">
        <v>284</v>
      </c>
      <c r="C89" s="52" t="s">
        <v>750</v>
      </c>
      <c r="D89" s="52" t="s">
        <v>751</v>
      </c>
      <c r="E89" s="52" t="s">
        <v>581</v>
      </c>
      <c r="F89" s="52" t="s">
        <v>581</v>
      </c>
      <c r="G89" s="52" t="s">
        <v>752</v>
      </c>
      <c r="H89" s="52" t="s">
        <v>581</v>
      </c>
      <c r="I89" s="52" t="s">
        <v>581</v>
      </c>
      <c r="J89" s="53">
        <v>1.23515</v>
      </c>
      <c r="K89" s="53">
        <v>-1</v>
      </c>
      <c r="L89" s="53">
        <v>90.4084</v>
      </c>
      <c r="M89" s="53">
        <v>-1</v>
      </c>
      <c r="N89" s="38">
        <v>-1.23515</v>
      </c>
      <c r="O89" s="38">
        <v>-90.4084</v>
      </c>
      <c r="P89" s="54"/>
      <c r="Q89" s="54"/>
      <c r="R89" s="52" t="s">
        <v>753</v>
      </c>
      <c r="S89" s="52" t="s">
        <v>869</v>
      </c>
      <c r="T89" s="52" t="s">
        <v>653</v>
      </c>
      <c r="U89" s="52" t="s">
        <v>568</v>
      </c>
      <c r="V89" s="52" t="str">
        <f>VLOOKUP(S89,'[1]@ISLA'!$A$1:$C$16,3,FALSE)</f>
        <v>Central</v>
      </c>
      <c r="W89" s="52" t="s">
        <v>327</v>
      </c>
      <c r="X89" s="52" t="s">
        <v>328</v>
      </c>
      <c r="Y89" s="53">
        <v>2</v>
      </c>
      <c r="Z89" s="53">
        <v>30</v>
      </c>
      <c r="AA89" s="52" t="s">
        <v>581</v>
      </c>
      <c r="AB89" s="52" t="s">
        <v>581</v>
      </c>
      <c r="AC89" s="53">
        <v>0</v>
      </c>
      <c r="AD89" s="52" t="s">
        <v>581</v>
      </c>
      <c r="AE89" s="53">
        <v>0</v>
      </c>
      <c r="AF89" s="52" t="s">
        <v>581</v>
      </c>
      <c r="AG89" s="52" t="s">
        <v>581</v>
      </c>
      <c r="AH89" s="52" t="s">
        <v>581</v>
      </c>
      <c r="AI89" s="52" t="s">
        <v>581</v>
      </c>
      <c r="AJ89" s="38"/>
      <c r="AK89" s="38"/>
      <c r="AL89" s="55" t="s">
        <v>581</v>
      </c>
      <c r="AM89" s="55" t="s">
        <v>581</v>
      </c>
    </row>
    <row r="90" spans="1:39" ht="14.4" x14ac:dyDescent="0.3">
      <c r="A90" s="51">
        <v>37756</v>
      </c>
      <c r="B90" s="52" t="s">
        <v>754</v>
      </c>
      <c r="C90" s="52" t="s">
        <v>602</v>
      </c>
      <c r="D90" s="52" t="s">
        <v>603</v>
      </c>
      <c r="E90" s="52" t="s">
        <v>466</v>
      </c>
      <c r="F90" s="52" t="s">
        <v>603</v>
      </c>
      <c r="G90" s="52" t="s">
        <v>604</v>
      </c>
      <c r="H90" s="52" t="s">
        <v>581</v>
      </c>
      <c r="I90" s="52" t="s">
        <v>581</v>
      </c>
      <c r="J90" s="53">
        <v>1.3025</v>
      </c>
      <c r="K90" s="53">
        <v>-1</v>
      </c>
      <c r="L90" s="53">
        <v>90.337699999999998</v>
      </c>
      <c r="M90" s="53">
        <v>-1</v>
      </c>
      <c r="N90" s="38">
        <v>-1.3025</v>
      </c>
      <c r="O90" s="38">
        <v>-90.337699999999998</v>
      </c>
      <c r="P90" s="54"/>
      <c r="Q90" s="54"/>
      <c r="R90" s="52" t="s">
        <v>605</v>
      </c>
      <c r="S90" s="52" t="s">
        <v>869</v>
      </c>
      <c r="T90" s="52" t="s">
        <v>829</v>
      </c>
      <c r="U90" s="52" t="s">
        <v>606</v>
      </c>
      <c r="V90" s="52" t="str">
        <f>VLOOKUP(S90,'[1]@ISLA'!$A$1:$C$16,3,FALSE)</f>
        <v>Central</v>
      </c>
      <c r="W90" s="52" t="s">
        <v>581</v>
      </c>
      <c r="X90" s="52" t="s">
        <v>581</v>
      </c>
      <c r="Y90" s="38"/>
      <c r="Z90" s="38"/>
      <c r="AA90" s="52" t="s">
        <v>581</v>
      </c>
      <c r="AB90" s="52" t="s">
        <v>581</v>
      </c>
      <c r="AC90" s="53">
        <v>0</v>
      </c>
      <c r="AD90" s="52" t="s">
        <v>581</v>
      </c>
      <c r="AE90" s="53">
        <v>0</v>
      </c>
      <c r="AF90" s="52" t="s">
        <v>581</v>
      </c>
      <c r="AG90" s="52" t="s">
        <v>581</v>
      </c>
      <c r="AH90" s="52" t="s">
        <v>581</v>
      </c>
      <c r="AI90" s="52" t="s">
        <v>581</v>
      </c>
      <c r="AJ90" s="38"/>
      <c r="AK90" s="38"/>
      <c r="AL90" s="55" t="s">
        <v>581</v>
      </c>
      <c r="AM90" s="55" t="s">
        <v>581</v>
      </c>
    </row>
    <row r="91" spans="1:39" ht="14.4" x14ac:dyDescent="0.3">
      <c r="A91" s="51">
        <v>37756</v>
      </c>
      <c r="B91" s="52" t="s">
        <v>754</v>
      </c>
      <c r="C91" s="52" t="s">
        <v>607</v>
      </c>
      <c r="D91" s="52" t="s">
        <v>535</v>
      </c>
      <c r="E91" s="52" t="s">
        <v>608</v>
      </c>
      <c r="F91" s="52" t="s">
        <v>535</v>
      </c>
      <c r="G91" s="52" t="s">
        <v>609</v>
      </c>
      <c r="H91" s="52" t="s">
        <v>581</v>
      </c>
      <c r="I91" s="52" t="s">
        <v>581</v>
      </c>
      <c r="J91" s="53">
        <v>1.3310999999999999</v>
      </c>
      <c r="K91" s="53">
        <v>-1</v>
      </c>
      <c r="L91" s="53">
        <v>90.301199999999994</v>
      </c>
      <c r="M91" s="53">
        <v>-1</v>
      </c>
      <c r="N91" s="38">
        <v>-1.3310999999999999</v>
      </c>
      <c r="O91" s="38">
        <v>-90.301199999999994</v>
      </c>
      <c r="P91" s="54"/>
      <c r="Q91" s="54"/>
      <c r="R91" s="52" t="s">
        <v>610</v>
      </c>
      <c r="S91" s="52" t="s">
        <v>869</v>
      </c>
      <c r="T91" s="52" t="s">
        <v>1003</v>
      </c>
      <c r="U91" s="52" t="s">
        <v>606</v>
      </c>
      <c r="V91" s="52" t="str">
        <f>VLOOKUP(S91,'[1]@ISLA'!$A$1:$C$16,3,FALSE)</f>
        <v>Central</v>
      </c>
      <c r="W91" s="52" t="s">
        <v>581</v>
      </c>
      <c r="X91" s="52" t="s">
        <v>581</v>
      </c>
      <c r="Y91" s="38"/>
      <c r="Z91" s="38"/>
      <c r="AA91" s="52" t="s">
        <v>581</v>
      </c>
      <c r="AB91" s="52" t="s">
        <v>581</v>
      </c>
      <c r="AC91" s="53">
        <v>0</v>
      </c>
      <c r="AD91" s="52" t="s">
        <v>581</v>
      </c>
      <c r="AE91" s="53">
        <v>0</v>
      </c>
      <c r="AF91" s="52" t="s">
        <v>581</v>
      </c>
      <c r="AG91" s="52" t="s">
        <v>581</v>
      </c>
      <c r="AH91" s="52" t="s">
        <v>581</v>
      </c>
      <c r="AI91" s="52" t="s">
        <v>581</v>
      </c>
      <c r="AJ91" s="38"/>
      <c r="AK91" s="38"/>
      <c r="AL91" s="55" t="s">
        <v>581</v>
      </c>
      <c r="AM91" s="55" t="s">
        <v>581</v>
      </c>
    </row>
    <row r="92" spans="1:39" ht="14.4" x14ac:dyDescent="0.3">
      <c r="A92" s="51">
        <v>38460</v>
      </c>
      <c r="B92" s="52" t="s">
        <v>284</v>
      </c>
      <c r="C92" s="52" t="s">
        <v>611</v>
      </c>
      <c r="D92" s="52" t="s">
        <v>774</v>
      </c>
      <c r="E92" s="52" t="s">
        <v>581</v>
      </c>
      <c r="F92" s="52" t="s">
        <v>581</v>
      </c>
      <c r="G92" s="52" t="s">
        <v>775</v>
      </c>
      <c r="H92" s="52" t="s">
        <v>581</v>
      </c>
      <c r="I92" s="52" t="s">
        <v>581</v>
      </c>
      <c r="J92" s="53">
        <v>1.2296400000000001</v>
      </c>
      <c r="K92" s="53">
        <v>-1</v>
      </c>
      <c r="L92" s="53">
        <v>90.468170000000001</v>
      </c>
      <c r="M92" s="53">
        <v>-1</v>
      </c>
      <c r="N92" s="38">
        <v>-1.2296400000000001</v>
      </c>
      <c r="O92" s="38">
        <v>-90.468170000000001</v>
      </c>
      <c r="P92" s="54"/>
      <c r="Q92" s="54"/>
      <c r="R92" s="52" t="s">
        <v>776</v>
      </c>
      <c r="S92" s="52" t="s">
        <v>869</v>
      </c>
      <c r="T92" s="52" t="s">
        <v>493</v>
      </c>
      <c r="U92" s="52" t="s">
        <v>326</v>
      </c>
      <c r="V92" s="52" t="str">
        <f>VLOOKUP(S92,'[1]@ISLA'!$A$1:$C$16,3,FALSE)</f>
        <v>Central</v>
      </c>
      <c r="W92" s="52" t="s">
        <v>327</v>
      </c>
      <c r="X92" s="52" t="s">
        <v>482</v>
      </c>
      <c r="Y92" s="38"/>
      <c r="Z92" s="38"/>
      <c r="AA92" s="52" t="s">
        <v>296</v>
      </c>
      <c r="AB92" s="52" t="s">
        <v>297</v>
      </c>
      <c r="AC92" s="53">
        <v>1</v>
      </c>
      <c r="AD92" s="52" t="s">
        <v>581</v>
      </c>
      <c r="AE92" s="53">
        <v>0</v>
      </c>
      <c r="AF92" s="52" t="s">
        <v>581</v>
      </c>
      <c r="AG92" s="52" t="s">
        <v>581</v>
      </c>
      <c r="AH92" s="52" t="s">
        <v>581</v>
      </c>
      <c r="AI92" s="52" t="s">
        <v>581</v>
      </c>
      <c r="AJ92" s="38"/>
      <c r="AK92" s="38"/>
      <c r="AL92" s="55" t="s">
        <v>581</v>
      </c>
      <c r="AM92" s="55" t="s">
        <v>581</v>
      </c>
    </row>
    <row r="93" spans="1:39" ht="14.4" x14ac:dyDescent="0.3">
      <c r="A93" s="51">
        <v>39203</v>
      </c>
      <c r="B93" s="52" t="s">
        <v>581</v>
      </c>
      <c r="C93" s="52" t="s">
        <v>777</v>
      </c>
      <c r="D93" s="52" t="s">
        <v>778</v>
      </c>
      <c r="E93" s="52" t="s">
        <v>581</v>
      </c>
      <c r="F93" s="52" t="s">
        <v>779</v>
      </c>
      <c r="G93" s="52" t="s">
        <v>780</v>
      </c>
      <c r="H93" s="52" t="s">
        <v>537</v>
      </c>
      <c r="I93" s="52" t="s">
        <v>581</v>
      </c>
      <c r="J93" s="53">
        <v>1.2851999999999999</v>
      </c>
      <c r="K93" s="53">
        <v>-1</v>
      </c>
      <c r="L93" s="53">
        <v>90.357600000000005</v>
      </c>
      <c r="M93" s="53">
        <v>-1</v>
      </c>
      <c r="N93" s="38">
        <v>-1.2851999999999999</v>
      </c>
      <c r="O93" s="38">
        <v>-90.357600000000005</v>
      </c>
      <c r="P93" s="54"/>
      <c r="Q93" s="54"/>
      <c r="R93" s="52" t="s">
        <v>781</v>
      </c>
      <c r="S93" s="52" t="s">
        <v>869</v>
      </c>
      <c r="T93" s="52" t="s">
        <v>667</v>
      </c>
      <c r="U93" s="52" t="s">
        <v>326</v>
      </c>
      <c r="V93" s="52" t="str">
        <f>VLOOKUP(S93,'[1]@ISLA'!$A$1:$C$16,3,FALSE)</f>
        <v>Central</v>
      </c>
      <c r="W93" s="52" t="s">
        <v>581</v>
      </c>
      <c r="X93" s="52" t="s">
        <v>581</v>
      </c>
      <c r="Y93" s="38"/>
      <c r="Z93" s="38"/>
      <c r="AA93" s="52" t="s">
        <v>581</v>
      </c>
      <c r="AB93" s="52" t="s">
        <v>581</v>
      </c>
      <c r="AC93" s="53">
        <v>0</v>
      </c>
      <c r="AD93" s="52" t="s">
        <v>581</v>
      </c>
      <c r="AE93" s="53">
        <v>0</v>
      </c>
      <c r="AF93" s="52" t="s">
        <v>581</v>
      </c>
      <c r="AG93" s="52" t="s">
        <v>581</v>
      </c>
      <c r="AH93" s="52" t="s">
        <v>581</v>
      </c>
      <c r="AI93" s="52" t="s">
        <v>581</v>
      </c>
      <c r="AJ93" s="38"/>
      <c r="AK93" s="38"/>
      <c r="AL93" s="55" t="s">
        <v>581</v>
      </c>
      <c r="AM93" s="55" t="s">
        <v>581</v>
      </c>
    </row>
    <row r="94" spans="1:39" ht="14.4" x14ac:dyDescent="0.3">
      <c r="A94" s="51">
        <v>35844</v>
      </c>
      <c r="B94" s="52" t="s">
        <v>581</v>
      </c>
      <c r="C94" s="52" t="s">
        <v>782</v>
      </c>
      <c r="D94" s="52" t="s">
        <v>783</v>
      </c>
      <c r="E94" s="52" t="s">
        <v>581</v>
      </c>
      <c r="F94" s="52" t="s">
        <v>784</v>
      </c>
      <c r="G94" s="52" t="s">
        <v>953</v>
      </c>
      <c r="H94" s="52" t="s">
        <v>581</v>
      </c>
      <c r="I94" s="52" t="s">
        <v>581</v>
      </c>
      <c r="J94" s="53">
        <v>1.3</v>
      </c>
      <c r="K94" s="53">
        <v>-1</v>
      </c>
      <c r="L94" s="53">
        <v>90.504800000000003</v>
      </c>
      <c r="M94" s="53">
        <v>-1</v>
      </c>
      <c r="N94" s="38">
        <v>-1.3</v>
      </c>
      <c r="O94" s="38">
        <v>-90.504800000000003</v>
      </c>
      <c r="P94" s="54"/>
      <c r="Q94" s="54"/>
      <c r="R94" s="52" t="s">
        <v>581</v>
      </c>
      <c r="S94" s="52" t="s">
        <v>869</v>
      </c>
      <c r="T94" s="52" t="s">
        <v>516</v>
      </c>
      <c r="U94" s="52" t="s">
        <v>326</v>
      </c>
      <c r="V94" s="52" t="str">
        <f>VLOOKUP(S94,'[1]@ISLA'!$A$1:$C$16,3,FALSE)</f>
        <v>Central</v>
      </c>
      <c r="W94" s="52" t="s">
        <v>581</v>
      </c>
      <c r="X94" s="52" t="s">
        <v>581</v>
      </c>
      <c r="Y94" s="38"/>
      <c r="Z94" s="38"/>
      <c r="AA94" s="52" t="s">
        <v>581</v>
      </c>
      <c r="AB94" s="52" t="s">
        <v>581</v>
      </c>
      <c r="AC94" s="53">
        <v>0</v>
      </c>
      <c r="AD94" s="52" t="s">
        <v>581</v>
      </c>
      <c r="AE94" s="53">
        <v>0</v>
      </c>
      <c r="AF94" s="52" t="s">
        <v>954</v>
      </c>
      <c r="AG94" s="52" t="s">
        <v>581</v>
      </c>
      <c r="AH94" s="52" t="s">
        <v>581</v>
      </c>
      <c r="AI94" s="52" t="s">
        <v>581</v>
      </c>
      <c r="AJ94" s="38"/>
      <c r="AK94" s="38"/>
      <c r="AL94" s="55" t="s">
        <v>581</v>
      </c>
      <c r="AM94" s="55" t="s">
        <v>581</v>
      </c>
    </row>
    <row r="95" spans="1:39" ht="14.4" x14ac:dyDescent="0.3">
      <c r="A95" s="51">
        <v>35844</v>
      </c>
      <c r="B95" s="52" t="s">
        <v>581</v>
      </c>
      <c r="C95" s="52" t="s">
        <v>955</v>
      </c>
      <c r="D95" s="52" t="s">
        <v>956</v>
      </c>
      <c r="E95" s="52" t="s">
        <v>581</v>
      </c>
      <c r="F95" s="52" t="s">
        <v>957</v>
      </c>
      <c r="G95" s="52" t="s">
        <v>958</v>
      </c>
      <c r="H95" s="52" t="s">
        <v>581</v>
      </c>
      <c r="I95" s="52" t="s">
        <v>581</v>
      </c>
      <c r="J95" s="53">
        <v>1.3302</v>
      </c>
      <c r="K95" s="53">
        <v>-1</v>
      </c>
      <c r="L95" s="53">
        <v>90.507710000000003</v>
      </c>
      <c r="M95" s="53">
        <v>-1</v>
      </c>
      <c r="N95" s="38">
        <v>-1.3302</v>
      </c>
      <c r="O95" s="38">
        <v>-90.507710000000003</v>
      </c>
      <c r="P95" s="54"/>
      <c r="Q95" s="54"/>
      <c r="R95" s="52" t="s">
        <v>581</v>
      </c>
      <c r="S95" s="52" t="s">
        <v>869</v>
      </c>
      <c r="T95" s="52" t="s">
        <v>522</v>
      </c>
      <c r="U95" s="52" t="s">
        <v>326</v>
      </c>
      <c r="V95" s="52" t="str">
        <f>VLOOKUP(S95,'[1]@ISLA'!$A$1:$C$16,3,FALSE)</f>
        <v>Central</v>
      </c>
      <c r="W95" s="52" t="s">
        <v>581</v>
      </c>
      <c r="X95" s="52" t="s">
        <v>581</v>
      </c>
      <c r="Y95" s="38"/>
      <c r="Z95" s="38"/>
      <c r="AA95" s="52" t="s">
        <v>581</v>
      </c>
      <c r="AB95" s="52" t="s">
        <v>581</v>
      </c>
      <c r="AC95" s="53">
        <v>0</v>
      </c>
      <c r="AD95" s="52" t="s">
        <v>581</v>
      </c>
      <c r="AE95" s="53">
        <v>0</v>
      </c>
      <c r="AF95" s="52" t="s">
        <v>959</v>
      </c>
      <c r="AG95" s="52" t="s">
        <v>581</v>
      </c>
      <c r="AH95" s="52" t="s">
        <v>581</v>
      </c>
      <c r="AI95" s="52" t="s">
        <v>581</v>
      </c>
      <c r="AJ95" s="38"/>
      <c r="AK95" s="38"/>
      <c r="AL95" s="55" t="s">
        <v>581</v>
      </c>
      <c r="AM95" s="55" t="s">
        <v>581</v>
      </c>
    </row>
    <row r="96" spans="1:39" ht="14.4" x14ac:dyDescent="0.3">
      <c r="A96" s="51">
        <v>39365</v>
      </c>
      <c r="B96" s="52" t="s">
        <v>581</v>
      </c>
      <c r="C96" s="52" t="s">
        <v>960</v>
      </c>
      <c r="D96" s="52" t="s">
        <v>961</v>
      </c>
      <c r="E96" s="52" t="s">
        <v>581</v>
      </c>
      <c r="F96" s="52" t="s">
        <v>697</v>
      </c>
      <c r="G96" s="52" t="s">
        <v>38</v>
      </c>
      <c r="H96" s="52" t="s">
        <v>581</v>
      </c>
      <c r="I96" s="52" t="s">
        <v>581</v>
      </c>
      <c r="J96" s="53">
        <v>1.2334799999999999</v>
      </c>
      <c r="K96" s="53">
        <v>-1</v>
      </c>
      <c r="L96" s="53">
        <v>90.385440000000003</v>
      </c>
      <c r="M96" s="53">
        <v>-1</v>
      </c>
      <c r="N96" s="38">
        <v>-1.2334799999999999</v>
      </c>
      <c r="O96" s="38">
        <v>-90.385440000000003</v>
      </c>
      <c r="P96" s="54"/>
      <c r="Q96" s="54"/>
      <c r="R96" s="52" t="s">
        <v>581</v>
      </c>
      <c r="S96" s="52" t="s">
        <v>869</v>
      </c>
      <c r="T96" s="52" t="s">
        <v>380</v>
      </c>
      <c r="U96" s="52" t="s">
        <v>581</v>
      </c>
      <c r="V96" s="52" t="str">
        <f>VLOOKUP(S96,'[1]@ISLA'!$A$1:$C$16,3,FALSE)</f>
        <v>Central</v>
      </c>
      <c r="W96" s="52" t="s">
        <v>581</v>
      </c>
      <c r="X96" s="52" t="s">
        <v>581</v>
      </c>
      <c r="Y96" s="38"/>
      <c r="Z96" s="38"/>
      <c r="AA96" s="52" t="s">
        <v>581</v>
      </c>
      <c r="AB96" s="52" t="s">
        <v>581</v>
      </c>
      <c r="AC96" s="53">
        <v>0</v>
      </c>
      <c r="AD96" s="52" t="s">
        <v>581</v>
      </c>
      <c r="AE96" s="53">
        <v>0</v>
      </c>
      <c r="AF96" s="52" t="s">
        <v>581</v>
      </c>
      <c r="AG96" s="52" t="s">
        <v>581</v>
      </c>
      <c r="AH96" s="52" t="s">
        <v>581</v>
      </c>
      <c r="AI96" s="52" t="s">
        <v>581</v>
      </c>
      <c r="AJ96" s="38"/>
      <c r="AK96" s="38"/>
      <c r="AL96" s="55" t="s">
        <v>581</v>
      </c>
      <c r="AM96" s="55" t="s">
        <v>581</v>
      </c>
    </row>
    <row r="97" spans="1:39" ht="14.4" x14ac:dyDescent="0.3">
      <c r="A97" s="51">
        <v>39365</v>
      </c>
      <c r="B97" s="52" t="s">
        <v>581</v>
      </c>
      <c r="C97" s="52" t="s">
        <v>962</v>
      </c>
      <c r="D97" s="52" t="s">
        <v>963</v>
      </c>
      <c r="E97" s="52" t="s">
        <v>581</v>
      </c>
      <c r="F97" s="52" t="s">
        <v>964</v>
      </c>
      <c r="G97" s="52" t="s">
        <v>38</v>
      </c>
      <c r="H97" s="52" t="s">
        <v>581</v>
      </c>
      <c r="I97" s="52" t="s">
        <v>581</v>
      </c>
      <c r="J97" s="53">
        <v>1.2164680000000001</v>
      </c>
      <c r="K97" s="53">
        <v>-1</v>
      </c>
      <c r="L97" s="53">
        <v>90.42371</v>
      </c>
      <c r="M97" s="53">
        <v>-1</v>
      </c>
      <c r="N97" s="38">
        <v>-1.2164680000000001</v>
      </c>
      <c r="O97" s="38">
        <v>-90.42371</v>
      </c>
      <c r="P97" s="54"/>
      <c r="Q97" s="54"/>
      <c r="R97" s="52" t="s">
        <v>581</v>
      </c>
      <c r="S97" s="52" t="s">
        <v>869</v>
      </c>
      <c r="T97" s="52" t="s">
        <v>537</v>
      </c>
      <c r="U97" s="52" t="s">
        <v>581</v>
      </c>
      <c r="V97" s="52" t="str">
        <f>VLOOKUP(S97,'[1]@ISLA'!$A$1:$C$16,3,FALSE)</f>
        <v>Central</v>
      </c>
      <c r="W97" s="52" t="s">
        <v>581</v>
      </c>
      <c r="X97" s="52" t="s">
        <v>581</v>
      </c>
      <c r="Y97" s="38"/>
      <c r="Z97" s="38"/>
      <c r="AA97" s="52" t="s">
        <v>581</v>
      </c>
      <c r="AB97" s="52" t="s">
        <v>581</v>
      </c>
      <c r="AC97" s="53">
        <v>0</v>
      </c>
      <c r="AD97" s="52" t="s">
        <v>581</v>
      </c>
      <c r="AE97" s="53">
        <v>0</v>
      </c>
      <c r="AF97" s="52" t="s">
        <v>581</v>
      </c>
      <c r="AG97" s="52" t="s">
        <v>581</v>
      </c>
      <c r="AH97" s="52" t="s">
        <v>581</v>
      </c>
      <c r="AI97" s="52" t="s">
        <v>581</v>
      </c>
      <c r="AJ97" s="38"/>
      <c r="AK97" s="38"/>
      <c r="AL97" s="55" t="s">
        <v>581</v>
      </c>
      <c r="AM97" s="55" t="s">
        <v>581</v>
      </c>
    </row>
    <row r="98" spans="1:39" ht="14.4" x14ac:dyDescent="0.3">
      <c r="A98" s="51">
        <v>39365</v>
      </c>
      <c r="B98" s="52" t="s">
        <v>581</v>
      </c>
      <c r="C98" s="52" t="s">
        <v>965</v>
      </c>
      <c r="D98" s="52" t="s">
        <v>966</v>
      </c>
      <c r="E98" s="52" t="s">
        <v>581</v>
      </c>
      <c r="F98" s="52" t="s">
        <v>967</v>
      </c>
      <c r="G98" s="52" t="s">
        <v>38</v>
      </c>
      <c r="H98" s="52" t="s">
        <v>581</v>
      </c>
      <c r="I98" s="52" t="s">
        <v>581</v>
      </c>
      <c r="J98" s="53">
        <v>1.2429829999999999</v>
      </c>
      <c r="K98" s="53">
        <v>-1</v>
      </c>
      <c r="L98" s="53">
        <v>90.39725</v>
      </c>
      <c r="M98" s="53">
        <v>-1</v>
      </c>
      <c r="N98" s="38">
        <v>-1.2429829999999999</v>
      </c>
      <c r="O98" s="38">
        <v>-90.39725</v>
      </c>
      <c r="P98" s="54"/>
      <c r="Q98" s="54"/>
      <c r="R98" s="52" t="s">
        <v>581</v>
      </c>
      <c r="S98" s="52" t="s">
        <v>869</v>
      </c>
      <c r="T98" s="52" t="s">
        <v>541</v>
      </c>
      <c r="U98" s="52" t="s">
        <v>581</v>
      </c>
      <c r="V98" s="52" t="str">
        <f>VLOOKUP(S98,'[1]@ISLA'!$A$1:$C$16,3,FALSE)</f>
        <v>Central</v>
      </c>
      <c r="W98" s="52" t="s">
        <v>581</v>
      </c>
      <c r="X98" s="52" t="s">
        <v>581</v>
      </c>
      <c r="Y98" s="38"/>
      <c r="Z98" s="38"/>
      <c r="AA98" s="52" t="s">
        <v>581</v>
      </c>
      <c r="AB98" s="52" t="s">
        <v>581</v>
      </c>
      <c r="AC98" s="53">
        <v>0</v>
      </c>
      <c r="AD98" s="52" t="s">
        <v>581</v>
      </c>
      <c r="AE98" s="53">
        <v>0</v>
      </c>
      <c r="AF98" s="52" t="s">
        <v>581</v>
      </c>
      <c r="AG98" s="52" t="s">
        <v>581</v>
      </c>
      <c r="AH98" s="52" t="s">
        <v>581</v>
      </c>
      <c r="AI98" s="52" t="s">
        <v>581</v>
      </c>
      <c r="AJ98" s="38"/>
      <c r="AK98" s="38"/>
      <c r="AL98" s="55" t="s">
        <v>581</v>
      </c>
      <c r="AM98" s="55" t="s">
        <v>581</v>
      </c>
    </row>
    <row r="99" spans="1:39" ht="14.4" x14ac:dyDescent="0.3">
      <c r="A99" s="51">
        <v>39365</v>
      </c>
      <c r="B99" s="52" t="s">
        <v>581</v>
      </c>
      <c r="C99" s="52" t="s">
        <v>968</v>
      </c>
      <c r="D99" s="52" t="s">
        <v>969</v>
      </c>
      <c r="E99" s="52" t="s">
        <v>581</v>
      </c>
      <c r="F99" s="52" t="s">
        <v>967</v>
      </c>
      <c r="G99" s="52" t="s">
        <v>38</v>
      </c>
      <c r="H99" s="52" t="s">
        <v>581</v>
      </c>
      <c r="I99" s="52" t="s">
        <v>581</v>
      </c>
      <c r="J99" s="53">
        <v>1.244013</v>
      </c>
      <c r="K99" s="53">
        <v>-1</v>
      </c>
      <c r="L99" s="53">
        <v>90.395660000000007</v>
      </c>
      <c r="M99" s="53">
        <v>-1</v>
      </c>
      <c r="N99" s="38">
        <v>-1.244013</v>
      </c>
      <c r="O99" s="38">
        <v>-90.395660000000007</v>
      </c>
      <c r="P99" s="54"/>
      <c r="Q99" s="54"/>
      <c r="R99" s="52" t="s">
        <v>581</v>
      </c>
      <c r="S99" s="52" t="s">
        <v>869</v>
      </c>
      <c r="T99" s="52" t="s">
        <v>388</v>
      </c>
      <c r="U99" s="52" t="s">
        <v>581</v>
      </c>
      <c r="V99" s="52" t="str">
        <f>VLOOKUP(S99,'[1]@ISLA'!$A$1:$C$16,3,FALSE)</f>
        <v>Central</v>
      </c>
      <c r="W99" s="52" t="s">
        <v>581</v>
      </c>
      <c r="X99" s="52" t="s">
        <v>581</v>
      </c>
      <c r="Y99" s="38"/>
      <c r="Z99" s="38"/>
      <c r="AA99" s="52" t="s">
        <v>581</v>
      </c>
      <c r="AB99" s="52" t="s">
        <v>581</v>
      </c>
      <c r="AC99" s="53">
        <v>0</v>
      </c>
      <c r="AD99" s="52" t="s">
        <v>581</v>
      </c>
      <c r="AE99" s="53">
        <v>0</v>
      </c>
      <c r="AF99" s="52" t="s">
        <v>581</v>
      </c>
      <c r="AG99" s="52" t="s">
        <v>581</v>
      </c>
      <c r="AH99" s="52" t="s">
        <v>581</v>
      </c>
      <c r="AI99" s="52" t="s">
        <v>581</v>
      </c>
      <c r="AJ99" s="38"/>
      <c r="AK99" s="38"/>
      <c r="AL99" s="55" t="s">
        <v>581</v>
      </c>
      <c r="AM99" s="55" t="s">
        <v>581</v>
      </c>
    </row>
    <row r="100" spans="1:39" ht="14.4" x14ac:dyDescent="0.3">
      <c r="A100" s="51">
        <v>39365</v>
      </c>
      <c r="B100" s="52" t="s">
        <v>581</v>
      </c>
      <c r="C100" s="52" t="s">
        <v>970</v>
      </c>
      <c r="D100" s="52" t="s">
        <v>1130</v>
      </c>
      <c r="E100" s="52" t="s">
        <v>581</v>
      </c>
      <c r="F100" s="52" t="s">
        <v>1131</v>
      </c>
      <c r="G100" s="52" t="s">
        <v>38</v>
      </c>
      <c r="H100" s="52" t="s">
        <v>581</v>
      </c>
      <c r="I100" s="52" t="s">
        <v>581</v>
      </c>
      <c r="J100" s="53">
        <v>1.3079099999999999</v>
      </c>
      <c r="K100" s="53">
        <v>-1</v>
      </c>
      <c r="L100" s="53">
        <v>90.504909999999995</v>
      </c>
      <c r="M100" s="53">
        <v>-1</v>
      </c>
      <c r="N100" s="38">
        <v>-1.3079099999999999</v>
      </c>
      <c r="O100" s="38">
        <v>-90.504909999999995</v>
      </c>
      <c r="P100" s="54"/>
      <c r="Q100" s="54"/>
      <c r="R100" s="52" t="s">
        <v>581</v>
      </c>
      <c r="S100" s="52" t="s">
        <v>869</v>
      </c>
      <c r="T100" s="52" t="s">
        <v>392</v>
      </c>
      <c r="U100" s="52" t="s">
        <v>581</v>
      </c>
      <c r="V100" s="52" t="str">
        <f>VLOOKUP(S100,'[1]@ISLA'!$A$1:$C$16,3,FALSE)</f>
        <v>Central</v>
      </c>
      <c r="W100" s="52" t="s">
        <v>581</v>
      </c>
      <c r="X100" s="52" t="s">
        <v>581</v>
      </c>
      <c r="Y100" s="38"/>
      <c r="Z100" s="38"/>
      <c r="AA100" s="52" t="s">
        <v>581</v>
      </c>
      <c r="AB100" s="52" t="s">
        <v>581</v>
      </c>
      <c r="AC100" s="53">
        <v>0</v>
      </c>
      <c r="AD100" s="52" t="s">
        <v>581</v>
      </c>
      <c r="AE100" s="53">
        <v>0</v>
      </c>
      <c r="AF100" s="52" t="s">
        <v>581</v>
      </c>
      <c r="AG100" s="52" t="s">
        <v>581</v>
      </c>
      <c r="AH100" s="52" t="s">
        <v>581</v>
      </c>
      <c r="AI100" s="52" t="s">
        <v>581</v>
      </c>
      <c r="AJ100" s="38"/>
      <c r="AK100" s="38"/>
      <c r="AL100" s="55" t="s">
        <v>581</v>
      </c>
      <c r="AM100" s="55" t="s">
        <v>581</v>
      </c>
    </row>
    <row r="101" spans="1:39" ht="14.4" x14ac:dyDescent="0.3">
      <c r="A101" s="51">
        <v>39365</v>
      </c>
      <c r="B101" s="52" t="s">
        <v>581</v>
      </c>
      <c r="C101" s="52" t="s">
        <v>975</v>
      </c>
      <c r="D101" s="52" t="s">
        <v>976</v>
      </c>
      <c r="E101" s="52" t="s">
        <v>581</v>
      </c>
      <c r="F101" s="52" t="s">
        <v>1131</v>
      </c>
      <c r="G101" s="52" t="s">
        <v>38</v>
      </c>
      <c r="H101" s="52" t="s">
        <v>581</v>
      </c>
      <c r="I101" s="52" t="s">
        <v>581</v>
      </c>
      <c r="J101" s="53">
        <v>1.3093319999999999</v>
      </c>
      <c r="K101" s="53">
        <v>-1</v>
      </c>
      <c r="L101" s="53">
        <v>90.506100000000004</v>
      </c>
      <c r="M101" s="53">
        <v>-1</v>
      </c>
      <c r="N101" s="38">
        <v>-1.3093319999999999</v>
      </c>
      <c r="O101" s="38">
        <v>-90.506100000000004</v>
      </c>
      <c r="P101" s="54"/>
      <c r="Q101" s="54"/>
      <c r="R101" s="52" t="s">
        <v>581</v>
      </c>
      <c r="S101" s="52" t="s">
        <v>869</v>
      </c>
      <c r="T101" s="52" t="s">
        <v>230</v>
      </c>
      <c r="U101" s="52" t="s">
        <v>581</v>
      </c>
      <c r="V101" s="52" t="str">
        <f>VLOOKUP(S101,'[1]@ISLA'!$A$1:$C$16,3,FALSE)</f>
        <v>Central</v>
      </c>
      <c r="W101" s="52" t="s">
        <v>581</v>
      </c>
      <c r="X101" s="52" t="s">
        <v>581</v>
      </c>
      <c r="Y101" s="38"/>
      <c r="Z101" s="38"/>
      <c r="AA101" s="52" t="s">
        <v>581</v>
      </c>
      <c r="AB101" s="52" t="s">
        <v>581</v>
      </c>
      <c r="AC101" s="53">
        <v>0</v>
      </c>
      <c r="AD101" s="52" t="s">
        <v>581</v>
      </c>
      <c r="AE101" s="53">
        <v>0</v>
      </c>
      <c r="AF101" s="52" t="s">
        <v>581</v>
      </c>
      <c r="AG101" s="52" t="s">
        <v>581</v>
      </c>
      <c r="AH101" s="52" t="s">
        <v>581</v>
      </c>
      <c r="AI101" s="52" t="s">
        <v>581</v>
      </c>
      <c r="AJ101" s="38"/>
      <c r="AK101" s="38"/>
      <c r="AL101" s="55" t="s">
        <v>581</v>
      </c>
      <c r="AM101" s="55" t="s">
        <v>581</v>
      </c>
    </row>
    <row r="102" spans="1:39" ht="14.4" x14ac:dyDescent="0.3">
      <c r="A102" s="51">
        <v>39365</v>
      </c>
      <c r="B102" s="52" t="s">
        <v>581</v>
      </c>
      <c r="C102" s="52" t="s">
        <v>977</v>
      </c>
      <c r="D102" s="52" t="s">
        <v>1135</v>
      </c>
      <c r="E102" s="52" t="s">
        <v>581</v>
      </c>
      <c r="F102" s="52" t="s">
        <v>1139</v>
      </c>
      <c r="G102" s="52" t="s">
        <v>38</v>
      </c>
      <c r="H102" s="52" t="s">
        <v>581</v>
      </c>
      <c r="I102" s="52" t="s">
        <v>581</v>
      </c>
      <c r="J102" s="53">
        <v>1.24915</v>
      </c>
      <c r="K102" s="53">
        <v>-1</v>
      </c>
      <c r="L102" s="53">
        <v>90.378780000000006</v>
      </c>
      <c r="M102" s="53">
        <v>-1</v>
      </c>
      <c r="N102" s="38">
        <v>-1.24915</v>
      </c>
      <c r="O102" s="38">
        <v>-90.378780000000006</v>
      </c>
      <c r="P102" s="54"/>
      <c r="Q102" s="54"/>
      <c r="R102" s="52" t="s">
        <v>581</v>
      </c>
      <c r="S102" s="52" t="s">
        <v>869</v>
      </c>
      <c r="T102" s="52" t="s">
        <v>701</v>
      </c>
      <c r="U102" s="52" t="s">
        <v>581</v>
      </c>
      <c r="V102" s="52" t="str">
        <f>VLOOKUP(S102,'[1]@ISLA'!$A$1:$C$16,3,FALSE)</f>
        <v>Central</v>
      </c>
      <c r="W102" s="52" t="s">
        <v>581</v>
      </c>
      <c r="X102" s="52" t="s">
        <v>581</v>
      </c>
      <c r="Y102" s="38"/>
      <c r="Z102" s="38"/>
      <c r="AA102" s="52" t="s">
        <v>581</v>
      </c>
      <c r="AB102" s="52" t="s">
        <v>581</v>
      </c>
      <c r="AC102" s="53">
        <v>0</v>
      </c>
      <c r="AD102" s="52" t="s">
        <v>581</v>
      </c>
      <c r="AE102" s="53">
        <v>0</v>
      </c>
      <c r="AF102" s="52" t="s">
        <v>581</v>
      </c>
      <c r="AG102" s="52" t="s">
        <v>581</v>
      </c>
      <c r="AH102" s="52" t="s">
        <v>581</v>
      </c>
      <c r="AI102" s="52" t="s">
        <v>581</v>
      </c>
      <c r="AJ102" s="38"/>
      <c r="AK102" s="38"/>
      <c r="AL102" s="55" t="s">
        <v>581</v>
      </c>
      <c r="AM102" s="55" t="s">
        <v>581</v>
      </c>
    </row>
    <row r="103" spans="1:39" ht="14.4" x14ac:dyDescent="0.3">
      <c r="A103" s="51">
        <v>39365</v>
      </c>
      <c r="B103" s="52" t="s">
        <v>581</v>
      </c>
      <c r="C103" s="52" t="s">
        <v>1140</v>
      </c>
      <c r="D103" s="52" t="s">
        <v>1129</v>
      </c>
      <c r="E103" s="52" t="s">
        <v>581</v>
      </c>
      <c r="F103" s="52" t="s">
        <v>1129</v>
      </c>
      <c r="G103" s="52" t="s">
        <v>38</v>
      </c>
      <c r="H103" s="52" t="s">
        <v>581</v>
      </c>
      <c r="I103" s="52" t="s">
        <v>581</v>
      </c>
      <c r="J103" s="53">
        <v>1.277067</v>
      </c>
      <c r="K103" s="53">
        <v>-1</v>
      </c>
      <c r="L103" s="53">
        <v>90.35136</v>
      </c>
      <c r="M103" s="53">
        <v>-1</v>
      </c>
      <c r="N103" s="38">
        <v>-1.277067</v>
      </c>
      <c r="O103" s="38">
        <v>-90.35136</v>
      </c>
      <c r="P103" s="54"/>
      <c r="Q103" s="54"/>
      <c r="R103" s="52" t="s">
        <v>581</v>
      </c>
      <c r="S103" s="52" t="s">
        <v>869</v>
      </c>
      <c r="T103" s="52" t="s">
        <v>706</v>
      </c>
      <c r="U103" s="52" t="s">
        <v>581</v>
      </c>
      <c r="V103" s="52" t="str">
        <f>VLOOKUP(S103,'[1]@ISLA'!$A$1:$C$16,3,FALSE)</f>
        <v>Central</v>
      </c>
      <c r="W103" s="52" t="s">
        <v>581</v>
      </c>
      <c r="X103" s="52" t="s">
        <v>581</v>
      </c>
      <c r="Y103" s="38"/>
      <c r="Z103" s="38"/>
      <c r="AA103" s="52" t="s">
        <v>581</v>
      </c>
      <c r="AB103" s="52" t="s">
        <v>581</v>
      </c>
      <c r="AC103" s="53">
        <v>0</v>
      </c>
      <c r="AD103" s="52" t="s">
        <v>581</v>
      </c>
      <c r="AE103" s="53">
        <v>0</v>
      </c>
      <c r="AF103" s="52" t="s">
        <v>581</v>
      </c>
      <c r="AG103" s="52" t="s">
        <v>581</v>
      </c>
      <c r="AH103" s="52" t="s">
        <v>581</v>
      </c>
      <c r="AI103" s="52" t="s">
        <v>581</v>
      </c>
      <c r="AJ103" s="38"/>
      <c r="AK103" s="38"/>
      <c r="AL103" s="55" t="s">
        <v>581</v>
      </c>
      <c r="AM103" s="55" t="s">
        <v>581</v>
      </c>
    </row>
    <row r="104" spans="1:39" ht="14.4" x14ac:dyDescent="0.3">
      <c r="A104" s="51">
        <v>39365</v>
      </c>
      <c r="B104" s="52" t="s">
        <v>581</v>
      </c>
      <c r="C104" s="52" t="s">
        <v>1136</v>
      </c>
      <c r="D104" s="52" t="s">
        <v>1137</v>
      </c>
      <c r="E104" s="52" t="s">
        <v>581</v>
      </c>
      <c r="F104" s="52" t="s">
        <v>981</v>
      </c>
      <c r="G104" s="52" t="s">
        <v>38</v>
      </c>
      <c r="H104" s="52" t="s">
        <v>581</v>
      </c>
      <c r="I104" s="52" t="s">
        <v>581</v>
      </c>
      <c r="J104" s="53">
        <v>1.2199599999999999</v>
      </c>
      <c r="K104" s="53">
        <v>-1</v>
      </c>
      <c r="L104" s="53">
        <v>90.425510000000003</v>
      </c>
      <c r="M104" s="53">
        <v>-1</v>
      </c>
      <c r="N104" s="38">
        <v>-1.2199599999999999</v>
      </c>
      <c r="O104" s="38">
        <v>-90.425510000000003</v>
      </c>
      <c r="P104" s="54"/>
      <c r="Q104" s="54"/>
      <c r="R104" s="52" t="s">
        <v>581</v>
      </c>
      <c r="S104" s="52" t="s">
        <v>869</v>
      </c>
      <c r="T104" s="52" t="s">
        <v>544</v>
      </c>
      <c r="U104" s="52" t="s">
        <v>581</v>
      </c>
      <c r="V104" s="52" t="str">
        <f>VLOOKUP(S104,'[1]@ISLA'!$A$1:$C$16,3,FALSE)</f>
        <v>Central</v>
      </c>
      <c r="W104" s="52" t="s">
        <v>581</v>
      </c>
      <c r="X104" s="52" t="s">
        <v>581</v>
      </c>
      <c r="Y104" s="38"/>
      <c r="Z104" s="38"/>
      <c r="AA104" s="52" t="s">
        <v>581</v>
      </c>
      <c r="AB104" s="52" t="s">
        <v>581</v>
      </c>
      <c r="AC104" s="53">
        <v>0</v>
      </c>
      <c r="AD104" s="52" t="s">
        <v>581</v>
      </c>
      <c r="AE104" s="53">
        <v>0</v>
      </c>
      <c r="AF104" s="52" t="s">
        <v>581</v>
      </c>
      <c r="AG104" s="52" t="s">
        <v>581</v>
      </c>
      <c r="AH104" s="52" t="s">
        <v>581</v>
      </c>
      <c r="AI104" s="52" t="s">
        <v>581</v>
      </c>
      <c r="AJ104" s="38"/>
      <c r="AK104" s="38"/>
      <c r="AL104" s="55" t="s">
        <v>581</v>
      </c>
      <c r="AM104" s="55" t="s">
        <v>581</v>
      </c>
    </row>
    <row r="105" spans="1:39" ht="14.4" x14ac:dyDescent="0.3">
      <c r="A105" s="51">
        <v>39365</v>
      </c>
      <c r="B105" s="52" t="s">
        <v>581</v>
      </c>
      <c r="C105" s="52" t="s">
        <v>982</v>
      </c>
      <c r="D105" s="52" t="s">
        <v>983</v>
      </c>
      <c r="E105" s="52" t="s">
        <v>581</v>
      </c>
      <c r="F105" s="52" t="s">
        <v>981</v>
      </c>
      <c r="G105" s="52" t="s">
        <v>38</v>
      </c>
      <c r="H105" s="52" t="s">
        <v>581</v>
      </c>
      <c r="I105" s="52" t="s">
        <v>581</v>
      </c>
      <c r="J105" s="53">
        <v>1.220818</v>
      </c>
      <c r="K105" s="53">
        <v>-1</v>
      </c>
      <c r="L105" s="53">
        <v>90.428150000000002</v>
      </c>
      <c r="M105" s="53">
        <v>-1</v>
      </c>
      <c r="N105" s="38">
        <v>-1.220818</v>
      </c>
      <c r="O105" s="38">
        <v>-90.428150000000002</v>
      </c>
      <c r="P105" s="54"/>
      <c r="Q105" s="54"/>
      <c r="R105" s="52" t="s">
        <v>581</v>
      </c>
      <c r="S105" s="52" t="s">
        <v>869</v>
      </c>
      <c r="T105" s="52" t="s">
        <v>659</v>
      </c>
      <c r="U105" s="52" t="s">
        <v>581</v>
      </c>
      <c r="V105" s="52" t="str">
        <f>VLOOKUP(S105,'[1]@ISLA'!$A$1:$C$16,3,FALSE)</f>
        <v>Central</v>
      </c>
      <c r="W105" s="52" t="s">
        <v>581</v>
      </c>
      <c r="X105" s="52" t="s">
        <v>581</v>
      </c>
      <c r="Y105" s="38"/>
      <c r="Z105" s="38"/>
      <c r="AA105" s="52" t="s">
        <v>581</v>
      </c>
      <c r="AB105" s="52" t="s">
        <v>581</v>
      </c>
      <c r="AC105" s="53">
        <v>0</v>
      </c>
      <c r="AD105" s="52" t="s">
        <v>581</v>
      </c>
      <c r="AE105" s="53">
        <v>0</v>
      </c>
      <c r="AF105" s="52" t="s">
        <v>581</v>
      </c>
      <c r="AG105" s="52" t="s">
        <v>581</v>
      </c>
      <c r="AH105" s="52" t="s">
        <v>581</v>
      </c>
      <c r="AI105" s="52" t="s">
        <v>581</v>
      </c>
      <c r="AJ105" s="38"/>
      <c r="AK105" s="38"/>
      <c r="AL105" s="55" t="s">
        <v>581</v>
      </c>
      <c r="AM105" s="55" t="s">
        <v>581</v>
      </c>
    </row>
    <row r="106" spans="1:39" ht="14.4" x14ac:dyDescent="0.3">
      <c r="A106" s="51">
        <v>39416</v>
      </c>
      <c r="B106" s="52" t="s">
        <v>581</v>
      </c>
      <c r="C106" s="52" t="s">
        <v>984</v>
      </c>
      <c r="D106" s="52" t="s">
        <v>1141</v>
      </c>
      <c r="E106" s="52" t="s">
        <v>581</v>
      </c>
      <c r="F106" s="52" t="s">
        <v>581</v>
      </c>
      <c r="G106" s="52" t="s">
        <v>1142</v>
      </c>
      <c r="H106" s="52" t="s">
        <v>581</v>
      </c>
      <c r="I106" s="52" t="s">
        <v>581</v>
      </c>
      <c r="J106" s="53">
        <v>1.2355400000000001</v>
      </c>
      <c r="K106" s="53">
        <v>-1</v>
      </c>
      <c r="L106" s="53">
        <v>90.383290000000002</v>
      </c>
      <c r="M106" s="53">
        <v>-1</v>
      </c>
      <c r="N106" s="38">
        <v>-1.2355400000000001</v>
      </c>
      <c r="O106" s="38">
        <v>-90.383290000000002</v>
      </c>
      <c r="P106" s="54"/>
      <c r="Q106" s="54"/>
      <c r="R106" s="52" t="s">
        <v>581</v>
      </c>
      <c r="S106" s="52" t="s">
        <v>869</v>
      </c>
      <c r="T106" s="52" t="s">
        <v>667</v>
      </c>
      <c r="U106" s="52" t="s">
        <v>581</v>
      </c>
      <c r="V106" s="52" t="str">
        <f>VLOOKUP(S106,'[1]@ISLA'!$A$1:$C$16,3,FALSE)</f>
        <v>Central</v>
      </c>
      <c r="W106" s="52" t="s">
        <v>581</v>
      </c>
      <c r="X106" s="52" t="s">
        <v>581</v>
      </c>
      <c r="Y106" s="38"/>
      <c r="Z106" s="38"/>
      <c r="AA106" s="52" t="s">
        <v>581</v>
      </c>
      <c r="AB106" s="52" t="s">
        <v>581</v>
      </c>
      <c r="AC106" s="38"/>
      <c r="AD106" s="52" t="s">
        <v>581</v>
      </c>
      <c r="AE106" s="38"/>
      <c r="AF106" s="52" t="s">
        <v>581</v>
      </c>
      <c r="AG106" s="52" t="s">
        <v>581</v>
      </c>
      <c r="AH106" s="52" t="s">
        <v>581</v>
      </c>
      <c r="AI106" s="52" t="s">
        <v>581</v>
      </c>
      <c r="AJ106" s="38"/>
      <c r="AK106" s="38"/>
      <c r="AL106" s="55" t="s">
        <v>581</v>
      </c>
      <c r="AM106" s="55" t="s">
        <v>581</v>
      </c>
    </row>
    <row r="107" spans="1:39" ht="14.4" x14ac:dyDescent="0.3">
      <c r="A107" s="51">
        <v>39416</v>
      </c>
      <c r="B107" s="52" t="s">
        <v>581</v>
      </c>
      <c r="C107" s="52" t="s">
        <v>1143</v>
      </c>
      <c r="D107" s="52" t="s">
        <v>1144</v>
      </c>
      <c r="E107" s="52" t="s">
        <v>581</v>
      </c>
      <c r="F107" s="52" t="s">
        <v>581</v>
      </c>
      <c r="G107" s="52" t="s">
        <v>1145</v>
      </c>
      <c r="H107" s="52" t="s">
        <v>581</v>
      </c>
      <c r="I107" s="52" t="s">
        <v>581</v>
      </c>
      <c r="J107" s="53">
        <v>1.21644</v>
      </c>
      <c r="K107" s="53">
        <v>-1</v>
      </c>
      <c r="L107" s="53">
        <v>90.42313</v>
      </c>
      <c r="M107" s="53">
        <v>-1</v>
      </c>
      <c r="N107" s="38">
        <v>-1.21644</v>
      </c>
      <c r="O107" s="38">
        <v>-90.42313</v>
      </c>
      <c r="P107" s="54"/>
      <c r="Q107" s="54"/>
      <c r="R107" s="52" t="s">
        <v>581</v>
      </c>
      <c r="S107" s="52" t="s">
        <v>869</v>
      </c>
      <c r="T107" s="52" t="s">
        <v>516</v>
      </c>
      <c r="U107" s="52" t="s">
        <v>581</v>
      </c>
      <c r="V107" s="52" t="str">
        <f>VLOOKUP(S107,'[1]@ISLA'!$A$1:$C$16,3,FALSE)</f>
        <v>Central</v>
      </c>
      <c r="W107" s="52" t="s">
        <v>581</v>
      </c>
      <c r="X107" s="52" t="s">
        <v>581</v>
      </c>
      <c r="Y107" s="38"/>
      <c r="Z107" s="38"/>
      <c r="AA107" s="52" t="s">
        <v>581</v>
      </c>
      <c r="AB107" s="52" t="s">
        <v>581</v>
      </c>
      <c r="AC107" s="38"/>
      <c r="AD107" s="52" t="s">
        <v>581</v>
      </c>
      <c r="AE107" s="38"/>
      <c r="AF107" s="52" t="s">
        <v>581</v>
      </c>
      <c r="AG107" s="52" t="s">
        <v>581</v>
      </c>
      <c r="AH107" s="52" t="s">
        <v>581</v>
      </c>
      <c r="AI107" s="52" t="s">
        <v>581</v>
      </c>
      <c r="AJ107" s="38"/>
      <c r="AK107" s="38"/>
      <c r="AL107" s="55" t="s">
        <v>581</v>
      </c>
      <c r="AM107" s="55" t="s">
        <v>581</v>
      </c>
    </row>
    <row r="108" spans="1:39" ht="14.4" x14ac:dyDescent="0.3">
      <c r="A108" s="51">
        <v>38460</v>
      </c>
      <c r="B108" s="52" t="s">
        <v>284</v>
      </c>
      <c r="C108" s="52" t="s">
        <v>1146</v>
      </c>
      <c r="D108" s="52" t="s">
        <v>810</v>
      </c>
      <c r="E108" s="52" t="s">
        <v>811</v>
      </c>
      <c r="F108" s="52" t="s">
        <v>812</v>
      </c>
      <c r="G108" s="52" t="s">
        <v>813</v>
      </c>
      <c r="H108" s="52" t="s">
        <v>581</v>
      </c>
      <c r="I108" s="52" t="s">
        <v>581</v>
      </c>
      <c r="J108" s="53">
        <v>0.31163999999999997</v>
      </c>
      <c r="K108" s="53">
        <v>1</v>
      </c>
      <c r="L108" s="53">
        <v>89.945599999999999</v>
      </c>
      <c r="M108" s="53">
        <v>-1</v>
      </c>
      <c r="N108" s="38">
        <v>0.31163999999999997</v>
      </c>
      <c r="O108" s="38">
        <v>-89.945599999999999</v>
      </c>
      <c r="P108" s="54"/>
      <c r="Q108" s="54"/>
      <c r="R108" s="52" t="s">
        <v>814</v>
      </c>
      <c r="S108" s="52" t="s">
        <v>815</v>
      </c>
      <c r="T108" s="52" t="s">
        <v>325</v>
      </c>
      <c r="U108" s="52" t="s">
        <v>375</v>
      </c>
      <c r="V108" s="52" t="str">
        <f>VLOOKUP(S108,'[1]@ISLA'!$A$1:$C$16,3,FALSE)</f>
        <v>North</v>
      </c>
      <c r="W108" s="52" t="s">
        <v>581</v>
      </c>
      <c r="X108" s="52" t="s">
        <v>581</v>
      </c>
      <c r="Y108" s="38"/>
      <c r="Z108" s="38"/>
      <c r="AA108" s="52" t="s">
        <v>581</v>
      </c>
      <c r="AB108" s="52" t="s">
        <v>581</v>
      </c>
      <c r="AC108" s="53">
        <v>0</v>
      </c>
      <c r="AD108" s="52" t="s">
        <v>581</v>
      </c>
      <c r="AE108" s="53">
        <v>0</v>
      </c>
      <c r="AF108" s="52" t="s">
        <v>581</v>
      </c>
      <c r="AG108" s="52" t="s">
        <v>581</v>
      </c>
      <c r="AH108" s="52" t="s">
        <v>581</v>
      </c>
      <c r="AI108" s="52" t="s">
        <v>581</v>
      </c>
      <c r="AJ108" s="38"/>
      <c r="AK108" s="38"/>
      <c r="AL108" s="55" t="s">
        <v>581</v>
      </c>
      <c r="AM108" s="55" t="s">
        <v>581</v>
      </c>
    </row>
    <row r="109" spans="1:39" ht="14.4" x14ac:dyDescent="0.3">
      <c r="A109" s="51">
        <v>38460</v>
      </c>
      <c r="B109" s="52" t="s">
        <v>284</v>
      </c>
      <c r="C109" s="52" t="s">
        <v>816</v>
      </c>
      <c r="D109" s="52" t="s">
        <v>817</v>
      </c>
      <c r="E109" s="52" t="s">
        <v>818</v>
      </c>
      <c r="F109" s="52" t="s">
        <v>581</v>
      </c>
      <c r="G109" s="52" t="s">
        <v>991</v>
      </c>
      <c r="H109" s="52" t="s">
        <v>581</v>
      </c>
      <c r="I109" s="52" t="s">
        <v>581</v>
      </c>
      <c r="J109" s="53">
        <v>0.30449999999999999</v>
      </c>
      <c r="K109" s="53">
        <v>1</v>
      </c>
      <c r="L109" s="53">
        <v>89.950159999999997</v>
      </c>
      <c r="M109" s="53">
        <v>-1</v>
      </c>
      <c r="N109" s="38">
        <v>0.30449999999999999</v>
      </c>
      <c r="O109" s="38">
        <v>-89.950159999999997</v>
      </c>
      <c r="P109" s="54"/>
      <c r="Q109" s="54"/>
      <c r="R109" s="52" t="s">
        <v>992</v>
      </c>
      <c r="S109" s="52" t="s">
        <v>815</v>
      </c>
      <c r="T109" s="52" t="s">
        <v>491</v>
      </c>
      <c r="U109" s="52" t="s">
        <v>375</v>
      </c>
      <c r="V109" s="52" t="str">
        <f>VLOOKUP(S109,'[1]@ISLA'!$A$1:$C$16,3,FALSE)</f>
        <v>North</v>
      </c>
      <c r="W109" s="52" t="s">
        <v>581</v>
      </c>
      <c r="X109" s="52" t="s">
        <v>581</v>
      </c>
      <c r="Y109" s="38"/>
      <c r="Z109" s="38"/>
      <c r="AA109" s="52" t="s">
        <v>581</v>
      </c>
      <c r="AB109" s="52" t="s">
        <v>581</v>
      </c>
      <c r="AC109" s="53">
        <v>0</v>
      </c>
      <c r="AD109" s="52" t="s">
        <v>581</v>
      </c>
      <c r="AE109" s="53">
        <v>0</v>
      </c>
      <c r="AF109" s="52" t="s">
        <v>581</v>
      </c>
      <c r="AG109" s="52" t="s">
        <v>581</v>
      </c>
      <c r="AH109" s="52" t="s">
        <v>581</v>
      </c>
      <c r="AI109" s="52" t="s">
        <v>581</v>
      </c>
      <c r="AJ109" s="38"/>
      <c r="AK109" s="38"/>
      <c r="AL109" s="55" t="s">
        <v>581</v>
      </c>
      <c r="AM109" s="55" t="s">
        <v>581</v>
      </c>
    </row>
    <row r="110" spans="1:39" ht="14.4" x14ac:dyDescent="0.3">
      <c r="A110" s="51">
        <v>38460</v>
      </c>
      <c r="B110" s="52" t="s">
        <v>284</v>
      </c>
      <c r="C110" s="52" t="s">
        <v>993</v>
      </c>
      <c r="D110" s="52" t="s">
        <v>994</v>
      </c>
      <c r="E110" s="52" t="s">
        <v>581</v>
      </c>
      <c r="F110" s="52" t="s">
        <v>995</v>
      </c>
      <c r="G110" s="52" t="s">
        <v>996</v>
      </c>
      <c r="H110" s="52" t="s">
        <v>581</v>
      </c>
      <c r="I110" s="52" t="s">
        <v>581</v>
      </c>
      <c r="J110" s="53">
        <v>0.30031999999999998</v>
      </c>
      <c r="K110" s="53">
        <v>1</v>
      </c>
      <c r="L110" s="53">
        <v>89.944609999999997</v>
      </c>
      <c r="M110" s="53">
        <v>-1</v>
      </c>
      <c r="N110" s="38">
        <v>0.30031999999999998</v>
      </c>
      <c r="O110" s="38">
        <v>-89.944609999999997</v>
      </c>
      <c r="P110" s="54"/>
      <c r="Q110" s="54"/>
      <c r="R110" s="52" t="s">
        <v>997</v>
      </c>
      <c r="S110" s="52" t="s">
        <v>815</v>
      </c>
      <c r="T110" s="52" t="s">
        <v>374</v>
      </c>
      <c r="U110" s="52" t="s">
        <v>568</v>
      </c>
      <c r="V110" s="52" t="str">
        <f>VLOOKUP(S110,'[1]@ISLA'!$A$1:$C$16,3,FALSE)</f>
        <v>North</v>
      </c>
      <c r="W110" s="52" t="s">
        <v>581</v>
      </c>
      <c r="X110" s="52" t="s">
        <v>581</v>
      </c>
      <c r="Y110" s="38"/>
      <c r="Z110" s="38"/>
      <c r="AA110" s="52" t="s">
        <v>581</v>
      </c>
      <c r="AB110" s="52" t="s">
        <v>581</v>
      </c>
      <c r="AC110" s="53">
        <v>0</v>
      </c>
      <c r="AD110" s="52" t="s">
        <v>581</v>
      </c>
      <c r="AE110" s="53">
        <v>0</v>
      </c>
      <c r="AF110" s="52" t="s">
        <v>581</v>
      </c>
      <c r="AG110" s="52" t="s">
        <v>581</v>
      </c>
      <c r="AH110" s="52" t="s">
        <v>581</v>
      </c>
      <c r="AI110" s="52" t="s">
        <v>581</v>
      </c>
      <c r="AJ110" s="38"/>
      <c r="AK110" s="38"/>
      <c r="AL110" s="55" t="s">
        <v>581</v>
      </c>
      <c r="AM110" s="55" t="s">
        <v>581</v>
      </c>
    </row>
    <row r="111" spans="1:39" ht="14.4" x14ac:dyDescent="0.3">
      <c r="A111" s="51">
        <v>38460</v>
      </c>
      <c r="B111" s="52" t="s">
        <v>284</v>
      </c>
      <c r="C111" s="52" t="s">
        <v>998</v>
      </c>
      <c r="D111" s="52" t="s">
        <v>1164</v>
      </c>
      <c r="E111" s="52" t="s">
        <v>581</v>
      </c>
      <c r="F111" s="52" t="s">
        <v>581</v>
      </c>
      <c r="G111" s="52" t="s">
        <v>1346</v>
      </c>
      <c r="H111" s="52" t="s">
        <v>581</v>
      </c>
      <c r="I111" s="52" t="s">
        <v>581</v>
      </c>
      <c r="J111" s="53">
        <v>0.30678</v>
      </c>
      <c r="K111" s="53">
        <v>1</v>
      </c>
      <c r="L111" s="53">
        <v>89.968100000000007</v>
      </c>
      <c r="M111" s="53">
        <v>-1</v>
      </c>
      <c r="N111" s="38">
        <v>0.30678</v>
      </c>
      <c r="O111" s="38">
        <v>-89.968100000000007</v>
      </c>
      <c r="P111" s="54"/>
      <c r="Q111" s="54"/>
      <c r="R111" s="52" t="s">
        <v>661</v>
      </c>
      <c r="S111" s="52" t="s">
        <v>815</v>
      </c>
      <c r="T111" s="52" t="s">
        <v>232</v>
      </c>
      <c r="U111" s="52" t="s">
        <v>568</v>
      </c>
      <c r="V111" s="52" t="str">
        <f>VLOOKUP(S111,'[1]@ISLA'!$A$1:$C$16,3,FALSE)</f>
        <v>North</v>
      </c>
      <c r="W111" s="52" t="s">
        <v>581</v>
      </c>
      <c r="X111" s="52" t="s">
        <v>581</v>
      </c>
      <c r="Y111" s="38"/>
      <c r="Z111" s="38"/>
      <c r="AA111" s="52" t="s">
        <v>581</v>
      </c>
      <c r="AB111" s="52" t="s">
        <v>581</v>
      </c>
      <c r="AC111" s="53">
        <v>0</v>
      </c>
      <c r="AD111" s="52" t="s">
        <v>581</v>
      </c>
      <c r="AE111" s="53">
        <v>0</v>
      </c>
      <c r="AF111" s="52" t="s">
        <v>581</v>
      </c>
      <c r="AG111" s="52" t="s">
        <v>581</v>
      </c>
      <c r="AH111" s="52" t="s">
        <v>581</v>
      </c>
      <c r="AI111" s="52" t="s">
        <v>581</v>
      </c>
      <c r="AJ111" s="38"/>
      <c r="AK111" s="38"/>
      <c r="AL111" s="55" t="s">
        <v>581</v>
      </c>
      <c r="AM111" s="55" t="s">
        <v>581</v>
      </c>
    </row>
    <row r="112" spans="1:39" ht="14.4" x14ac:dyDescent="0.3">
      <c r="A112" s="51">
        <v>38460</v>
      </c>
      <c r="B112" s="52" t="s">
        <v>284</v>
      </c>
      <c r="C112" s="52" t="s">
        <v>662</v>
      </c>
      <c r="D112" s="52" t="s">
        <v>663</v>
      </c>
      <c r="E112" s="52" t="s">
        <v>581</v>
      </c>
      <c r="F112" s="52" t="s">
        <v>581</v>
      </c>
      <c r="G112" s="52" t="s">
        <v>848</v>
      </c>
      <c r="H112" s="52" t="s">
        <v>581</v>
      </c>
      <c r="I112" s="52" t="s">
        <v>581</v>
      </c>
      <c r="J112" s="53">
        <v>0.34016999999999997</v>
      </c>
      <c r="K112" s="53">
        <v>1</v>
      </c>
      <c r="L112" s="53">
        <v>89.969830000000002</v>
      </c>
      <c r="M112" s="53">
        <v>-1</v>
      </c>
      <c r="N112" s="38">
        <v>0.34016999999999997</v>
      </c>
      <c r="O112" s="38">
        <v>-89.969830000000002</v>
      </c>
      <c r="P112" s="54"/>
      <c r="Q112" s="54"/>
      <c r="R112" s="52" t="s">
        <v>849</v>
      </c>
      <c r="S112" s="52" t="s">
        <v>815</v>
      </c>
      <c r="T112" s="52" t="s">
        <v>40</v>
      </c>
      <c r="U112" s="52" t="s">
        <v>326</v>
      </c>
      <c r="V112" s="52" t="str">
        <f>VLOOKUP(S112,'[1]@ISLA'!$A$1:$C$16,3,FALSE)</f>
        <v>North</v>
      </c>
      <c r="W112" s="52" t="s">
        <v>581</v>
      </c>
      <c r="X112" s="52" t="s">
        <v>581</v>
      </c>
      <c r="Y112" s="38"/>
      <c r="Z112" s="38"/>
      <c r="AA112" s="52" t="s">
        <v>581</v>
      </c>
      <c r="AB112" s="52" t="s">
        <v>581</v>
      </c>
      <c r="AC112" s="53">
        <v>0</v>
      </c>
      <c r="AD112" s="52" t="s">
        <v>581</v>
      </c>
      <c r="AE112" s="53">
        <v>0</v>
      </c>
      <c r="AF112" s="52" t="s">
        <v>581</v>
      </c>
      <c r="AG112" s="52" t="s">
        <v>581</v>
      </c>
      <c r="AH112" s="52" t="s">
        <v>581</v>
      </c>
      <c r="AI112" s="52" t="s">
        <v>581</v>
      </c>
      <c r="AJ112" s="38"/>
      <c r="AK112" s="38"/>
      <c r="AL112" s="55" t="s">
        <v>581</v>
      </c>
      <c r="AM112" s="55" t="s">
        <v>581</v>
      </c>
    </row>
    <row r="113" spans="1:39" ht="14.4" x14ac:dyDescent="0.3">
      <c r="A113" s="51">
        <v>38460</v>
      </c>
      <c r="B113" s="52" t="s">
        <v>284</v>
      </c>
      <c r="C113" s="52" t="s">
        <v>512</v>
      </c>
      <c r="D113" s="52" t="s">
        <v>673</v>
      </c>
      <c r="E113" s="52" t="s">
        <v>581</v>
      </c>
      <c r="F113" s="52" t="s">
        <v>519</v>
      </c>
      <c r="G113" s="52" t="s">
        <v>676</v>
      </c>
      <c r="H113" s="52" t="s">
        <v>581</v>
      </c>
      <c r="I113" s="52" t="s">
        <v>581</v>
      </c>
      <c r="J113" s="53">
        <v>0.33531</v>
      </c>
      <c r="K113" s="53">
        <v>1</v>
      </c>
      <c r="L113" s="53">
        <v>89.975020000000001</v>
      </c>
      <c r="M113" s="53">
        <v>-1</v>
      </c>
      <c r="N113" s="38">
        <v>0.33531</v>
      </c>
      <c r="O113" s="38">
        <v>-89.975020000000001</v>
      </c>
      <c r="P113" s="54"/>
      <c r="Q113" s="54"/>
      <c r="R113" s="52" t="s">
        <v>677</v>
      </c>
      <c r="S113" s="52" t="s">
        <v>815</v>
      </c>
      <c r="T113" s="52" t="s">
        <v>398</v>
      </c>
      <c r="U113" s="52" t="s">
        <v>326</v>
      </c>
      <c r="V113" s="52" t="str">
        <f>VLOOKUP(S113,'[1]@ISLA'!$A$1:$C$16,3,FALSE)</f>
        <v>North</v>
      </c>
      <c r="W113" s="52" t="s">
        <v>581</v>
      </c>
      <c r="X113" s="52" t="s">
        <v>581</v>
      </c>
      <c r="Y113" s="38"/>
      <c r="Z113" s="38"/>
      <c r="AA113" s="52" t="s">
        <v>581</v>
      </c>
      <c r="AB113" s="52" t="s">
        <v>581</v>
      </c>
      <c r="AC113" s="53">
        <v>0</v>
      </c>
      <c r="AD113" s="52" t="s">
        <v>581</v>
      </c>
      <c r="AE113" s="53">
        <v>0</v>
      </c>
      <c r="AF113" s="52" t="s">
        <v>581</v>
      </c>
      <c r="AG113" s="52" t="s">
        <v>581</v>
      </c>
      <c r="AH113" s="52" t="s">
        <v>581</v>
      </c>
      <c r="AI113" s="52" t="s">
        <v>581</v>
      </c>
      <c r="AJ113" s="38"/>
      <c r="AK113" s="38"/>
      <c r="AL113" s="55" t="s">
        <v>581</v>
      </c>
      <c r="AM113" s="55" t="s">
        <v>581</v>
      </c>
    </row>
    <row r="114" spans="1:39" ht="14.4" x14ac:dyDescent="0.3">
      <c r="A114" s="51">
        <v>39203</v>
      </c>
      <c r="B114" s="52" t="s">
        <v>581</v>
      </c>
      <c r="C114" s="52" t="s">
        <v>678</v>
      </c>
      <c r="D114" s="52" t="s">
        <v>679</v>
      </c>
      <c r="E114" s="52" t="s">
        <v>581</v>
      </c>
      <c r="F114" s="52" t="s">
        <v>680</v>
      </c>
      <c r="G114" s="52" t="s">
        <v>681</v>
      </c>
      <c r="H114" s="52" t="s">
        <v>682</v>
      </c>
      <c r="I114" s="52" t="s">
        <v>581</v>
      </c>
      <c r="J114" s="53">
        <v>0.29980600000000002</v>
      </c>
      <c r="K114" s="53">
        <v>1</v>
      </c>
      <c r="L114" s="53">
        <v>89.952110000000005</v>
      </c>
      <c r="M114" s="53">
        <v>-1</v>
      </c>
      <c r="N114" s="38">
        <v>0.29980600000000002</v>
      </c>
      <c r="O114" s="38">
        <v>-89.952110000000005</v>
      </c>
      <c r="P114" s="54"/>
      <c r="Q114" s="54"/>
      <c r="R114" s="52" t="s">
        <v>683</v>
      </c>
      <c r="S114" s="52" t="s">
        <v>815</v>
      </c>
      <c r="T114" s="52" t="s">
        <v>404</v>
      </c>
      <c r="U114" s="52" t="s">
        <v>568</v>
      </c>
      <c r="V114" s="52" t="str">
        <f>VLOOKUP(S114,'[1]@ISLA'!$A$1:$C$16,3,FALSE)</f>
        <v>North</v>
      </c>
      <c r="W114" s="52" t="s">
        <v>581</v>
      </c>
      <c r="X114" s="52" t="s">
        <v>581</v>
      </c>
      <c r="Y114" s="38"/>
      <c r="Z114" s="38"/>
      <c r="AA114" s="52" t="s">
        <v>581</v>
      </c>
      <c r="AB114" s="52" t="s">
        <v>581</v>
      </c>
      <c r="AC114" s="53">
        <v>0</v>
      </c>
      <c r="AD114" s="52" t="s">
        <v>581</v>
      </c>
      <c r="AE114" s="53">
        <v>0</v>
      </c>
      <c r="AF114" s="52" t="s">
        <v>581</v>
      </c>
      <c r="AG114" s="52" t="s">
        <v>581</v>
      </c>
      <c r="AH114" s="52" t="s">
        <v>581</v>
      </c>
      <c r="AI114" s="52" t="s">
        <v>581</v>
      </c>
      <c r="AJ114" s="38"/>
      <c r="AK114" s="38"/>
      <c r="AL114" s="55" t="s">
        <v>581</v>
      </c>
      <c r="AM114" s="55" t="s">
        <v>581</v>
      </c>
    </row>
    <row r="115" spans="1:39" ht="14.4" x14ac:dyDescent="0.3">
      <c r="A115" s="51">
        <v>39203</v>
      </c>
      <c r="B115" s="52" t="s">
        <v>581</v>
      </c>
      <c r="C115" s="52" t="s">
        <v>684</v>
      </c>
      <c r="D115" s="52" t="s">
        <v>861</v>
      </c>
      <c r="E115" s="52" t="s">
        <v>581</v>
      </c>
      <c r="F115" s="52" t="s">
        <v>862</v>
      </c>
      <c r="G115" s="52" t="s">
        <v>38</v>
      </c>
      <c r="H115" s="52" t="s">
        <v>863</v>
      </c>
      <c r="I115" s="52" t="s">
        <v>581</v>
      </c>
      <c r="J115" s="53">
        <v>0.34406999999999999</v>
      </c>
      <c r="K115" s="53">
        <v>1</v>
      </c>
      <c r="L115" s="53">
        <v>89.960830000000001</v>
      </c>
      <c r="M115" s="53">
        <v>-1</v>
      </c>
      <c r="N115" s="38">
        <v>0.34406999999999999</v>
      </c>
      <c r="O115" s="38">
        <v>-89.960830000000001</v>
      </c>
      <c r="P115" s="54"/>
      <c r="Q115" s="54"/>
      <c r="R115" s="52" t="s">
        <v>864</v>
      </c>
      <c r="S115" s="52" t="s">
        <v>815</v>
      </c>
      <c r="T115" s="52" t="s">
        <v>410</v>
      </c>
      <c r="U115" s="52" t="s">
        <v>326</v>
      </c>
      <c r="V115" s="52" t="str">
        <f>VLOOKUP(S115,'[1]@ISLA'!$A$1:$C$16,3,FALSE)</f>
        <v>North</v>
      </c>
      <c r="W115" s="52" t="s">
        <v>581</v>
      </c>
      <c r="X115" s="52" t="s">
        <v>581</v>
      </c>
      <c r="Y115" s="38"/>
      <c r="Z115" s="38"/>
      <c r="AA115" s="52" t="s">
        <v>581</v>
      </c>
      <c r="AB115" s="52" t="s">
        <v>581</v>
      </c>
      <c r="AC115" s="53">
        <v>0</v>
      </c>
      <c r="AD115" s="52" t="s">
        <v>581</v>
      </c>
      <c r="AE115" s="53">
        <v>0</v>
      </c>
      <c r="AF115" s="52" t="s">
        <v>581</v>
      </c>
      <c r="AG115" s="52" t="s">
        <v>581</v>
      </c>
      <c r="AH115" s="52" t="s">
        <v>581</v>
      </c>
      <c r="AI115" s="52" t="s">
        <v>581</v>
      </c>
      <c r="AJ115" s="38"/>
      <c r="AK115" s="38"/>
      <c r="AL115" s="55" t="s">
        <v>581</v>
      </c>
      <c r="AM115" s="55" t="s">
        <v>581</v>
      </c>
    </row>
    <row r="116" spans="1:39" ht="14.4" x14ac:dyDescent="0.3">
      <c r="A116" s="51">
        <v>35119</v>
      </c>
      <c r="B116" s="52" t="s">
        <v>581</v>
      </c>
      <c r="C116" s="52" t="s">
        <v>865</v>
      </c>
      <c r="D116" s="52" t="s">
        <v>866</v>
      </c>
      <c r="E116" s="52" t="s">
        <v>581</v>
      </c>
      <c r="F116" s="52" t="s">
        <v>867</v>
      </c>
      <c r="G116" s="52" t="s">
        <v>857</v>
      </c>
      <c r="H116" s="52" t="s">
        <v>581</v>
      </c>
      <c r="I116" s="52" t="s">
        <v>581</v>
      </c>
      <c r="J116" s="53">
        <v>0.32</v>
      </c>
      <c r="K116" s="53">
        <v>1</v>
      </c>
      <c r="L116" s="53">
        <v>89.98</v>
      </c>
      <c r="M116" s="53">
        <v>-1</v>
      </c>
      <c r="N116" s="38">
        <v>0.32</v>
      </c>
      <c r="O116" s="38">
        <v>-89.98</v>
      </c>
      <c r="P116" s="54"/>
      <c r="Q116" s="54"/>
      <c r="R116" s="52" t="s">
        <v>581</v>
      </c>
      <c r="S116" s="52" t="s">
        <v>815</v>
      </c>
      <c r="T116" s="52" t="s">
        <v>293</v>
      </c>
      <c r="U116" s="52" t="s">
        <v>326</v>
      </c>
      <c r="V116" s="52" t="str">
        <f>VLOOKUP(S116,'[1]@ISLA'!$A$1:$C$16,3,FALSE)</f>
        <v>North</v>
      </c>
      <c r="W116" s="52" t="s">
        <v>581</v>
      </c>
      <c r="X116" s="52" t="s">
        <v>581</v>
      </c>
      <c r="Y116" s="38"/>
      <c r="Z116" s="38"/>
      <c r="AA116" s="52" t="s">
        <v>581</v>
      </c>
      <c r="AB116" s="52" t="s">
        <v>581</v>
      </c>
      <c r="AC116" s="53">
        <v>0</v>
      </c>
      <c r="AD116" s="52" t="s">
        <v>581</v>
      </c>
      <c r="AE116" s="53">
        <v>0</v>
      </c>
      <c r="AF116" s="52" t="s">
        <v>581</v>
      </c>
      <c r="AG116" s="52" t="s">
        <v>581</v>
      </c>
      <c r="AH116" s="52" t="s">
        <v>581</v>
      </c>
      <c r="AI116" s="52" t="s">
        <v>581</v>
      </c>
      <c r="AJ116" s="38"/>
      <c r="AK116" s="38"/>
      <c r="AL116" s="55" t="s">
        <v>581</v>
      </c>
      <c r="AM116" s="55" t="s">
        <v>581</v>
      </c>
    </row>
    <row r="117" spans="1:39" ht="14.4" x14ac:dyDescent="0.3">
      <c r="A117" s="51">
        <v>35119</v>
      </c>
      <c r="B117" s="52" t="s">
        <v>581</v>
      </c>
      <c r="C117" s="52" t="s">
        <v>858</v>
      </c>
      <c r="D117" s="52" t="s">
        <v>859</v>
      </c>
      <c r="E117" s="52" t="s">
        <v>581</v>
      </c>
      <c r="F117" s="52" t="s">
        <v>860</v>
      </c>
      <c r="G117" s="52" t="s">
        <v>1039</v>
      </c>
      <c r="H117" s="52" t="s">
        <v>581</v>
      </c>
      <c r="I117" s="52" t="s">
        <v>581</v>
      </c>
      <c r="J117" s="53">
        <v>0.33679999999999999</v>
      </c>
      <c r="K117" s="53">
        <v>1</v>
      </c>
      <c r="L117" s="53">
        <v>89.939520000000002</v>
      </c>
      <c r="M117" s="53">
        <v>-1</v>
      </c>
      <c r="N117" s="38">
        <v>0.33679999999999999</v>
      </c>
      <c r="O117" s="38">
        <v>-89.939520000000002</v>
      </c>
      <c r="P117" s="54"/>
      <c r="Q117" s="54"/>
      <c r="R117" s="52" t="s">
        <v>581</v>
      </c>
      <c r="S117" s="52" t="s">
        <v>815</v>
      </c>
      <c r="T117" s="52" t="s">
        <v>305</v>
      </c>
      <c r="U117" s="52" t="s">
        <v>326</v>
      </c>
      <c r="V117" s="52" t="str">
        <f>VLOOKUP(S117,'[1]@ISLA'!$A$1:$C$16,3,FALSE)</f>
        <v>North</v>
      </c>
      <c r="W117" s="52" t="s">
        <v>581</v>
      </c>
      <c r="X117" s="52" t="s">
        <v>581</v>
      </c>
      <c r="Y117" s="38"/>
      <c r="Z117" s="38"/>
      <c r="AA117" s="52" t="s">
        <v>581</v>
      </c>
      <c r="AB117" s="52" t="s">
        <v>581</v>
      </c>
      <c r="AC117" s="53">
        <v>0</v>
      </c>
      <c r="AD117" s="52" t="s">
        <v>581</v>
      </c>
      <c r="AE117" s="53">
        <v>0</v>
      </c>
      <c r="AF117" s="52" t="s">
        <v>1040</v>
      </c>
      <c r="AG117" s="52" t="s">
        <v>581</v>
      </c>
      <c r="AH117" s="52" t="s">
        <v>581</v>
      </c>
      <c r="AI117" s="52" t="s">
        <v>581</v>
      </c>
      <c r="AJ117" s="38"/>
      <c r="AK117" s="38"/>
      <c r="AL117" s="55" t="s">
        <v>581</v>
      </c>
      <c r="AM117" s="55" t="s">
        <v>581</v>
      </c>
    </row>
    <row r="118" spans="1:39" ht="14.4" x14ac:dyDescent="0.3">
      <c r="A118" s="51">
        <v>39365</v>
      </c>
      <c r="B118" s="52" t="s">
        <v>581</v>
      </c>
      <c r="C118" s="52" t="s">
        <v>1041</v>
      </c>
      <c r="D118" s="52" t="s">
        <v>1042</v>
      </c>
      <c r="E118" s="52" t="s">
        <v>581</v>
      </c>
      <c r="F118" s="52" t="s">
        <v>581</v>
      </c>
      <c r="G118" s="52" t="s">
        <v>1043</v>
      </c>
      <c r="H118" s="52" t="s">
        <v>581</v>
      </c>
      <c r="I118" s="52" t="s">
        <v>581</v>
      </c>
      <c r="J118" s="53">
        <v>0.31264999999999998</v>
      </c>
      <c r="K118" s="53">
        <v>1</v>
      </c>
      <c r="L118" s="53">
        <v>89.948040000000006</v>
      </c>
      <c r="M118" s="53">
        <v>-1</v>
      </c>
      <c r="N118" s="38">
        <v>0.31264999999999998</v>
      </c>
      <c r="O118" s="38">
        <v>-89.948040000000006</v>
      </c>
      <c r="P118" s="54"/>
      <c r="Q118" s="54"/>
      <c r="R118" s="52" t="s">
        <v>581</v>
      </c>
      <c r="S118" s="52" t="s">
        <v>815</v>
      </c>
      <c r="T118" s="52" t="s">
        <v>632</v>
      </c>
      <c r="U118" s="52" t="s">
        <v>581</v>
      </c>
      <c r="V118" s="52" t="str">
        <f>VLOOKUP(S118,'[1]@ISLA'!$A$1:$C$16,3,FALSE)</f>
        <v>North</v>
      </c>
      <c r="W118" s="52" t="s">
        <v>581</v>
      </c>
      <c r="X118" s="52" t="s">
        <v>581</v>
      </c>
      <c r="Y118" s="38"/>
      <c r="Z118" s="38"/>
      <c r="AA118" s="52" t="s">
        <v>581</v>
      </c>
      <c r="AB118" s="52" t="s">
        <v>581</v>
      </c>
      <c r="AC118" s="53">
        <v>0</v>
      </c>
      <c r="AD118" s="52" t="s">
        <v>581</v>
      </c>
      <c r="AE118" s="53">
        <v>0</v>
      </c>
      <c r="AF118" s="52" t="s">
        <v>581</v>
      </c>
      <c r="AG118" s="52" t="s">
        <v>581</v>
      </c>
      <c r="AH118" s="52" t="s">
        <v>581</v>
      </c>
      <c r="AI118" s="52" t="s">
        <v>581</v>
      </c>
      <c r="AJ118" s="38"/>
      <c r="AK118" s="38"/>
      <c r="AL118" s="55" t="s">
        <v>581</v>
      </c>
      <c r="AM118" s="55" t="s">
        <v>581</v>
      </c>
    </row>
    <row r="119" spans="1:39" ht="14.4" x14ac:dyDescent="0.3">
      <c r="A119" s="51">
        <v>39365</v>
      </c>
      <c r="B119" s="52" t="s">
        <v>581</v>
      </c>
      <c r="C119" s="52" t="s">
        <v>1044</v>
      </c>
      <c r="D119" s="52" t="s">
        <v>1045</v>
      </c>
      <c r="E119" s="52" t="s">
        <v>581</v>
      </c>
      <c r="F119" s="52" t="s">
        <v>1046</v>
      </c>
      <c r="G119" s="52" t="s">
        <v>1047</v>
      </c>
      <c r="H119" s="52" t="s">
        <v>581</v>
      </c>
      <c r="I119" s="52" t="s">
        <v>581</v>
      </c>
      <c r="J119" s="53">
        <v>0.30009999999999998</v>
      </c>
      <c r="K119" s="53">
        <v>1</v>
      </c>
      <c r="L119" s="53">
        <v>89.954639999999998</v>
      </c>
      <c r="M119" s="53">
        <v>-1</v>
      </c>
      <c r="N119" s="38">
        <v>0.30009999999999998</v>
      </c>
      <c r="O119" s="38">
        <v>-89.954639999999998</v>
      </c>
      <c r="P119" s="54"/>
      <c r="Q119" s="54"/>
      <c r="R119" s="52" t="s">
        <v>581</v>
      </c>
      <c r="S119" s="52" t="s">
        <v>815</v>
      </c>
      <c r="T119" s="52" t="s">
        <v>804</v>
      </c>
      <c r="U119" s="52" t="s">
        <v>581</v>
      </c>
      <c r="V119" s="52" t="str">
        <f>VLOOKUP(S119,'[1]@ISLA'!$A$1:$C$16,3,FALSE)</f>
        <v>North</v>
      </c>
      <c r="W119" s="52" t="s">
        <v>581</v>
      </c>
      <c r="X119" s="52" t="s">
        <v>581</v>
      </c>
      <c r="Y119" s="38"/>
      <c r="Z119" s="38"/>
      <c r="AA119" s="52" t="s">
        <v>581</v>
      </c>
      <c r="AB119" s="52" t="s">
        <v>581</v>
      </c>
      <c r="AC119" s="53">
        <v>0</v>
      </c>
      <c r="AD119" s="52" t="s">
        <v>581</v>
      </c>
      <c r="AE119" s="53">
        <v>0</v>
      </c>
      <c r="AF119" s="52" t="s">
        <v>581</v>
      </c>
      <c r="AG119" s="52" t="s">
        <v>581</v>
      </c>
      <c r="AH119" s="52" t="s">
        <v>581</v>
      </c>
      <c r="AI119" s="52" t="s">
        <v>581</v>
      </c>
      <c r="AJ119" s="38"/>
      <c r="AK119" s="38"/>
      <c r="AL119" s="55" t="s">
        <v>581</v>
      </c>
      <c r="AM119" s="55" t="s">
        <v>581</v>
      </c>
    </row>
    <row r="120" spans="1:39" ht="14.4" x14ac:dyDescent="0.3">
      <c r="A120" s="51">
        <v>39365</v>
      </c>
      <c r="B120" s="52" t="s">
        <v>581</v>
      </c>
      <c r="C120" s="52" t="s">
        <v>1048</v>
      </c>
      <c r="D120" s="52" t="s">
        <v>1049</v>
      </c>
      <c r="E120" s="52" t="s">
        <v>581</v>
      </c>
      <c r="F120" s="52" t="s">
        <v>1050</v>
      </c>
      <c r="G120" s="52" t="s">
        <v>1051</v>
      </c>
      <c r="H120" s="52" t="s">
        <v>581</v>
      </c>
      <c r="I120" s="52" t="s">
        <v>581</v>
      </c>
      <c r="J120" s="53">
        <v>0.30882999999999999</v>
      </c>
      <c r="K120" s="53">
        <v>1</v>
      </c>
      <c r="L120" s="53">
        <v>89.962919999999997</v>
      </c>
      <c r="M120" s="53">
        <v>-1</v>
      </c>
      <c r="N120" s="38">
        <v>0.30882999999999999</v>
      </c>
      <c r="O120" s="38">
        <v>-89.962919999999997</v>
      </c>
      <c r="P120" s="54"/>
      <c r="Q120" s="54"/>
      <c r="R120" s="52" t="s">
        <v>581</v>
      </c>
      <c r="S120" s="52" t="s">
        <v>815</v>
      </c>
      <c r="T120" s="52" t="s">
        <v>333</v>
      </c>
      <c r="U120" s="52" t="s">
        <v>581</v>
      </c>
      <c r="V120" s="52" t="str">
        <f>VLOOKUP(S120,'[1]@ISLA'!$A$1:$C$16,3,FALSE)</f>
        <v>North</v>
      </c>
      <c r="W120" s="52" t="s">
        <v>581</v>
      </c>
      <c r="X120" s="52" t="s">
        <v>581</v>
      </c>
      <c r="Y120" s="38"/>
      <c r="Z120" s="38"/>
      <c r="AA120" s="52" t="s">
        <v>581</v>
      </c>
      <c r="AB120" s="52" t="s">
        <v>581</v>
      </c>
      <c r="AC120" s="53">
        <v>0</v>
      </c>
      <c r="AD120" s="52" t="s">
        <v>581</v>
      </c>
      <c r="AE120" s="53">
        <v>0</v>
      </c>
      <c r="AF120" s="52" t="s">
        <v>581</v>
      </c>
      <c r="AG120" s="52" t="s">
        <v>581</v>
      </c>
      <c r="AH120" s="52" t="s">
        <v>581</v>
      </c>
      <c r="AI120" s="52" t="s">
        <v>581</v>
      </c>
      <c r="AJ120" s="38"/>
      <c r="AK120" s="38"/>
      <c r="AL120" s="55" t="s">
        <v>581</v>
      </c>
      <c r="AM120" s="55" t="s">
        <v>581</v>
      </c>
    </row>
    <row r="121" spans="1:39" ht="14.4" x14ac:dyDescent="0.3">
      <c r="A121" s="51">
        <v>39365</v>
      </c>
      <c r="B121" s="52" t="s">
        <v>581</v>
      </c>
      <c r="C121" s="52" t="s">
        <v>1213</v>
      </c>
      <c r="D121" s="52" t="s">
        <v>892</v>
      </c>
      <c r="E121" s="52" t="s">
        <v>581</v>
      </c>
      <c r="F121" s="52" t="s">
        <v>1046</v>
      </c>
      <c r="G121" s="52" t="s">
        <v>38</v>
      </c>
      <c r="H121" s="52" t="s">
        <v>581</v>
      </c>
      <c r="I121" s="52" t="s">
        <v>581</v>
      </c>
      <c r="J121" s="53">
        <v>0.30623329999999999</v>
      </c>
      <c r="K121" s="53">
        <v>1</v>
      </c>
      <c r="L121" s="53">
        <v>89.945869999999999</v>
      </c>
      <c r="M121" s="53">
        <v>-1</v>
      </c>
      <c r="N121" s="38">
        <v>0.30623329999999999</v>
      </c>
      <c r="O121" s="38">
        <v>-89.945869999999999</v>
      </c>
      <c r="P121" s="54"/>
      <c r="Q121" s="54"/>
      <c r="R121" s="52" t="s">
        <v>581</v>
      </c>
      <c r="S121" s="52" t="s">
        <v>815</v>
      </c>
      <c r="T121" s="52" t="s">
        <v>653</v>
      </c>
      <c r="U121" s="52" t="s">
        <v>581</v>
      </c>
      <c r="V121" s="52" t="str">
        <f>VLOOKUP(S121,'[1]@ISLA'!$A$1:$C$16,3,FALSE)</f>
        <v>North</v>
      </c>
      <c r="W121" s="52" t="s">
        <v>581</v>
      </c>
      <c r="X121" s="52" t="s">
        <v>581</v>
      </c>
      <c r="Y121" s="38"/>
      <c r="Z121" s="38"/>
      <c r="AA121" s="52" t="s">
        <v>581</v>
      </c>
      <c r="AB121" s="52" t="s">
        <v>581</v>
      </c>
      <c r="AC121" s="53">
        <v>0</v>
      </c>
      <c r="AD121" s="52" t="s">
        <v>581</v>
      </c>
      <c r="AE121" s="53">
        <v>0</v>
      </c>
      <c r="AF121" s="52" t="s">
        <v>581</v>
      </c>
      <c r="AG121" s="52" t="s">
        <v>581</v>
      </c>
      <c r="AH121" s="52" t="s">
        <v>581</v>
      </c>
      <c r="AI121" s="52" t="s">
        <v>581</v>
      </c>
      <c r="AJ121" s="38"/>
      <c r="AK121" s="38"/>
      <c r="AL121" s="55" t="s">
        <v>581</v>
      </c>
      <c r="AM121" s="55" t="s">
        <v>581</v>
      </c>
    </row>
    <row r="122" spans="1:39" ht="14.4" x14ac:dyDescent="0.3">
      <c r="A122" s="51">
        <v>39365</v>
      </c>
      <c r="B122" s="52" t="s">
        <v>581</v>
      </c>
      <c r="C122" s="52" t="s">
        <v>893</v>
      </c>
      <c r="D122" s="52" t="s">
        <v>1379</v>
      </c>
      <c r="E122" s="52" t="s">
        <v>581</v>
      </c>
      <c r="F122" s="52" t="s">
        <v>1380</v>
      </c>
      <c r="G122" s="52" t="s">
        <v>1214</v>
      </c>
      <c r="H122" s="52" t="s">
        <v>581</v>
      </c>
      <c r="I122" s="52" t="s">
        <v>581</v>
      </c>
      <c r="J122" s="53">
        <v>0.30748330000000001</v>
      </c>
      <c r="K122" s="53">
        <v>1</v>
      </c>
      <c r="L122" s="53">
        <v>89.945229999999995</v>
      </c>
      <c r="M122" s="53">
        <v>-1</v>
      </c>
      <c r="N122" s="38">
        <v>0.30748330000000001</v>
      </c>
      <c r="O122" s="38">
        <v>-89.945229999999995</v>
      </c>
      <c r="P122" s="54"/>
      <c r="Q122" s="54"/>
      <c r="R122" s="52" t="s">
        <v>581</v>
      </c>
      <c r="S122" s="52" t="s">
        <v>815</v>
      </c>
      <c r="T122" s="52" t="s">
        <v>829</v>
      </c>
      <c r="U122" s="52" t="s">
        <v>581</v>
      </c>
      <c r="V122" s="52" t="str">
        <f>VLOOKUP(S122,'[1]@ISLA'!$A$1:$C$16,3,FALSE)</f>
        <v>North</v>
      </c>
      <c r="W122" s="52" t="s">
        <v>581</v>
      </c>
      <c r="X122" s="52" t="s">
        <v>581</v>
      </c>
      <c r="Y122" s="38"/>
      <c r="Z122" s="38"/>
      <c r="AA122" s="52" t="s">
        <v>581</v>
      </c>
      <c r="AB122" s="52" t="s">
        <v>581</v>
      </c>
      <c r="AC122" s="53">
        <v>0</v>
      </c>
      <c r="AD122" s="52" t="s">
        <v>581</v>
      </c>
      <c r="AE122" s="53">
        <v>0</v>
      </c>
      <c r="AF122" s="52" t="s">
        <v>581</v>
      </c>
      <c r="AG122" s="52" t="s">
        <v>581</v>
      </c>
      <c r="AH122" s="52" t="s">
        <v>581</v>
      </c>
      <c r="AI122" s="52" t="s">
        <v>581</v>
      </c>
      <c r="AJ122" s="38"/>
      <c r="AK122" s="38"/>
      <c r="AL122" s="55" t="s">
        <v>581</v>
      </c>
      <c r="AM122" s="55" t="s">
        <v>581</v>
      </c>
    </row>
    <row r="123" spans="1:39" ht="14.4" x14ac:dyDescent="0.3">
      <c r="A123" s="51">
        <v>39416</v>
      </c>
      <c r="B123" s="52" t="s">
        <v>581</v>
      </c>
      <c r="C123" s="52" t="s">
        <v>1215</v>
      </c>
      <c r="D123" s="52" t="s">
        <v>1216</v>
      </c>
      <c r="E123" s="52" t="s">
        <v>581</v>
      </c>
      <c r="F123" s="52" t="s">
        <v>581</v>
      </c>
      <c r="G123" s="52" t="s">
        <v>1057</v>
      </c>
      <c r="H123" s="52" t="s">
        <v>581</v>
      </c>
      <c r="I123" s="52" t="s">
        <v>581</v>
      </c>
      <c r="J123" s="53">
        <v>0.31463000000000002</v>
      </c>
      <c r="K123" s="53">
        <v>1</v>
      </c>
      <c r="L123" s="53">
        <v>89.95326</v>
      </c>
      <c r="M123" s="53">
        <v>-1</v>
      </c>
      <c r="N123" s="38">
        <v>0.31463000000000002</v>
      </c>
      <c r="O123" s="38">
        <v>-89.95326</v>
      </c>
      <c r="P123" s="54"/>
      <c r="Q123" s="54"/>
      <c r="R123" s="52" t="s">
        <v>581</v>
      </c>
      <c r="S123" s="52" t="s">
        <v>815</v>
      </c>
      <c r="T123" s="52" t="s">
        <v>1003</v>
      </c>
      <c r="U123" s="52" t="s">
        <v>581</v>
      </c>
      <c r="V123" s="52" t="str">
        <f>VLOOKUP(S123,'[1]@ISLA'!$A$1:$C$16,3,FALSE)</f>
        <v>North</v>
      </c>
      <c r="W123" s="52" t="s">
        <v>581</v>
      </c>
      <c r="X123" s="52" t="s">
        <v>581</v>
      </c>
      <c r="Y123" s="38"/>
      <c r="Z123" s="38"/>
      <c r="AA123" s="52" t="s">
        <v>581</v>
      </c>
      <c r="AB123" s="52" t="s">
        <v>581</v>
      </c>
      <c r="AC123" s="38"/>
      <c r="AD123" s="52" t="s">
        <v>581</v>
      </c>
      <c r="AE123" s="38"/>
      <c r="AF123" s="52" t="s">
        <v>581</v>
      </c>
      <c r="AG123" s="52" t="s">
        <v>581</v>
      </c>
      <c r="AH123" s="52" t="s">
        <v>581</v>
      </c>
      <c r="AI123" s="52" t="s">
        <v>581</v>
      </c>
      <c r="AJ123" s="38"/>
      <c r="AK123" s="38"/>
      <c r="AL123" s="55" t="s">
        <v>581</v>
      </c>
      <c r="AM123" s="55" t="s">
        <v>581</v>
      </c>
    </row>
    <row r="124" spans="1:39" ht="14.4" x14ac:dyDescent="0.3">
      <c r="A124" s="51">
        <v>37719</v>
      </c>
      <c r="B124" s="52" t="s">
        <v>581</v>
      </c>
      <c r="C124" s="52" t="s">
        <v>1058</v>
      </c>
      <c r="D124" s="52" t="s">
        <v>1221</v>
      </c>
      <c r="E124" s="52" t="s">
        <v>581</v>
      </c>
      <c r="F124" s="52" t="s">
        <v>581</v>
      </c>
      <c r="G124" s="52" t="s">
        <v>1059</v>
      </c>
      <c r="H124" s="52" t="s">
        <v>581</v>
      </c>
      <c r="I124" s="52" t="s">
        <v>581</v>
      </c>
      <c r="J124" s="53">
        <v>7.26E-3</v>
      </c>
      <c r="K124" s="53">
        <v>-1</v>
      </c>
      <c r="L124" s="53">
        <v>91.215699999999998</v>
      </c>
      <c r="M124" s="53">
        <v>-1</v>
      </c>
      <c r="N124" s="38">
        <v>-7.26E-3</v>
      </c>
      <c r="O124" s="38">
        <v>-91.215699999999998</v>
      </c>
      <c r="P124" s="54"/>
      <c r="Q124" s="54"/>
      <c r="R124" s="52" t="s">
        <v>1060</v>
      </c>
      <c r="S124" s="52" t="s">
        <v>1224</v>
      </c>
      <c r="T124" s="52" t="s">
        <v>325</v>
      </c>
      <c r="U124" s="52" t="s">
        <v>326</v>
      </c>
      <c r="V124" s="52" t="str">
        <f>VLOOKUP(S124,'[1]@ISLA'!$A$1:$C$16,3,FALSE)</f>
        <v>Cold West</v>
      </c>
      <c r="W124" s="52" t="s">
        <v>581</v>
      </c>
      <c r="X124" s="52" t="s">
        <v>581</v>
      </c>
      <c r="Y124" s="38"/>
      <c r="Z124" s="38"/>
      <c r="AA124" s="52" t="s">
        <v>581</v>
      </c>
      <c r="AB124" s="52" t="s">
        <v>581</v>
      </c>
      <c r="AC124" s="53">
        <v>0</v>
      </c>
      <c r="AD124" s="52" t="s">
        <v>581</v>
      </c>
      <c r="AE124" s="53">
        <v>0</v>
      </c>
      <c r="AF124" s="52" t="s">
        <v>581</v>
      </c>
      <c r="AG124" s="52" t="s">
        <v>581</v>
      </c>
      <c r="AH124" s="52" t="s">
        <v>581</v>
      </c>
      <c r="AI124" s="52" t="s">
        <v>581</v>
      </c>
      <c r="AJ124" s="38"/>
      <c r="AK124" s="38"/>
      <c r="AL124" s="55" t="s">
        <v>581</v>
      </c>
      <c r="AM124" s="55" t="s">
        <v>581</v>
      </c>
    </row>
    <row r="125" spans="1:39" ht="14.4" x14ac:dyDescent="0.3">
      <c r="A125" s="51">
        <v>37719</v>
      </c>
      <c r="B125" s="52" t="s">
        <v>581</v>
      </c>
      <c r="C125" s="52" t="s">
        <v>1225</v>
      </c>
      <c r="D125" s="52" t="s">
        <v>1226</v>
      </c>
      <c r="E125" s="52" t="s">
        <v>581</v>
      </c>
      <c r="F125" s="52" t="s">
        <v>1227</v>
      </c>
      <c r="G125" s="52" t="s">
        <v>1228</v>
      </c>
      <c r="H125" s="52" t="s">
        <v>581</v>
      </c>
      <c r="I125" s="52" t="s">
        <v>581</v>
      </c>
      <c r="J125" s="53">
        <v>4.1399999999999996E-3</v>
      </c>
      <c r="K125" s="53">
        <v>-1</v>
      </c>
      <c r="L125" s="53">
        <v>91.216999999999999</v>
      </c>
      <c r="M125" s="53">
        <v>-1</v>
      </c>
      <c r="N125" s="38">
        <v>-4.1399999999999996E-3</v>
      </c>
      <c r="O125" s="38">
        <v>-91.216999999999999</v>
      </c>
      <c r="P125" s="54"/>
      <c r="Q125" s="54"/>
      <c r="R125" s="52" t="s">
        <v>1229</v>
      </c>
      <c r="S125" s="52" t="s">
        <v>1224</v>
      </c>
      <c r="T125" s="52" t="s">
        <v>491</v>
      </c>
      <c r="U125" s="52" t="s">
        <v>326</v>
      </c>
      <c r="V125" s="52" t="str">
        <f>VLOOKUP(S125,'[1]@ISLA'!$A$1:$C$16,3,FALSE)</f>
        <v>Cold West</v>
      </c>
      <c r="W125" s="52" t="s">
        <v>581</v>
      </c>
      <c r="X125" s="52" t="s">
        <v>581</v>
      </c>
      <c r="Y125" s="38"/>
      <c r="Z125" s="38"/>
      <c r="AA125" s="52" t="s">
        <v>581</v>
      </c>
      <c r="AB125" s="52" t="s">
        <v>581</v>
      </c>
      <c r="AC125" s="53">
        <v>0</v>
      </c>
      <c r="AD125" s="52" t="s">
        <v>581</v>
      </c>
      <c r="AE125" s="53">
        <v>0</v>
      </c>
      <c r="AF125" s="52" t="s">
        <v>581</v>
      </c>
      <c r="AG125" s="52" t="s">
        <v>581</v>
      </c>
      <c r="AH125" s="52" t="s">
        <v>581</v>
      </c>
      <c r="AI125" s="52" t="s">
        <v>581</v>
      </c>
      <c r="AJ125" s="38"/>
      <c r="AK125" s="38"/>
      <c r="AL125" s="55" t="s">
        <v>581</v>
      </c>
      <c r="AM125" s="55" t="s">
        <v>581</v>
      </c>
    </row>
    <row r="126" spans="1:39" ht="14.4" x14ac:dyDescent="0.3">
      <c r="A126" s="51">
        <v>37719</v>
      </c>
      <c r="B126" s="52" t="s">
        <v>581</v>
      </c>
      <c r="C126" s="52" t="s">
        <v>1230</v>
      </c>
      <c r="D126" s="52" t="s">
        <v>901</v>
      </c>
      <c r="E126" s="52" t="s">
        <v>581</v>
      </c>
      <c r="F126" s="52" t="s">
        <v>581</v>
      </c>
      <c r="G126" s="52" t="s">
        <v>902</v>
      </c>
      <c r="H126" s="52" t="s">
        <v>581</v>
      </c>
      <c r="I126" s="52" t="s">
        <v>581</v>
      </c>
      <c r="J126" s="53">
        <v>0.25457999999999997</v>
      </c>
      <c r="K126" s="53">
        <v>-1</v>
      </c>
      <c r="L126" s="53">
        <v>91.388999999999996</v>
      </c>
      <c r="M126" s="53">
        <v>-1</v>
      </c>
      <c r="N126" s="38">
        <v>-0.25457999999999997</v>
      </c>
      <c r="O126" s="38">
        <v>-91.388999999999996</v>
      </c>
      <c r="P126" s="54"/>
      <c r="Q126" s="54"/>
      <c r="R126" s="52" t="s">
        <v>903</v>
      </c>
      <c r="S126" s="52" t="s">
        <v>1224</v>
      </c>
      <c r="T126" s="52" t="s">
        <v>374</v>
      </c>
      <c r="U126" s="52" t="s">
        <v>568</v>
      </c>
      <c r="V126" s="52" t="str">
        <f>VLOOKUP(S126,'[1]@ISLA'!$A$1:$C$16,3,FALSE)</f>
        <v>Cold West</v>
      </c>
      <c r="W126" s="52" t="s">
        <v>581</v>
      </c>
      <c r="X126" s="52" t="s">
        <v>581</v>
      </c>
      <c r="Y126" s="38"/>
      <c r="Z126" s="38"/>
      <c r="AA126" s="52" t="s">
        <v>581</v>
      </c>
      <c r="AB126" s="52" t="s">
        <v>581</v>
      </c>
      <c r="AC126" s="53">
        <v>0</v>
      </c>
      <c r="AD126" s="52" t="s">
        <v>581</v>
      </c>
      <c r="AE126" s="53">
        <v>0</v>
      </c>
      <c r="AF126" s="52" t="s">
        <v>581</v>
      </c>
      <c r="AG126" s="52" t="s">
        <v>581</v>
      </c>
      <c r="AH126" s="52" t="s">
        <v>581</v>
      </c>
      <c r="AI126" s="52" t="s">
        <v>581</v>
      </c>
      <c r="AJ126" s="38"/>
      <c r="AK126" s="38"/>
      <c r="AL126" s="55" t="s">
        <v>581</v>
      </c>
      <c r="AM126" s="55" t="s">
        <v>581</v>
      </c>
    </row>
    <row r="127" spans="1:39" ht="14.4" x14ac:dyDescent="0.3">
      <c r="A127" s="51">
        <v>37719</v>
      </c>
      <c r="B127" s="52" t="s">
        <v>581</v>
      </c>
      <c r="C127" s="52" t="s">
        <v>904</v>
      </c>
      <c r="D127" s="52" t="s">
        <v>905</v>
      </c>
      <c r="E127" s="52" t="s">
        <v>581</v>
      </c>
      <c r="F127" s="52" t="s">
        <v>581</v>
      </c>
      <c r="G127" s="52" t="s">
        <v>906</v>
      </c>
      <c r="H127" s="52" t="s">
        <v>581</v>
      </c>
      <c r="I127" s="52" t="s">
        <v>581</v>
      </c>
      <c r="J127" s="53">
        <v>0.24268000000000001</v>
      </c>
      <c r="K127" s="53">
        <v>-1</v>
      </c>
      <c r="L127" s="53">
        <v>91.394599999999997</v>
      </c>
      <c r="M127" s="53">
        <v>-1</v>
      </c>
      <c r="N127" s="38">
        <v>-0.24268000000000001</v>
      </c>
      <c r="O127" s="38">
        <v>-91.394599999999997</v>
      </c>
      <c r="P127" s="54"/>
      <c r="Q127" s="54"/>
      <c r="R127" s="52" t="s">
        <v>907</v>
      </c>
      <c r="S127" s="52" t="s">
        <v>1224</v>
      </c>
      <c r="T127" s="52" t="s">
        <v>232</v>
      </c>
      <c r="U127" s="52" t="s">
        <v>568</v>
      </c>
      <c r="V127" s="52" t="str">
        <f>VLOOKUP(S127,'[1]@ISLA'!$A$1:$C$16,3,FALSE)</f>
        <v>Cold West</v>
      </c>
      <c r="W127" s="52" t="s">
        <v>581</v>
      </c>
      <c r="X127" s="52" t="s">
        <v>581</v>
      </c>
      <c r="Y127" s="38"/>
      <c r="Z127" s="38"/>
      <c r="AA127" s="52" t="s">
        <v>581</v>
      </c>
      <c r="AB127" s="52" t="s">
        <v>581</v>
      </c>
      <c r="AC127" s="53">
        <v>0</v>
      </c>
      <c r="AD127" s="52" t="s">
        <v>581</v>
      </c>
      <c r="AE127" s="53">
        <v>0</v>
      </c>
      <c r="AF127" s="52" t="s">
        <v>581</v>
      </c>
      <c r="AG127" s="52" t="s">
        <v>581</v>
      </c>
      <c r="AH127" s="52" t="s">
        <v>581</v>
      </c>
      <c r="AI127" s="52" t="s">
        <v>581</v>
      </c>
      <c r="AJ127" s="38"/>
      <c r="AK127" s="38"/>
      <c r="AL127" s="55" t="s">
        <v>581</v>
      </c>
      <c r="AM127" s="55" t="s">
        <v>581</v>
      </c>
    </row>
    <row r="128" spans="1:39" ht="14.4" x14ac:dyDescent="0.3">
      <c r="A128" s="51">
        <v>37719</v>
      </c>
      <c r="B128" s="52" t="s">
        <v>581</v>
      </c>
      <c r="C128" s="52" t="s">
        <v>908</v>
      </c>
      <c r="D128" s="52" t="s">
        <v>909</v>
      </c>
      <c r="E128" s="52" t="s">
        <v>581</v>
      </c>
      <c r="F128" s="52" t="s">
        <v>581</v>
      </c>
      <c r="G128" s="52" t="s">
        <v>910</v>
      </c>
      <c r="H128" s="52" t="s">
        <v>581</v>
      </c>
      <c r="I128" s="52" t="s">
        <v>581</v>
      </c>
      <c r="J128" s="53">
        <v>0.22311</v>
      </c>
      <c r="K128" s="53">
        <v>-1</v>
      </c>
      <c r="L128" s="53">
        <v>91.398399999999995</v>
      </c>
      <c r="M128" s="53">
        <v>-1</v>
      </c>
      <c r="N128" s="38">
        <v>-0.22311</v>
      </c>
      <c r="O128" s="38">
        <v>-91.398399999999995</v>
      </c>
      <c r="P128" s="54"/>
      <c r="Q128" s="54"/>
      <c r="R128" s="52" t="s">
        <v>911</v>
      </c>
      <c r="S128" s="52" t="s">
        <v>1224</v>
      </c>
      <c r="T128" s="52" t="s">
        <v>40</v>
      </c>
      <c r="U128" s="52" t="s">
        <v>568</v>
      </c>
      <c r="V128" s="52" t="str">
        <f>VLOOKUP(S128,'[1]@ISLA'!$A$1:$C$16,3,FALSE)</f>
        <v>Cold West</v>
      </c>
      <c r="W128" s="52" t="s">
        <v>581</v>
      </c>
      <c r="X128" s="52" t="s">
        <v>581</v>
      </c>
      <c r="Y128" s="38"/>
      <c r="Z128" s="38"/>
      <c r="AA128" s="52" t="s">
        <v>581</v>
      </c>
      <c r="AB128" s="52" t="s">
        <v>581</v>
      </c>
      <c r="AC128" s="53">
        <v>0</v>
      </c>
      <c r="AD128" s="52" t="s">
        <v>581</v>
      </c>
      <c r="AE128" s="53">
        <v>0</v>
      </c>
      <c r="AF128" s="52" t="s">
        <v>581</v>
      </c>
      <c r="AG128" s="52" t="s">
        <v>581</v>
      </c>
      <c r="AH128" s="52" t="s">
        <v>581</v>
      </c>
      <c r="AI128" s="52" t="s">
        <v>581</v>
      </c>
      <c r="AJ128" s="38"/>
      <c r="AK128" s="38"/>
      <c r="AL128" s="55" t="s">
        <v>581</v>
      </c>
      <c r="AM128" s="55" t="s">
        <v>581</v>
      </c>
    </row>
    <row r="129" spans="1:39" ht="14.4" x14ac:dyDescent="0.3">
      <c r="A129" s="51">
        <v>37719</v>
      </c>
      <c r="B129" s="52" t="s">
        <v>581</v>
      </c>
      <c r="C129" s="52" t="s">
        <v>912</v>
      </c>
      <c r="D129" s="52" t="s">
        <v>913</v>
      </c>
      <c r="E129" s="52" t="s">
        <v>581</v>
      </c>
      <c r="F129" s="52" t="s">
        <v>581</v>
      </c>
      <c r="G129" s="52" t="s">
        <v>1065</v>
      </c>
      <c r="H129" s="52" t="s">
        <v>581</v>
      </c>
      <c r="I129" s="52" t="s">
        <v>581</v>
      </c>
      <c r="J129" s="53">
        <v>0.30298000000000003</v>
      </c>
      <c r="K129" s="53">
        <v>-1</v>
      </c>
      <c r="L129" s="53">
        <v>91.360200000000006</v>
      </c>
      <c r="M129" s="53">
        <v>-1</v>
      </c>
      <c r="N129" s="38">
        <v>-0.30298000000000003</v>
      </c>
      <c r="O129" s="38">
        <v>-91.360200000000006</v>
      </c>
      <c r="P129" s="54"/>
      <c r="Q129" s="54"/>
      <c r="R129" s="52" t="s">
        <v>1066</v>
      </c>
      <c r="S129" s="52" t="s">
        <v>1224</v>
      </c>
      <c r="T129" s="52" t="s">
        <v>398</v>
      </c>
      <c r="U129" s="52" t="s">
        <v>326</v>
      </c>
      <c r="V129" s="52" t="str">
        <f>VLOOKUP(S129,'[1]@ISLA'!$A$1:$C$16,3,FALSE)</f>
        <v>Cold West</v>
      </c>
      <c r="W129" s="52" t="s">
        <v>581</v>
      </c>
      <c r="X129" s="52" t="s">
        <v>581</v>
      </c>
      <c r="Y129" s="38"/>
      <c r="Z129" s="38"/>
      <c r="AA129" s="52" t="s">
        <v>581</v>
      </c>
      <c r="AB129" s="52" t="s">
        <v>581</v>
      </c>
      <c r="AC129" s="53">
        <v>0</v>
      </c>
      <c r="AD129" s="52" t="s">
        <v>581</v>
      </c>
      <c r="AE129" s="53">
        <v>0</v>
      </c>
      <c r="AF129" s="52" t="s">
        <v>581</v>
      </c>
      <c r="AG129" s="52" t="s">
        <v>581</v>
      </c>
      <c r="AH129" s="52" t="s">
        <v>581</v>
      </c>
      <c r="AI129" s="52" t="s">
        <v>581</v>
      </c>
      <c r="AJ129" s="38"/>
      <c r="AK129" s="38"/>
      <c r="AL129" s="55" t="s">
        <v>581</v>
      </c>
      <c r="AM129" s="55" t="s">
        <v>581</v>
      </c>
    </row>
    <row r="130" spans="1:39" ht="14.4" x14ac:dyDescent="0.3">
      <c r="A130" s="51">
        <v>37719</v>
      </c>
      <c r="B130" s="52" t="s">
        <v>581</v>
      </c>
      <c r="C130" s="52" t="s">
        <v>1067</v>
      </c>
      <c r="D130" s="52" t="s">
        <v>1068</v>
      </c>
      <c r="E130" s="52" t="s">
        <v>581</v>
      </c>
      <c r="F130" s="52" t="s">
        <v>581</v>
      </c>
      <c r="G130" s="52" t="s">
        <v>1069</v>
      </c>
      <c r="H130" s="52" t="s">
        <v>581</v>
      </c>
      <c r="I130" s="52" t="s">
        <v>581</v>
      </c>
      <c r="J130" s="53">
        <v>0.31058999999999998</v>
      </c>
      <c r="K130" s="53">
        <v>-1</v>
      </c>
      <c r="L130" s="53">
        <v>91.354299999999995</v>
      </c>
      <c r="M130" s="53">
        <v>-1</v>
      </c>
      <c r="N130" s="38">
        <v>-0.31058999999999998</v>
      </c>
      <c r="O130" s="38">
        <v>-91.354299999999995</v>
      </c>
      <c r="P130" s="54"/>
      <c r="Q130" s="54"/>
      <c r="R130" s="52" t="s">
        <v>747</v>
      </c>
      <c r="S130" s="52" t="s">
        <v>1224</v>
      </c>
      <c r="T130" s="52" t="s">
        <v>404</v>
      </c>
      <c r="U130" s="52" t="s">
        <v>326</v>
      </c>
      <c r="V130" s="52" t="str">
        <f>VLOOKUP(S130,'[1]@ISLA'!$A$1:$C$16,3,FALSE)</f>
        <v>Cold West</v>
      </c>
      <c r="W130" s="52" t="s">
        <v>581</v>
      </c>
      <c r="X130" s="52" t="s">
        <v>581</v>
      </c>
      <c r="Y130" s="38"/>
      <c r="Z130" s="38"/>
      <c r="AA130" s="52" t="s">
        <v>581</v>
      </c>
      <c r="AB130" s="52" t="s">
        <v>581</v>
      </c>
      <c r="AC130" s="53">
        <v>0</v>
      </c>
      <c r="AD130" s="52" t="s">
        <v>581</v>
      </c>
      <c r="AE130" s="53">
        <v>0</v>
      </c>
      <c r="AF130" s="52" t="s">
        <v>581</v>
      </c>
      <c r="AG130" s="52" t="s">
        <v>581</v>
      </c>
      <c r="AH130" s="52" t="s">
        <v>581</v>
      </c>
      <c r="AI130" s="52" t="s">
        <v>581</v>
      </c>
      <c r="AJ130" s="38"/>
      <c r="AK130" s="38"/>
      <c r="AL130" s="55" t="s">
        <v>581</v>
      </c>
      <c r="AM130" s="55" t="s">
        <v>581</v>
      </c>
    </row>
    <row r="131" spans="1:39" ht="14.4" x14ac:dyDescent="0.3">
      <c r="A131" s="51">
        <v>37719</v>
      </c>
      <c r="B131" s="52" t="s">
        <v>581</v>
      </c>
      <c r="C131" s="52" t="s">
        <v>755</v>
      </c>
      <c r="D131" s="52" t="s">
        <v>756</v>
      </c>
      <c r="E131" s="52" t="s">
        <v>581</v>
      </c>
      <c r="F131" s="52" t="s">
        <v>757</v>
      </c>
      <c r="G131" s="52" t="s">
        <v>38</v>
      </c>
      <c r="H131" s="52" t="s">
        <v>581</v>
      </c>
      <c r="I131" s="52" t="s">
        <v>581</v>
      </c>
      <c r="J131" s="53">
        <v>0.29752000000000001</v>
      </c>
      <c r="K131" s="53">
        <v>-1</v>
      </c>
      <c r="L131" s="53">
        <v>91.359099999999998</v>
      </c>
      <c r="M131" s="53">
        <v>-1</v>
      </c>
      <c r="N131" s="38">
        <v>-0.29752000000000001</v>
      </c>
      <c r="O131" s="38">
        <v>-91.359099999999998</v>
      </c>
      <c r="P131" s="54"/>
      <c r="Q131" s="54"/>
      <c r="R131" s="52" t="s">
        <v>758</v>
      </c>
      <c r="S131" s="52" t="s">
        <v>1224</v>
      </c>
      <c r="T131" s="52" t="s">
        <v>410</v>
      </c>
      <c r="U131" s="52" t="s">
        <v>375</v>
      </c>
      <c r="V131" s="52" t="str">
        <f>VLOOKUP(S131,'[1]@ISLA'!$A$1:$C$16,3,FALSE)</f>
        <v>Cold West</v>
      </c>
      <c r="W131" s="52" t="s">
        <v>581</v>
      </c>
      <c r="X131" s="52" t="s">
        <v>581</v>
      </c>
      <c r="Y131" s="38"/>
      <c r="Z131" s="38"/>
      <c r="AA131" s="52" t="s">
        <v>581</v>
      </c>
      <c r="AB131" s="52" t="s">
        <v>581</v>
      </c>
      <c r="AC131" s="53">
        <v>0</v>
      </c>
      <c r="AD131" s="52" t="s">
        <v>581</v>
      </c>
      <c r="AE131" s="53">
        <v>0</v>
      </c>
      <c r="AF131" s="52" t="s">
        <v>581</v>
      </c>
      <c r="AG131" s="52" t="s">
        <v>581</v>
      </c>
      <c r="AH131" s="52" t="s">
        <v>581</v>
      </c>
      <c r="AI131" s="52" t="s">
        <v>581</v>
      </c>
      <c r="AJ131" s="38"/>
      <c r="AK131" s="38"/>
      <c r="AL131" s="55" t="s">
        <v>581</v>
      </c>
      <c r="AM131" s="55" t="s">
        <v>581</v>
      </c>
    </row>
    <row r="132" spans="1:39" ht="14.4" x14ac:dyDescent="0.3">
      <c r="A132" s="51">
        <v>37719</v>
      </c>
      <c r="B132" s="52" t="s">
        <v>581</v>
      </c>
      <c r="C132" s="52" t="s">
        <v>759</v>
      </c>
      <c r="D132" s="52" t="s">
        <v>945</v>
      </c>
      <c r="E132" s="52" t="s">
        <v>581</v>
      </c>
      <c r="F132" s="52" t="s">
        <v>581</v>
      </c>
      <c r="G132" s="52" t="s">
        <v>38</v>
      </c>
      <c r="H132" s="52" t="s">
        <v>581</v>
      </c>
      <c r="I132" s="52" t="s">
        <v>581</v>
      </c>
      <c r="J132" s="53">
        <v>0.27315</v>
      </c>
      <c r="K132" s="53">
        <v>-1</v>
      </c>
      <c r="L132" s="53">
        <v>91.367099999999994</v>
      </c>
      <c r="M132" s="53">
        <v>-1</v>
      </c>
      <c r="N132" s="38">
        <v>-0.27315</v>
      </c>
      <c r="O132" s="38">
        <v>-91.367099999999994</v>
      </c>
      <c r="P132" s="54"/>
      <c r="Q132" s="54"/>
      <c r="R132" s="52" t="s">
        <v>946</v>
      </c>
      <c r="S132" s="52" t="s">
        <v>1224</v>
      </c>
      <c r="T132" s="52" t="s">
        <v>293</v>
      </c>
      <c r="U132" s="52" t="s">
        <v>375</v>
      </c>
      <c r="V132" s="52" t="str">
        <f>VLOOKUP(S132,'[1]@ISLA'!$A$1:$C$16,3,FALSE)</f>
        <v>Cold West</v>
      </c>
      <c r="W132" s="52" t="s">
        <v>581</v>
      </c>
      <c r="X132" s="52" t="s">
        <v>581</v>
      </c>
      <c r="Y132" s="38"/>
      <c r="Z132" s="38"/>
      <c r="AA132" s="52" t="s">
        <v>581</v>
      </c>
      <c r="AB132" s="52" t="s">
        <v>581</v>
      </c>
      <c r="AC132" s="53">
        <v>0</v>
      </c>
      <c r="AD132" s="52" t="s">
        <v>581</v>
      </c>
      <c r="AE132" s="53">
        <v>0</v>
      </c>
      <c r="AF132" s="52" t="s">
        <v>581</v>
      </c>
      <c r="AG132" s="52" t="s">
        <v>581</v>
      </c>
      <c r="AH132" s="52" t="s">
        <v>581</v>
      </c>
      <c r="AI132" s="52" t="s">
        <v>581</v>
      </c>
      <c r="AJ132" s="38"/>
      <c r="AK132" s="38"/>
      <c r="AL132" s="55" t="s">
        <v>581</v>
      </c>
      <c r="AM132" s="55" t="s">
        <v>581</v>
      </c>
    </row>
    <row r="133" spans="1:39" ht="14.4" x14ac:dyDescent="0.3">
      <c r="A133" s="51">
        <v>37732</v>
      </c>
      <c r="B133" s="52" t="s">
        <v>284</v>
      </c>
      <c r="C133" s="52" t="s">
        <v>939</v>
      </c>
      <c r="D133" s="52" t="s">
        <v>761</v>
      </c>
      <c r="E133" s="52" t="s">
        <v>596</v>
      </c>
      <c r="F133" s="52" t="s">
        <v>581</v>
      </c>
      <c r="G133" s="52" t="s">
        <v>597</v>
      </c>
      <c r="H133" s="52" t="s">
        <v>581</v>
      </c>
      <c r="I133" s="52" t="s">
        <v>581</v>
      </c>
      <c r="J133" s="53">
        <v>0.27188000000000001</v>
      </c>
      <c r="K133" s="53">
        <v>1</v>
      </c>
      <c r="L133" s="53">
        <v>91.623769999999993</v>
      </c>
      <c r="M133" s="53">
        <v>-1</v>
      </c>
      <c r="N133" s="38">
        <v>0.27188000000000001</v>
      </c>
      <c r="O133" s="38">
        <v>-91.623769999999993</v>
      </c>
      <c r="P133" s="54"/>
      <c r="Q133" s="54"/>
      <c r="R133" s="52" t="s">
        <v>598</v>
      </c>
      <c r="S133" s="52" t="s">
        <v>1224</v>
      </c>
      <c r="T133" s="52" t="s">
        <v>305</v>
      </c>
      <c r="U133" s="52" t="s">
        <v>375</v>
      </c>
      <c r="V133" s="52" t="str">
        <f>VLOOKUP(S133,'[1]@ISLA'!$A$1:$C$16,3,FALSE)</f>
        <v>Cold West</v>
      </c>
      <c r="W133" s="52" t="s">
        <v>294</v>
      </c>
      <c r="X133" s="52" t="s">
        <v>482</v>
      </c>
      <c r="Y133" s="53">
        <v>6</v>
      </c>
      <c r="Z133" s="53">
        <v>15</v>
      </c>
      <c r="AA133" s="52" t="s">
        <v>329</v>
      </c>
      <c r="AB133" s="52" t="s">
        <v>378</v>
      </c>
      <c r="AC133" s="53">
        <v>0</v>
      </c>
      <c r="AD133" s="52" t="s">
        <v>581</v>
      </c>
      <c r="AE133" s="53">
        <v>0</v>
      </c>
      <c r="AF133" s="52" t="s">
        <v>581</v>
      </c>
      <c r="AG133" s="52" t="s">
        <v>581</v>
      </c>
      <c r="AH133" s="52" t="s">
        <v>581</v>
      </c>
      <c r="AI133" s="52" t="s">
        <v>581</v>
      </c>
      <c r="AJ133" s="38"/>
      <c r="AK133" s="38"/>
      <c r="AL133" s="55" t="s">
        <v>581</v>
      </c>
      <c r="AM133" s="55" t="s">
        <v>581</v>
      </c>
    </row>
    <row r="134" spans="1:39" ht="14.4" x14ac:dyDescent="0.3">
      <c r="A134" s="51">
        <v>37742</v>
      </c>
      <c r="B134" s="52" t="s">
        <v>284</v>
      </c>
      <c r="C134" s="52" t="s">
        <v>599</v>
      </c>
      <c r="D134" s="52" t="s">
        <v>600</v>
      </c>
      <c r="E134" s="52" t="s">
        <v>581</v>
      </c>
      <c r="F134" s="52" t="s">
        <v>581</v>
      </c>
      <c r="G134" s="52" t="s">
        <v>764</v>
      </c>
      <c r="H134" s="52" t="s">
        <v>581</v>
      </c>
      <c r="I134" s="52" t="s">
        <v>581</v>
      </c>
      <c r="J134" s="53">
        <v>0.27302999999999999</v>
      </c>
      <c r="K134" s="53">
        <v>1</v>
      </c>
      <c r="L134" s="53">
        <v>91.627600000000001</v>
      </c>
      <c r="M134" s="53">
        <v>-1</v>
      </c>
      <c r="N134" s="38">
        <v>0.27302999999999999</v>
      </c>
      <c r="O134" s="38">
        <v>-91.627600000000001</v>
      </c>
      <c r="P134" s="54"/>
      <c r="Q134" s="54"/>
      <c r="R134" s="52" t="s">
        <v>765</v>
      </c>
      <c r="S134" s="52" t="s">
        <v>1224</v>
      </c>
      <c r="T134" s="52" t="s">
        <v>632</v>
      </c>
      <c r="U134" s="52" t="s">
        <v>375</v>
      </c>
      <c r="V134" s="52" t="str">
        <f>VLOOKUP(S134,'[1]@ISLA'!$A$1:$C$16,3,FALSE)</f>
        <v>Cold West</v>
      </c>
      <c r="W134" s="52" t="s">
        <v>581</v>
      </c>
      <c r="X134" s="52" t="s">
        <v>581</v>
      </c>
      <c r="Y134" s="38"/>
      <c r="Z134" s="38"/>
      <c r="AA134" s="52" t="s">
        <v>581</v>
      </c>
      <c r="AB134" s="52" t="s">
        <v>581</v>
      </c>
      <c r="AC134" s="53">
        <v>0</v>
      </c>
      <c r="AD134" s="52" t="s">
        <v>581</v>
      </c>
      <c r="AE134" s="53">
        <v>0</v>
      </c>
      <c r="AF134" s="52" t="s">
        <v>767</v>
      </c>
      <c r="AG134" s="52" t="s">
        <v>581</v>
      </c>
      <c r="AH134" s="52" t="s">
        <v>581</v>
      </c>
      <c r="AI134" s="52" t="s">
        <v>581</v>
      </c>
      <c r="AJ134" s="38"/>
      <c r="AK134" s="38"/>
      <c r="AL134" s="55" t="s">
        <v>581</v>
      </c>
      <c r="AM134" s="55" t="s">
        <v>581</v>
      </c>
    </row>
    <row r="135" spans="1:39" ht="14.4" x14ac:dyDescent="0.3">
      <c r="A135" s="51">
        <v>37742</v>
      </c>
      <c r="B135" s="52" t="s">
        <v>284</v>
      </c>
      <c r="C135" s="52" t="s">
        <v>768</v>
      </c>
      <c r="D135" s="52" t="s">
        <v>769</v>
      </c>
      <c r="E135" s="52" t="s">
        <v>581</v>
      </c>
      <c r="F135" s="52" t="s">
        <v>581</v>
      </c>
      <c r="G135" s="52" t="s">
        <v>770</v>
      </c>
      <c r="H135" s="52" t="s">
        <v>581</v>
      </c>
      <c r="I135" s="52" t="s">
        <v>581</v>
      </c>
      <c r="J135" s="53">
        <v>0.31334000000000001</v>
      </c>
      <c r="K135" s="53">
        <v>-1</v>
      </c>
      <c r="L135" s="53">
        <v>91.351900000000001</v>
      </c>
      <c r="M135" s="53">
        <v>-1</v>
      </c>
      <c r="N135" s="38">
        <v>-0.31334000000000001</v>
      </c>
      <c r="O135" s="38">
        <v>-91.351900000000001</v>
      </c>
      <c r="P135" s="54"/>
      <c r="Q135" s="54"/>
      <c r="R135" s="52" t="s">
        <v>771</v>
      </c>
      <c r="S135" s="52" t="s">
        <v>1224</v>
      </c>
      <c r="T135" s="52" t="s">
        <v>804</v>
      </c>
      <c r="U135" s="52" t="s">
        <v>326</v>
      </c>
      <c r="V135" s="52" t="str">
        <f>VLOOKUP(S135,'[1]@ISLA'!$A$1:$C$16,3,FALSE)</f>
        <v>Cold West</v>
      </c>
      <c r="W135" s="52" t="s">
        <v>581</v>
      </c>
      <c r="X135" s="52" t="s">
        <v>581</v>
      </c>
      <c r="Y135" s="38"/>
      <c r="Z135" s="38"/>
      <c r="AA135" s="52" t="s">
        <v>581</v>
      </c>
      <c r="AB135" s="52" t="s">
        <v>581</v>
      </c>
      <c r="AC135" s="53">
        <v>0</v>
      </c>
      <c r="AD135" s="52" t="s">
        <v>581</v>
      </c>
      <c r="AE135" s="53">
        <v>0</v>
      </c>
      <c r="AF135" s="52" t="s">
        <v>767</v>
      </c>
      <c r="AG135" s="52" t="s">
        <v>581</v>
      </c>
      <c r="AH135" s="52" t="s">
        <v>581</v>
      </c>
      <c r="AI135" s="52" t="s">
        <v>581</v>
      </c>
      <c r="AJ135" s="38"/>
      <c r="AK135" s="38"/>
      <c r="AL135" s="55" t="s">
        <v>581</v>
      </c>
      <c r="AM135" s="55" t="s">
        <v>581</v>
      </c>
    </row>
    <row r="136" spans="1:39" ht="14.4" x14ac:dyDescent="0.3">
      <c r="A136" s="51">
        <v>37747</v>
      </c>
      <c r="B136" s="52" t="s">
        <v>754</v>
      </c>
      <c r="C136" s="52" t="s">
        <v>772</v>
      </c>
      <c r="D136" s="52" t="s">
        <v>773</v>
      </c>
      <c r="E136" s="52" t="s">
        <v>949</v>
      </c>
      <c r="F136" s="52" t="s">
        <v>581</v>
      </c>
      <c r="G136" s="52" t="s">
        <v>950</v>
      </c>
      <c r="H136" s="52" t="s">
        <v>581</v>
      </c>
      <c r="I136" s="52" t="s">
        <v>581</v>
      </c>
      <c r="J136" s="53">
        <v>0.3831</v>
      </c>
      <c r="K136" s="53">
        <v>-1</v>
      </c>
      <c r="L136" s="53">
        <v>90.963200000000001</v>
      </c>
      <c r="M136" s="53">
        <v>-1</v>
      </c>
      <c r="N136" s="38">
        <v>-0.3831</v>
      </c>
      <c r="O136" s="38">
        <v>-90.963200000000001</v>
      </c>
      <c r="P136" s="54"/>
      <c r="Q136" s="54"/>
      <c r="R136" s="52" t="s">
        <v>766</v>
      </c>
      <c r="S136" s="52" t="s">
        <v>1224</v>
      </c>
      <c r="T136" s="52" t="s">
        <v>333</v>
      </c>
      <c r="U136" s="52" t="s">
        <v>375</v>
      </c>
      <c r="V136" s="52" t="str">
        <f>VLOOKUP(S136,'[1]@ISLA'!$A$1:$C$16,3,FALSE)</f>
        <v>Cold West</v>
      </c>
      <c r="W136" s="52" t="s">
        <v>327</v>
      </c>
      <c r="X136" s="52" t="s">
        <v>482</v>
      </c>
      <c r="Y136" s="53">
        <v>2</v>
      </c>
      <c r="Z136" s="53">
        <v>20</v>
      </c>
      <c r="AA136" s="52" t="s">
        <v>296</v>
      </c>
      <c r="AB136" s="52" t="s">
        <v>297</v>
      </c>
      <c r="AC136" s="53">
        <v>0</v>
      </c>
      <c r="AD136" s="52" t="s">
        <v>951</v>
      </c>
      <c r="AE136" s="53">
        <v>0</v>
      </c>
      <c r="AF136" s="52" t="s">
        <v>1119</v>
      </c>
      <c r="AG136" s="52" t="s">
        <v>1120</v>
      </c>
      <c r="AH136" s="52" t="s">
        <v>1121</v>
      </c>
      <c r="AI136" s="52" t="s">
        <v>581</v>
      </c>
      <c r="AJ136" s="38"/>
      <c r="AK136" s="38"/>
      <c r="AL136" s="55" t="s">
        <v>581</v>
      </c>
      <c r="AM136" s="55" t="s">
        <v>581</v>
      </c>
    </row>
    <row r="137" spans="1:39" ht="14.4" x14ac:dyDescent="0.3">
      <c r="A137" s="51">
        <v>37882</v>
      </c>
      <c r="B137" s="52" t="s">
        <v>754</v>
      </c>
      <c r="C137" s="52" t="s">
        <v>1122</v>
      </c>
      <c r="D137" s="52" t="s">
        <v>1123</v>
      </c>
      <c r="E137" s="52" t="s">
        <v>1124</v>
      </c>
      <c r="F137" s="52" t="s">
        <v>1125</v>
      </c>
      <c r="G137" s="52" t="s">
        <v>1126</v>
      </c>
      <c r="H137" s="52" t="s">
        <v>581</v>
      </c>
      <c r="I137" s="52" t="s">
        <v>581</v>
      </c>
      <c r="J137" s="53">
        <v>0.96853999999999996</v>
      </c>
      <c r="K137" s="53">
        <v>-1</v>
      </c>
      <c r="L137" s="53">
        <v>90.990340000000003</v>
      </c>
      <c r="M137" s="53">
        <v>-1</v>
      </c>
      <c r="N137" s="38">
        <v>-0.96853999999999996</v>
      </c>
      <c r="O137" s="38">
        <v>-90.990340000000003</v>
      </c>
      <c r="P137" s="54"/>
      <c r="Q137" s="54"/>
      <c r="R137" s="52" t="s">
        <v>1127</v>
      </c>
      <c r="S137" s="52" t="s">
        <v>1224</v>
      </c>
      <c r="T137" s="52" t="s">
        <v>653</v>
      </c>
      <c r="U137" s="52" t="s">
        <v>606</v>
      </c>
      <c r="V137" s="52" t="str">
        <f>VLOOKUP(S137,'[1]@ISLA'!$A$1:$C$16,3,FALSE)</f>
        <v>Cold West</v>
      </c>
      <c r="W137" s="52" t="s">
        <v>294</v>
      </c>
      <c r="X137" s="52" t="s">
        <v>295</v>
      </c>
      <c r="Y137" s="53">
        <v>3</v>
      </c>
      <c r="Z137" s="53">
        <v>14</v>
      </c>
      <c r="AA137" s="52" t="s">
        <v>329</v>
      </c>
      <c r="AB137" s="52" t="s">
        <v>297</v>
      </c>
      <c r="AC137" s="53">
        <v>0</v>
      </c>
      <c r="AD137" s="52" t="s">
        <v>1128</v>
      </c>
      <c r="AE137" s="53">
        <v>0</v>
      </c>
      <c r="AF137" s="52" t="s">
        <v>581</v>
      </c>
      <c r="AG137" s="52" t="s">
        <v>985</v>
      </c>
      <c r="AH137" s="52" t="s">
        <v>986</v>
      </c>
      <c r="AI137" s="52" t="s">
        <v>1470</v>
      </c>
      <c r="AJ137" s="38"/>
      <c r="AK137" s="38"/>
      <c r="AL137" s="55" t="s">
        <v>581</v>
      </c>
      <c r="AM137" s="55" t="s">
        <v>581</v>
      </c>
    </row>
    <row r="138" spans="1:39" ht="14.4" x14ac:dyDescent="0.3">
      <c r="A138" s="51">
        <v>37882</v>
      </c>
      <c r="B138" s="52" t="s">
        <v>754</v>
      </c>
      <c r="C138" s="52" t="s">
        <v>1471</v>
      </c>
      <c r="D138" s="52" t="s">
        <v>1304</v>
      </c>
      <c r="E138" s="52" t="s">
        <v>1305</v>
      </c>
      <c r="F138" s="52" t="s">
        <v>1306</v>
      </c>
      <c r="G138" s="52" t="s">
        <v>1307</v>
      </c>
      <c r="H138" s="52" t="s">
        <v>581</v>
      </c>
      <c r="I138" s="52" t="s">
        <v>581</v>
      </c>
      <c r="J138" s="53">
        <v>0.96587000000000001</v>
      </c>
      <c r="K138" s="53">
        <v>-1</v>
      </c>
      <c r="L138" s="53">
        <v>90.97242</v>
      </c>
      <c r="M138" s="53">
        <v>-1</v>
      </c>
      <c r="N138" s="38">
        <v>-0.96587000000000001</v>
      </c>
      <c r="O138" s="38">
        <v>-90.97242</v>
      </c>
      <c r="P138" s="54"/>
      <c r="Q138" s="54"/>
      <c r="R138" s="52" t="s">
        <v>1308</v>
      </c>
      <c r="S138" s="52" t="s">
        <v>1224</v>
      </c>
      <c r="T138" s="52" t="s">
        <v>829</v>
      </c>
      <c r="U138" s="52" t="s">
        <v>606</v>
      </c>
      <c r="V138" s="52" t="str">
        <f>VLOOKUP(S138,'[1]@ISLA'!$A$1:$C$16,3,FALSE)</f>
        <v>Cold West</v>
      </c>
      <c r="W138" s="52" t="s">
        <v>294</v>
      </c>
      <c r="X138" s="52" t="s">
        <v>295</v>
      </c>
      <c r="Y138" s="53">
        <v>3</v>
      </c>
      <c r="Z138" s="53">
        <v>10</v>
      </c>
      <c r="AA138" s="52" t="s">
        <v>329</v>
      </c>
      <c r="AB138" s="52" t="s">
        <v>297</v>
      </c>
      <c r="AC138" s="53">
        <v>0</v>
      </c>
      <c r="AD138" s="52" t="s">
        <v>1309</v>
      </c>
      <c r="AE138" s="53">
        <v>0</v>
      </c>
      <c r="AF138" s="52" t="s">
        <v>581</v>
      </c>
      <c r="AG138" s="52" t="s">
        <v>1138</v>
      </c>
      <c r="AH138" s="52" t="s">
        <v>1491</v>
      </c>
      <c r="AI138" s="52" t="s">
        <v>1318</v>
      </c>
      <c r="AJ138" s="38"/>
      <c r="AK138" s="38"/>
      <c r="AL138" s="55" t="s">
        <v>581</v>
      </c>
      <c r="AM138" s="55" t="s">
        <v>581</v>
      </c>
    </row>
    <row r="139" spans="1:39" ht="14.4" x14ac:dyDescent="0.3">
      <c r="A139" s="51">
        <v>37887</v>
      </c>
      <c r="B139" s="52" t="s">
        <v>754</v>
      </c>
      <c r="C139" s="52" t="s">
        <v>1319</v>
      </c>
      <c r="D139" s="52" t="s">
        <v>1315</v>
      </c>
      <c r="E139" s="52" t="s">
        <v>1316</v>
      </c>
      <c r="F139" s="52" t="s">
        <v>1147</v>
      </c>
      <c r="G139" s="52" t="s">
        <v>1148</v>
      </c>
      <c r="H139" s="52" t="s">
        <v>581</v>
      </c>
      <c r="I139" s="52" t="s">
        <v>581</v>
      </c>
      <c r="J139" s="53">
        <v>0.97</v>
      </c>
      <c r="K139" s="53">
        <v>-1</v>
      </c>
      <c r="L139" s="53">
        <v>90.97</v>
      </c>
      <c r="M139" s="53">
        <v>-1</v>
      </c>
      <c r="N139" s="38">
        <v>-0.97</v>
      </c>
      <c r="O139" s="38">
        <v>-90.97</v>
      </c>
      <c r="P139" s="54"/>
      <c r="Q139" s="54"/>
      <c r="R139" s="52" t="s">
        <v>1149</v>
      </c>
      <c r="S139" s="52" t="s">
        <v>1224</v>
      </c>
      <c r="T139" s="52" t="s">
        <v>1003</v>
      </c>
      <c r="U139" s="52" t="s">
        <v>606</v>
      </c>
      <c r="V139" s="52" t="str">
        <f>VLOOKUP(S139,'[1]@ISLA'!$A$1:$C$16,3,FALSE)</f>
        <v>Cold West</v>
      </c>
      <c r="W139" s="52" t="s">
        <v>294</v>
      </c>
      <c r="X139" s="52" t="s">
        <v>295</v>
      </c>
      <c r="Y139" s="53">
        <v>3</v>
      </c>
      <c r="Z139" s="53">
        <v>10</v>
      </c>
      <c r="AA139" s="52" t="s">
        <v>633</v>
      </c>
      <c r="AB139" s="52" t="s">
        <v>297</v>
      </c>
      <c r="AC139" s="53">
        <v>0</v>
      </c>
      <c r="AD139" s="52" t="s">
        <v>1150</v>
      </c>
      <c r="AE139" s="53">
        <v>0</v>
      </c>
      <c r="AF139" s="52" t="s">
        <v>990</v>
      </c>
      <c r="AG139" s="52" t="s">
        <v>844</v>
      </c>
      <c r="AH139" s="52" t="s">
        <v>847</v>
      </c>
      <c r="AI139" s="52" t="s">
        <v>674</v>
      </c>
      <c r="AJ139" s="38"/>
      <c r="AK139" s="38"/>
      <c r="AL139" s="55" t="s">
        <v>581</v>
      </c>
      <c r="AM139" s="55" t="s">
        <v>581</v>
      </c>
    </row>
    <row r="140" spans="1:39" ht="14.4" x14ac:dyDescent="0.3">
      <c r="A140" s="51">
        <v>37966</v>
      </c>
      <c r="B140" s="52" t="s">
        <v>754</v>
      </c>
      <c r="C140" s="52" t="s">
        <v>675</v>
      </c>
      <c r="D140" s="52" t="s">
        <v>852</v>
      </c>
      <c r="E140" s="52" t="s">
        <v>853</v>
      </c>
      <c r="F140" s="52" t="s">
        <v>207</v>
      </c>
      <c r="G140" s="52" t="s">
        <v>854</v>
      </c>
      <c r="H140" s="52" t="s">
        <v>581</v>
      </c>
      <c r="I140" s="52" t="s">
        <v>581</v>
      </c>
      <c r="J140" s="53">
        <v>0.96018999999999999</v>
      </c>
      <c r="K140" s="53">
        <v>-1</v>
      </c>
      <c r="L140" s="53">
        <v>90.968789999999998</v>
      </c>
      <c r="M140" s="53">
        <v>-1</v>
      </c>
      <c r="N140" s="38">
        <v>-0.96018999999999999</v>
      </c>
      <c r="O140" s="38">
        <v>-90.968789999999998</v>
      </c>
      <c r="P140" s="54"/>
      <c r="Q140" s="54"/>
      <c r="R140" s="52" t="s">
        <v>855</v>
      </c>
      <c r="S140" s="52" t="s">
        <v>1224</v>
      </c>
      <c r="T140" s="52" t="s">
        <v>493</v>
      </c>
      <c r="U140" s="52" t="s">
        <v>606</v>
      </c>
      <c r="V140" s="52" t="str">
        <f>VLOOKUP(S140,'[1]@ISLA'!$A$1:$C$16,3,FALSE)</f>
        <v>Cold West</v>
      </c>
      <c r="W140" s="52" t="s">
        <v>294</v>
      </c>
      <c r="X140" s="52" t="s">
        <v>295</v>
      </c>
      <c r="Y140" s="53">
        <v>2</v>
      </c>
      <c r="Z140" s="53">
        <v>6</v>
      </c>
      <c r="AA140" s="52" t="s">
        <v>633</v>
      </c>
      <c r="AB140" s="52" t="s">
        <v>297</v>
      </c>
      <c r="AC140" s="53">
        <v>0</v>
      </c>
      <c r="AD140" s="52" t="s">
        <v>581</v>
      </c>
      <c r="AE140" s="53">
        <v>0</v>
      </c>
      <c r="AF140" s="52" t="s">
        <v>520</v>
      </c>
      <c r="AG140" s="52" t="s">
        <v>1030</v>
      </c>
      <c r="AH140" s="52" t="s">
        <v>1031</v>
      </c>
      <c r="AI140" s="52" t="s">
        <v>1032</v>
      </c>
      <c r="AJ140" s="38"/>
      <c r="AK140" s="38"/>
      <c r="AL140" s="55" t="s">
        <v>581</v>
      </c>
      <c r="AM140" s="55" t="s">
        <v>581</v>
      </c>
    </row>
    <row r="141" spans="1:39" ht="14.4" x14ac:dyDescent="0.3">
      <c r="A141" s="51">
        <v>38267</v>
      </c>
      <c r="B141" s="52" t="s">
        <v>284</v>
      </c>
      <c r="C141" s="52" t="s">
        <v>856</v>
      </c>
      <c r="D141" s="52" t="s">
        <v>1033</v>
      </c>
      <c r="E141" s="52" t="s">
        <v>581</v>
      </c>
      <c r="F141" s="52" t="s">
        <v>581</v>
      </c>
      <c r="G141" s="52" t="s">
        <v>1034</v>
      </c>
      <c r="H141" s="52" t="s">
        <v>581</v>
      </c>
      <c r="I141" s="52" t="s">
        <v>581</v>
      </c>
      <c r="J141" s="53">
        <v>0.69245999999999996</v>
      </c>
      <c r="K141" s="53">
        <v>-1</v>
      </c>
      <c r="L141" s="53">
        <v>91.322710000000001</v>
      </c>
      <c r="M141" s="53">
        <v>-1</v>
      </c>
      <c r="N141" s="38">
        <v>-0.69245999999999996</v>
      </c>
      <c r="O141" s="38">
        <v>-91.322710000000001</v>
      </c>
      <c r="P141" s="54"/>
      <c r="Q141" s="54"/>
      <c r="R141" s="52" t="s">
        <v>1035</v>
      </c>
      <c r="S141" s="52" t="s">
        <v>1224</v>
      </c>
      <c r="T141" s="52" t="s">
        <v>667</v>
      </c>
      <c r="U141" s="52" t="s">
        <v>326</v>
      </c>
      <c r="V141" s="52" t="str">
        <f>VLOOKUP(S141,'[1]@ISLA'!$A$1:$C$16,3,FALSE)</f>
        <v>Cold West</v>
      </c>
      <c r="W141" s="52" t="s">
        <v>294</v>
      </c>
      <c r="X141" s="52" t="s">
        <v>482</v>
      </c>
      <c r="Y141" s="53">
        <v>6</v>
      </c>
      <c r="Z141" s="53">
        <v>100</v>
      </c>
      <c r="AA141" s="52" t="s">
        <v>633</v>
      </c>
      <c r="AB141" s="52" t="s">
        <v>337</v>
      </c>
      <c r="AC141" s="53">
        <v>1</v>
      </c>
      <c r="AD141" s="52" t="s">
        <v>581</v>
      </c>
      <c r="AE141" s="53">
        <v>0</v>
      </c>
      <c r="AF141" s="52" t="s">
        <v>581</v>
      </c>
      <c r="AG141" s="52" t="s">
        <v>1207</v>
      </c>
      <c r="AH141" s="52" t="s">
        <v>581</v>
      </c>
      <c r="AI141" s="52" t="s">
        <v>581</v>
      </c>
      <c r="AJ141" s="38"/>
      <c r="AK141" s="38"/>
      <c r="AL141" s="55" t="s">
        <v>581</v>
      </c>
      <c r="AM141" s="55" t="s">
        <v>581</v>
      </c>
    </row>
    <row r="142" spans="1:39" ht="14.4" x14ac:dyDescent="0.3">
      <c r="A142" s="51">
        <v>38267</v>
      </c>
      <c r="B142" s="52" t="s">
        <v>284</v>
      </c>
      <c r="C142" s="52" t="s">
        <v>1208</v>
      </c>
      <c r="D142" s="52" t="s">
        <v>1209</v>
      </c>
      <c r="E142" s="52" t="s">
        <v>581</v>
      </c>
      <c r="F142" s="52" t="s">
        <v>581</v>
      </c>
      <c r="G142" s="52" t="s">
        <v>1210</v>
      </c>
      <c r="H142" s="52" t="s">
        <v>581</v>
      </c>
      <c r="I142" s="52" t="s">
        <v>581</v>
      </c>
      <c r="J142" s="53">
        <v>0.69066000000000005</v>
      </c>
      <c r="K142" s="53">
        <v>-1</v>
      </c>
      <c r="L142" s="53">
        <v>91.317959999999999</v>
      </c>
      <c r="M142" s="53">
        <v>-1</v>
      </c>
      <c r="N142" s="38">
        <v>-0.69066000000000005</v>
      </c>
      <c r="O142" s="38">
        <v>-91.317959999999999</v>
      </c>
      <c r="P142" s="54"/>
      <c r="Q142" s="54"/>
      <c r="R142" s="52" t="s">
        <v>1211</v>
      </c>
      <c r="S142" s="52" t="s">
        <v>1224</v>
      </c>
      <c r="T142" s="52" t="s">
        <v>516</v>
      </c>
      <c r="U142" s="52" t="s">
        <v>326</v>
      </c>
      <c r="V142" s="52" t="str">
        <f>VLOOKUP(S142,'[1]@ISLA'!$A$1:$C$16,3,FALSE)</f>
        <v>Cold West</v>
      </c>
      <c r="W142" s="52" t="s">
        <v>581</v>
      </c>
      <c r="X142" s="52" t="s">
        <v>581</v>
      </c>
      <c r="Y142" s="38"/>
      <c r="Z142" s="38"/>
      <c r="AA142" s="52" t="s">
        <v>581</v>
      </c>
      <c r="AB142" s="52" t="s">
        <v>581</v>
      </c>
      <c r="AC142" s="53">
        <v>0</v>
      </c>
      <c r="AD142" s="52" t="s">
        <v>581</v>
      </c>
      <c r="AE142" s="53">
        <v>0</v>
      </c>
      <c r="AF142" s="52" t="s">
        <v>1212</v>
      </c>
      <c r="AG142" s="52" t="s">
        <v>1055</v>
      </c>
      <c r="AH142" s="52" t="s">
        <v>1377</v>
      </c>
      <c r="AI142" s="52" t="s">
        <v>581</v>
      </c>
      <c r="AJ142" s="38"/>
      <c r="AK142" s="38"/>
      <c r="AL142" s="55" t="s">
        <v>581</v>
      </c>
      <c r="AM142" s="55" t="s">
        <v>581</v>
      </c>
    </row>
    <row r="143" spans="1:39" ht="14.4" x14ac:dyDescent="0.3">
      <c r="A143" s="51">
        <v>38267</v>
      </c>
      <c r="B143" s="52" t="s">
        <v>284</v>
      </c>
      <c r="C143" s="52" t="s">
        <v>1378</v>
      </c>
      <c r="D143" s="52" t="s">
        <v>1375</v>
      </c>
      <c r="E143" s="52" t="s">
        <v>581</v>
      </c>
      <c r="F143" s="52" t="s">
        <v>581</v>
      </c>
      <c r="G143" s="52" t="s">
        <v>1376</v>
      </c>
      <c r="H143" s="52" t="s">
        <v>581</v>
      </c>
      <c r="I143" s="52" t="s">
        <v>581</v>
      </c>
      <c r="J143" s="53">
        <v>0.71584999999999999</v>
      </c>
      <c r="K143" s="53">
        <v>-1</v>
      </c>
      <c r="L143" s="53">
        <v>91.340400000000002</v>
      </c>
      <c r="M143" s="53">
        <v>-1</v>
      </c>
      <c r="N143" s="38">
        <v>-0.71584999999999999</v>
      </c>
      <c r="O143" s="38">
        <v>-91.340400000000002</v>
      </c>
      <c r="P143" s="54"/>
      <c r="Q143" s="54"/>
      <c r="R143" s="52" t="s">
        <v>1387</v>
      </c>
      <c r="S143" s="52" t="s">
        <v>1224</v>
      </c>
      <c r="T143" s="52" t="s">
        <v>522</v>
      </c>
      <c r="U143" s="52" t="s">
        <v>568</v>
      </c>
      <c r="V143" s="52" t="str">
        <f>VLOOKUP(S143,'[1]@ISLA'!$A$1:$C$16,3,FALSE)</f>
        <v>Cold West</v>
      </c>
      <c r="W143" s="52" t="s">
        <v>581</v>
      </c>
      <c r="X143" s="52" t="s">
        <v>581</v>
      </c>
      <c r="Y143" s="38"/>
      <c r="Z143" s="38"/>
      <c r="AA143" s="52" t="s">
        <v>581</v>
      </c>
      <c r="AB143" s="52" t="s">
        <v>581</v>
      </c>
      <c r="AC143" s="53">
        <v>0</v>
      </c>
      <c r="AD143" s="52" t="s">
        <v>581</v>
      </c>
      <c r="AE143" s="53">
        <v>0</v>
      </c>
      <c r="AF143" s="52" t="s">
        <v>581</v>
      </c>
      <c r="AG143" s="52" t="s">
        <v>581</v>
      </c>
      <c r="AH143" s="52" t="s">
        <v>581</v>
      </c>
      <c r="AI143" s="52" t="s">
        <v>581</v>
      </c>
      <c r="AJ143" s="38"/>
      <c r="AK143" s="38"/>
      <c r="AL143" s="55" t="s">
        <v>581</v>
      </c>
      <c r="AM143" s="55" t="s">
        <v>581</v>
      </c>
    </row>
    <row r="144" spans="1:39" ht="14.4" x14ac:dyDescent="0.3">
      <c r="A144" s="51">
        <v>38267</v>
      </c>
      <c r="B144" s="52" t="s">
        <v>284</v>
      </c>
      <c r="C144" s="52" t="s">
        <v>1388</v>
      </c>
      <c r="D144" s="52" t="s">
        <v>1389</v>
      </c>
      <c r="E144" s="52" t="s">
        <v>581</v>
      </c>
      <c r="F144" s="52" t="s">
        <v>581</v>
      </c>
      <c r="G144" s="52" t="s">
        <v>1390</v>
      </c>
      <c r="H144" s="52" t="s">
        <v>581</v>
      </c>
      <c r="I144" s="52" t="s">
        <v>581</v>
      </c>
      <c r="J144" s="53">
        <v>0.72589000000000004</v>
      </c>
      <c r="K144" s="53">
        <v>-1</v>
      </c>
      <c r="L144" s="53">
        <v>91.34984</v>
      </c>
      <c r="M144" s="53">
        <v>-1</v>
      </c>
      <c r="N144" s="38">
        <v>-0.72589000000000004</v>
      </c>
      <c r="O144" s="38">
        <v>-91.34984</v>
      </c>
      <c r="P144" s="54"/>
      <c r="Q144" s="54"/>
      <c r="R144" s="52" t="s">
        <v>1391</v>
      </c>
      <c r="S144" s="52" t="s">
        <v>1224</v>
      </c>
      <c r="T144" s="52" t="s">
        <v>380</v>
      </c>
      <c r="U144" s="52" t="s">
        <v>568</v>
      </c>
      <c r="V144" s="52" t="str">
        <f>VLOOKUP(S144,'[1]@ISLA'!$A$1:$C$16,3,FALSE)</f>
        <v>Cold West</v>
      </c>
      <c r="W144" s="52" t="s">
        <v>581</v>
      </c>
      <c r="X144" s="52" t="s">
        <v>581</v>
      </c>
      <c r="Y144" s="38"/>
      <c r="Z144" s="38"/>
      <c r="AA144" s="52" t="s">
        <v>581</v>
      </c>
      <c r="AB144" s="52" t="s">
        <v>581</v>
      </c>
      <c r="AC144" s="53">
        <v>0</v>
      </c>
      <c r="AD144" s="52" t="s">
        <v>581</v>
      </c>
      <c r="AE144" s="53">
        <v>0</v>
      </c>
      <c r="AF144" s="52" t="s">
        <v>581</v>
      </c>
      <c r="AG144" s="52" t="s">
        <v>581</v>
      </c>
      <c r="AH144" s="52" t="s">
        <v>581</v>
      </c>
      <c r="AI144" s="52" t="s">
        <v>581</v>
      </c>
      <c r="AJ144" s="38"/>
      <c r="AK144" s="38"/>
      <c r="AL144" s="55" t="s">
        <v>581</v>
      </c>
      <c r="AM144" s="55" t="s">
        <v>581</v>
      </c>
    </row>
    <row r="145" spans="1:39" ht="14.4" x14ac:dyDescent="0.3">
      <c r="A145" s="51">
        <v>38267</v>
      </c>
      <c r="B145" s="52" t="s">
        <v>284</v>
      </c>
      <c r="C145" s="52" t="s">
        <v>1392</v>
      </c>
      <c r="D145" s="52" t="s">
        <v>1393</v>
      </c>
      <c r="E145" s="52" t="s">
        <v>581</v>
      </c>
      <c r="F145" s="52" t="s">
        <v>581</v>
      </c>
      <c r="G145" s="52" t="s">
        <v>1394</v>
      </c>
      <c r="H145" s="52" t="s">
        <v>581</v>
      </c>
      <c r="I145" s="52" t="s">
        <v>581</v>
      </c>
      <c r="J145" s="53">
        <v>0.70052999999999999</v>
      </c>
      <c r="K145" s="53">
        <v>-1</v>
      </c>
      <c r="L145" s="53">
        <v>91.331289999999996</v>
      </c>
      <c r="M145" s="53">
        <v>-1</v>
      </c>
      <c r="N145" s="38">
        <v>-0.70052999999999999</v>
      </c>
      <c r="O145" s="38">
        <v>-91.331289999999996</v>
      </c>
      <c r="P145" s="54"/>
      <c r="Q145" s="54"/>
      <c r="R145" s="52" t="s">
        <v>1395</v>
      </c>
      <c r="S145" s="52" t="s">
        <v>1224</v>
      </c>
      <c r="T145" s="52" t="s">
        <v>537</v>
      </c>
      <c r="U145" s="52" t="s">
        <v>375</v>
      </c>
      <c r="V145" s="52" t="str">
        <f>VLOOKUP(S145,'[1]@ISLA'!$A$1:$C$16,3,FALSE)</f>
        <v>Cold West</v>
      </c>
      <c r="W145" s="52" t="s">
        <v>581</v>
      </c>
      <c r="X145" s="52" t="s">
        <v>581</v>
      </c>
      <c r="Y145" s="38"/>
      <c r="Z145" s="38"/>
      <c r="AA145" s="52" t="s">
        <v>581</v>
      </c>
      <c r="AB145" s="52" t="s">
        <v>581</v>
      </c>
      <c r="AC145" s="53">
        <v>0</v>
      </c>
      <c r="AD145" s="52" t="s">
        <v>581</v>
      </c>
      <c r="AE145" s="53">
        <v>0</v>
      </c>
      <c r="AF145" s="52" t="s">
        <v>581</v>
      </c>
      <c r="AG145" s="52" t="s">
        <v>581</v>
      </c>
      <c r="AH145" s="52" t="s">
        <v>581</v>
      </c>
      <c r="AI145" s="52" t="s">
        <v>581</v>
      </c>
      <c r="AJ145" s="38"/>
      <c r="AK145" s="38"/>
      <c r="AL145" s="55" t="s">
        <v>581</v>
      </c>
      <c r="AM145" s="55" t="s">
        <v>581</v>
      </c>
    </row>
    <row r="146" spans="1:39" ht="14.4" x14ac:dyDescent="0.3">
      <c r="A146" s="51">
        <v>38267</v>
      </c>
      <c r="B146" s="52" t="s">
        <v>284</v>
      </c>
      <c r="C146" s="52" t="s">
        <v>1396</v>
      </c>
      <c r="D146" s="52" t="s">
        <v>1397</v>
      </c>
      <c r="E146" s="52" t="s">
        <v>581</v>
      </c>
      <c r="F146" s="52" t="s">
        <v>581</v>
      </c>
      <c r="G146" s="52" t="s">
        <v>1233</v>
      </c>
      <c r="H146" s="52" t="s">
        <v>581</v>
      </c>
      <c r="I146" s="52" t="s">
        <v>581</v>
      </c>
      <c r="J146" s="53">
        <v>0.70265999999999995</v>
      </c>
      <c r="K146" s="53">
        <v>-1</v>
      </c>
      <c r="L146" s="53">
        <v>91.331289999999996</v>
      </c>
      <c r="M146" s="53">
        <v>-1</v>
      </c>
      <c r="N146" s="38">
        <v>-0.70265999999999995</v>
      </c>
      <c r="O146" s="38">
        <v>-91.331289999999996</v>
      </c>
      <c r="P146" s="54"/>
      <c r="Q146" s="54"/>
      <c r="R146" s="52" t="s">
        <v>1234</v>
      </c>
      <c r="S146" s="52" t="s">
        <v>1224</v>
      </c>
      <c r="T146" s="52" t="s">
        <v>541</v>
      </c>
      <c r="U146" s="52" t="s">
        <v>375</v>
      </c>
      <c r="V146" s="52" t="str">
        <f>VLOOKUP(S146,'[1]@ISLA'!$A$1:$C$16,3,FALSE)</f>
        <v>Cold West</v>
      </c>
      <c r="W146" s="52" t="s">
        <v>581</v>
      </c>
      <c r="X146" s="52" t="s">
        <v>581</v>
      </c>
      <c r="Y146" s="38"/>
      <c r="Z146" s="38"/>
      <c r="AA146" s="52" t="s">
        <v>581</v>
      </c>
      <c r="AB146" s="52" t="s">
        <v>581</v>
      </c>
      <c r="AC146" s="53">
        <v>0</v>
      </c>
      <c r="AD146" s="52" t="s">
        <v>581</v>
      </c>
      <c r="AE146" s="53">
        <v>0</v>
      </c>
      <c r="AF146" s="52" t="s">
        <v>581</v>
      </c>
      <c r="AG146" s="52" t="s">
        <v>581</v>
      </c>
      <c r="AH146" s="52" t="s">
        <v>581</v>
      </c>
      <c r="AI146" s="52" t="s">
        <v>581</v>
      </c>
      <c r="AJ146" s="38"/>
      <c r="AK146" s="38"/>
      <c r="AL146" s="55" t="s">
        <v>581</v>
      </c>
      <c r="AM146" s="55" t="s">
        <v>581</v>
      </c>
    </row>
    <row r="147" spans="1:39" ht="14.4" x14ac:dyDescent="0.3">
      <c r="A147" s="51">
        <v>38267</v>
      </c>
      <c r="B147" s="52" t="s">
        <v>284</v>
      </c>
      <c r="C147" s="52" t="s">
        <v>1217</v>
      </c>
      <c r="D147" s="52" t="s">
        <v>1218</v>
      </c>
      <c r="E147" s="52" t="s">
        <v>581</v>
      </c>
      <c r="F147" s="52" t="s">
        <v>581</v>
      </c>
      <c r="G147" s="52" t="s">
        <v>38</v>
      </c>
      <c r="H147" s="52" t="s">
        <v>581</v>
      </c>
      <c r="I147" s="52" t="s">
        <v>581</v>
      </c>
      <c r="J147" s="53">
        <v>0.62965000000000004</v>
      </c>
      <c r="K147" s="53">
        <v>-1</v>
      </c>
      <c r="L147" s="53">
        <v>91.090220000000002</v>
      </c>
      <c r="M147" s="53">
        <v>-1</v>
      </c>
      <c r="N147" s="38">
        <v>-0.62965000000000004</v>
      </c>
      <c r="O147" s="38">
        <v>-91.090220000000002</v>
      </c>
      <c r="P147" s="54"/>
      <c r="Q147" s="54"/>
      <c r="R147" s="52" t="s">
        <v>1219</v>
      </c>
      <c r="S147" s="52" t="s">
        <v>1224</v>
      </c>
      <c r="T147" s="52" t="s">
        <v>388</v>
      </c>
      <c r="U147" s="52" t="s">
        <v>326</v>
      </c>
      <c r="V147" s="52" t="str">
        <f>VLOOKUP(S147,'[1]@ISLA'!$A$1:$C$16,3,FALSE)</f>
        <v>Cold West</v>
      </c>
      <c r="W147" s="52" t="s">
        <v>581</v>
      </c>
      <c r="X147" s="52" t="s">
        <v>581</v>
      </c>
      <c r="Y147" s="38"/>
      <c r="Z147" s="38"/>
      <c r="AA147" s="52" t="s">
        <v>581</v>
      </c>
      <c r="AB147" s="52" t="s">
        <v>581</v>
      </c>
      <c r="AC147" s="53">
        <v>0</v>
      </c>
      <c r="AD147" s="52" t="s">
        <v>581</v>
      </c>
      <c r="AE147" s="53">
        <v>0</v>
      </c>
      <c r="AF147" s="52" t="s">
        <v>581</v>
      </c>
      <c r="AG147" s="52" t="s">
        <v>581</v>
      </c>
      <c r="AH147" s="52" t="s">
        <v>581</v>
      </c>
      <c r="AI147" s="52" t="s">
        <v>581</v>
      </c>
      <c r="AJ147" s="38"/>
      <c r="AK147" s="38"/>
      <c r="AL147" s="55" t="s">
        <v>581</v>
      </c>
      <c r="AM147" s="55" t="s">
        <v>581</v>
      </c>
    </row>
    <row r="148" spans="1:39" ht="14.4" x14ac:dyDescent="0.3">
      <c r="A148" s="51">
        <v>38267</v>
      </c>
      <c r="B148" s="52" t="s">
        <v>284</v>
      </c>
      <c r="C148" s="52" t="s">
        <v>1220</v>
      </c>
      <c r="D148" s="52" t="s">
        <v>1236</v>
      </c>
      <c r="E148" s="52" t="s">
        <v>581</v>
      </c>
      <c r="F148" s="52" t="s">
        <v>581</v>
      </c>
      <c r="G148" s="52" t="s">
        <v>38</v>
      </c>
      <c r="H148" s="52" t="s">
        <v>581</v>
      </c>
      <c r="I148" s="52" t="s">
        <v>581</v>
      </c>
      <c r="J148" s="53">
        <v>0.63163999999999998</v>
      </c>
      <c r="K148" s="53">
        <v>-1</v>
      </c>
      <c r="L148" s="53">
        <v>91.090590000000006</v>
      </c>
      <c r="M148" s="53">
        <v>-1</v>
      </c>
      <c r="N148" s="38">
        <v>-0.63163999999999998</v>
      </c>
      <c r="O148" s="38">
        <v>-91.090590000000006</v>
      </c>
      <c r="P148" s="54"/>
      <c r="Q148" s="54"/>
      <c r="R148" s="52" t="s">
        <v>1237</v>
      </c>
      <c r="S148" s="52" t="s">
        <v>1224</v>
      </c>
      <c r="T148" s="52" t="s">
        <v>392</v>
      </c>
      <c r="U148" s="52" t="s">
        <v>326</v>
      </c>
      <c r="V148" s="52" t="str">
        <f>VLOOKUP(S148,'[1]@ISLA'!$A$1:$C$16,3,FALSE)</f>
        <v>Cold West</v>
      </c>
      <c r="W148" s="52" t="s">
        <v>581</v>
      </c>
      <c r="X148" s="52" t="s">
        <v>581</v>
      </c>
      <c r="Y148" s="38"/>
      <c r="Z148" s="38"/>
      <c r="AA148" s="52" t="s">
        <v>581</v>
      </c>
      <c r="AB148" s="52" t="s">
        <v>581</v>
      </c>
      <c r="AC148" s="53">
        <v>0</v>
      </c>
      <c r="AD148" s="52" t="s">
        <v>581</v>
      </c>
      <c r="AE148" s="53">
        <v>0</v>
      </c>
      <c r="AF148" s="52" t="s">
        <v>581</v>
      </c>
      <c r="AG148" s="52" t="s">
        <v>581</v>
      </c>
      <c r="AH148" s="52" t="s">
        <v>581</v>
      </c>
      <c r="AI148" s="52" t="s">
        <v>581</v>
      </c>
      <c r="AJ148" s="38"/>
      <c r="AK148" s="38"/>
      <c r="AL148" s="55" t="s">
        <v>581</v>
      </c>
      <c r="AM148" s="55" t="s">
        <v>581</v>
      </c>
    </row>
    <row r="149" spans="1:39" ht="14.4" x14ac:dyDescent="0.3">
      <c r="A149" s="51">
        <v>38267</v>
      </c>
      <c r="B149" s="52" t="s">
        <v>284</v>
      </c>
      <c r="C149" s="52" t="s">
        <v>1238</v>
      </c>
      <c r="D149" s="52" t="s">
        <v>1571</v>
      </c>
      <c r="E149" s="52" t="s">
        <v>581</v>
      </c>
      <c r="F149" s="52" t="s">
        <v>581</v>
      </c>
      <c r="G149" s="52" t="s">
        <v>1222</v>
      </c>
      <c r="H149" s="52" t="s">
        <v>581</v>
      </c>
      <c r="I149" s="52" t="s">
        <v>581</v>
      </c>
      <c r="J149" s="53">
        <v>0.32863999999999999</v>
      </c>
      <c r="K149" s="53">
        <v>-1</v>
      </c>
      <c r="L149" s="53">
        <v>91.337959999999995</v>
      </c>
      <c r="M149" s="53">
        <v>-1</v>
      </c>
      <c r="N149" s="38">
        <v>-0.32863999999999999</v>
      </c>
      <c r="O149" s="38">
        <v>-91.337959999999995</v>
      </c>
      <c r="P149" s="54"/>
      <c r="Q149" s="54"/>
      <c r="R149" s="52" t="s">
        <v>1223</v>
      </c>
      <c r="S149" s="52" t="s">
        <v>1224</v>
      </c>
      <c r="T149" s="52" t="s">
        <v>230</v>
      </c>
      <c r="U149" s="52" t="s">
        <v>326</v>
      </c>
      <c r="V149" s="52" t="str">
        <f>VLOOKUP(S149,'[1]@ISLA'!$A$1:$C$16,3,FALSE)</f>
        <v>Cold West</v>
      </c>
      <c r="W149" s="52" t="s">
        <v>581</v>
      </c>
      <c r="X149" s="52" t="s">
        <v>581</v>
      </c>
      <c r="Y149" s="38"/>
      <c r="Z149" s="38"/>
      <c r="AA149" s="52" t="s">
        <v>581</v>
      </c>
      <c r="AB149" s="52" t="s">
        <v>581</v>
      </c>
      <c r="AC149" s="53">
        <v>0</v>
      </c>
      <c r="AD149" s="52" t="s">
        <v>581</v>
      </c>
      <c r="AE149" s="53">
        <v>0</v>
      </c>
      <c r="AF149" s="52" t="s">
        <v>581</v>
      </c>
      <c r="AG149" s="52" t="s">
        <v>581</v>
      </c>
      <c r="AH149" s="52" t="s">
        <v>581</v>
      </c>
      <c r="AI149" s="52" t="s">
        <v>581</v>
      </c>
      <c r="AJ149" s="38"/>
      <c r="AK149" s="38"/>
      <c r="AL149" s="55" t="s">
        <v>581</v>
      </c>
      <c r="AM149" s="55" t="s">
        <v>581</v>
      </c>
    </row>
    <row r="150" spans="1:39" ht="14.4" x14ac:dyDescent="0.3">
      <c r="A150" s="51">
        <v>38267</v>
      </c>
      <c r="B150" s="52" t="s">
        <v>284</v>
      </c>
      <c r="C150" s="52" t="s">
        <v>1573</v>
      </c>
      <c r="D150" s="52" t="s">
        <v>1574</v>
      </c>
      <c r="E150" s="52" t="s">
        <v>581</v>
      </c>
      <c r="F150" s="52" t="s">
        <v>581</v>
      </c>
      <c r="G150" s="52" t="s">
        <v>1575</v>
      </c>
      <c r="H150" s="52" t="s">
        <v>581</v>
      </c>
      <c r="I150" s="52" t="s">
        <v>581</v>
      </c>
      <c r="J150" s="53">
        <v>0.33099000000000001</v>
      </c>
      <c r="K150" s="53">
        <v>-1</v>
      </c>
      <c r="L150" s="53">
        <v>91.337800000000001</v>
      </c>
      <c r="M150" s="53">
        <v>-1</v>
      </c>
      <c r="N150" s="38">
        <v>-0.33099000000000001</v>
      </c>
      <c r="O150" s="38">
        <v>-91.337800000000001</v>
      </c>
      <c r="P150" s="54"/>
      <c r="Q150" s="54"/>
      <c r="R150" s="52" t="s">
        <v>1398</v>
      </c>
      <c r="S150" s="52" t="s">
        <v>1224</v>
      </c>
      <c r="T150" s="52" t="s">
        <v>701</v>
      </c>
      <c r="U150" s="52" t="s">
        <v>326</v>
      </c>
      <c r="V150" s="52" t="str">
        <f>VLOOKUP(S150,'[1]@ISLA'!$A$1:$C$16,3,FALSE)</f>
        <v>Cold West</v>
      </c>
      <c r="W150" s="52" t="s">
        <v>581</v>
      </c>
      <c r="X150" s="52" t="s">
        <v>581</v>
      </c>
      <c r="Y150" s="38"/>
      <c r="Z150" s="38"/>
      <c r="AA150" s="52" t="s">
        <v>581</v>
      </c>
      <c r="AB150" s="52" t="s">
        <v>581</v>
      </c>
      <c r="AC150" s="53">
        <v>0</v>
      </c>
      <c r="AD150" s="52" t="s">
        <v>581</v>
      </c>
      <c r="AE150" s="53">
        <v>0</v>
      </c>
      <c r="AF150" s="52" t="s">
        <v>581</v>
      </c>
      <c r="AG150" s="52" t="s">
        <v>581</v>
      </c>
      <c r="AH150" s="52" t="s">
        <v>581</v>
      </c>
      <c r="AI150" s="52" t="s">
        <v>581</v>
      </c>
      <c r="AJ150" s="38"/>
      <c r="AK150" s="38"/>
      <c r="AL150" s="55" t="s">
        <v>581</v>
      </c>
      <c r="AM150" s="55" t="s">
        <v>581</v>
      </c>
    </row>
    <row r="151" spans="1:39" ht="14.4" x14ac:dyDescent="0.3">
      <c r="A151" s="51">
        <v>38269</v>
      </c>
      <c r="B151" s="52" t="s">
        <v>754</v>
      </c>
      <c r="C151" s="52" t="s">
        <v>1399</v>
      </c>
      <c r="D151" s="52" t="s">
        <v>1400</v>
      </c>
      <c r="E151" s="52" t="s">
        <v>581</v>
      </c>
      <c r="F151" s="52" t="s">
        <v>581</v>
      </c>
      <c r="G151" s="52" t="s">
        <v>1401</v>
      </c>
      <c r="H151" s="52" t="s">
        <v>581</v>
      </c>
      <c r="I151" s="52" t="s">
        <v>581</v>
      </c>
      <c r="J151" s="53">
        <v>4.1160000000000002E-2</v>
      </c>
      <c r="K151" s="53">
        <v>-1</v>
      </c>
      <c r="L151" s="53">
        <v>91.527519999999996</v>
      </c>
      <c r="M151" s="53">
        <v>-1</v>
      </c>
      <c r="N151" s="38">
        <v>-4.1160000000000002E-2</v>
      </c>
      <c r="O151" s="38">
        <v>-91.527519999999996</v>
      </c>
      <c r="P151" s="54"/>
      <c r="Q151" s="54"/>
      <c r="R151" s="52" t="s">
        <v>1402</v>
      </c>
      <c r="S151" s="52" t="s">
        <v>1224</v>
      </c>
      <c r="T151" s="52" t="s">
        <v>706</v>
      </c>
      <c r="U151" s="52" t="s">
        <v>326</v>
      </c>
      <c r="V151" s="52" t="str">
        <f>VLOOKUP(S151,'[1]@ISLA'!$A$1:$C$16,3,FALSE)</f>
        <v>Cold West</v>
      </c>
      <c r="W151" s="52" t="s">
        <v>581</v>
      </c>
      <c r="X151" s="52" t="s">
        <v>581</v>
      </c>
      <c r="Y151" s="38"/>
      <c r="Z151" s="38"/>
      <c r="AA151" s="52" t="s">
        <v>581</v>
      </c>
      <c r="AB151" s="52" t="s">
        <v>581</v>
      </c>
      <c r="AC151" s="53">
        <v>0</v>
      </c>
      <c r="AD151" s="52" t="s">
        <v>581</v>
      </c>
      <c r="AE151" s="53">
        <v>0</v>
      </c>
      <c r="AF151" s="52" t="s">
        <v>581</v>
      </c>
      <c r="AG151" s="52" t="s">
        <v>581</v>
      </c>
      <c r="AH151" s="52" t="s">
        <v>581</v>
      </c>
      <c r="AI151" s="52" t="s">
        <v>581</v>
      </c>
      <c r="AJ151" s="38"/>
      <c r="AK151" s="38"/>
      <c r="AL151" s="55" t="s">
        <v>581</v>
      </c>
      <c r="AM151" s="55" t="s">
        <v>581</v>
      </c>
    </row>
    <row r="152" spans="1:39" ht="14.4" x14ac:dyDescent="0.3">
      <c r="A152" s="51">
        <v>38269</v>
      </c>
      <c r="B152" s="52" t="s">
        <v>754</v>
      </c>
      <c r="C152" s="52" t="s">
        <v>1403</v>
      </c>
      <c r="D152" s="52" t="s">
        <v>1239</v>
      </c>
      <c r="E152" s="52" t="s">
        <v>581</v>
      </c>
      <c r="F152" s="52" t="s">
        <v>581</v>
      </c>
      <c r="G152" s="52" t="s">
        <v>1240</v>
      </c>
      <c r="H152" s="52" t="s">
        <v>581</v>
      </c>
      <c r="I152" s="52" t="s">
        <v>581</v>
      </c>
      <c r="J152" s="53">
        <v>4.0370000000000003E-2</v>
      </c>
      <c r="K152" s="53">
        <v>-1</v>
      </c>
      <c r="L152" s="53">
        <v>91.521929999999998</v>
      </c>
      <c r="M152" s="53">
        <v>-1</v>
      </c>
      <c r="N152" s="38">
        <v>-4.0370000000000003E-2</v>
      </c>
      <c r="O152" s="38">
        <v>-91.521929999999998</v>
      </c>
      <c r="P152" s="54"/>
      <c r="Q152" s="54"/>
      <c r="R152" s="52" t="s">
        <v>1241</v>
      </c>
      <c r="S152" s="52" t="s">
        <v>1224</v>
      </c>
      <c r="T152" s="52" t="s">
        <v>544</v>
      </c>
      <c r="U152" s="52" t="s">
        <v>326</v>
      </c>
      <c r="V152" s="52" t="str">
        <f>VLOOKUP(S152,'[1]@ISLA'!$A$1:$C$16,3,FALSE)</f>
        <v>Cold West</v>
      </c>
      <c r="W152" s="52" t="s">
        <v>581</v>
      </c>
      <c r="X152" s="52" t="s">
        <v>581</v>
      </c>
      <c r="Y152" s="38"/>
      <c r="Z152" s="38"/>
      <c r="AA152" s="52" t="s">
        <v>581</v>
      </c>
      <c r="AB152" s="52" t="s">
        <v>581</v>
      </c>
      <c r="AC152" s="53">
        <v>0</v>
      </c>
      <c r="AD152" s="52" t="s">
        <v>581</v>
      </c>
      <c r="AE152" s="53">
        <v>0</v>
      </c>
      <c r="AF152" s="52" t="s">
        <v>581</v>
      </c>
      <c r="AG152" s="52" t="s">
        <v>581</v>
      </c>
      <c r="AH152" s="52" t="s">
        <v>581</v>
      </c>
      <c r="AI152" s="52" t="s">
        <v>581</v>
      </c>
      <c r="AJ152" s="38"/>
      <c r="AK152" s="38"/>
      <c r="AL152" s="55" t="s">
        <v>581</v>
      </c>
      <c r="AM152" s="55" t="s">
        <v>581</v>
      </c>
    </row>
    <row r="153" spans="1:39" ht="14.4" x14ac:dyDescent="0.3">
      <c r="A153" s="51">
        <v>38269</v>
      </c>
      <c r="B153" s="52" t="s">
        <v>754</v>
      </c>
      <c r="C153" s="52" t="s">
        <v>1231</v>
      </c>
      <c r="D153" s="52" t="s">
        <v>1070</v>
      </c>
      <c r="E153" s="52" t="s">
        <v>581</v>
      </c>
      <c r="F153" s="52" t="s">
        <v>581</v>
      </c>
      <c r="G153" s="52" t="s">
        <v>1071</v>
      </c>
      <c r="H153" s="52" t="s">
        <v>581</v>
      </c>
      <c r="I153" s="52" t="s">
        <v>581</v>
      </c>
      <c r="J153" s="53">
        <v>4.9910000000000003E-2</v>
      </c>
      <c r="K153" s="53">
        <v>-1</v>
      </c>
      <c r="L153" s="53">
        <v>91.550640000000001</v>
      </c>
      <c r="M153" s="53">
        <v>-1</v>
      </c>
      <c r="N153" s="38">
        <v>-4.9910000000000003E-2</v>
      </c>
      <c r="O153" s="38">
        <v>-91.550640000000001</v>
      </c>
      <c r="P153" s="54"/>
      <c r="Q153" s="54"/>
      <c r="R153" s="52" t="s">
        <v>1072</v>
      </c>
      <c r="S153" s="52" t="s">
        <v>1224</v>
      </c>
      <c r="T153" s="52" t="s">
        <v>659</v>
      </c>
      <c r="U153" s="52" t="s">
        <v>375</v>
      </c>
      <c r="V153" s="52" t="str">
        <f>VLOOKUP(S153,'[1]@ISLA'!$A$1:$C$16,3,FALSE)</f>
        <v>Cold West</v>
      </c>
      <c r="W153" s="52" t="s">
        <v>581</v>
      </c>
      <c r="X153" s="52" t="s">
        <v>581</v>
      </c>
      <c r="Y153" s="38"/>
      <c r="Z153" s="38"/>
      <c r="AA153" s="52" t="s">
        <v>581</v>
      </c>
      <c r="AB153" s="52" t="s">
        <v>581</v>
      </c>
      <c r="AC153" s="53">
        <v>0</v>
      </c>
      <c r="AD153" s="52" t="s">
        <v>581</v>
      </c>
      <c r="AE153" s="53">
        <v>0</v>
      </c>
      <c r="AF153" s="52" t="s">
        <v>748</v>
      </c>
      <c r="AG153" s="52" t="s">
        <v>581</v>
      </c>
      <c r="AH153" s="52" t="s">
        <v>581</v>
      </c>
      <c r="AI153" s="52" t="s">
        <v>581</v>
      </c>
      <c r="AJ153" s="38"/>
      <c r="AK153" s="38"/>
      <c r="AL153" s="55" t="s">
        <v>581</v>
      </c>
      <c r="AM153" s="55" t="s">
        <v>581</v>
      </c>
    </row>
    <row r="154" spans="1:39" ht="14.4" x14ac:dyDescent="0.3">
      <c r="A154" s="51">
        <v>38269</v>
      </c>
      <c r="B154" s="52" t="s">
        <v>754</v>
      </c>
      <c r="C154" s="52" t="s">
        <v>749</v>
      </c>
      <c r="D154" s="52" t="s">
        <v>934</v>
      </c>
      <c r="E154" s="52" t="s">
        <v>581</v>
      </c>
      <c r="F154" s="52" t="s">
        <v>581</v>
      </c>
      <c r="G154" s="52" t="s">
        <v>935</v>
      </c>
      <c r="H154" s="52" t="s">
        <v>581</v>
      </c>
      <c r="I154" s="52" t="s">
        <v>581</v>
      </c>
      <c r="J154" s="53">
        <v>4.7010000000000003E-2</v>
      </c>
      <c r="K154" s="53">
        <v>-1</v>
      </c>
      <c r="L154" s="53">
        <v>91.544439999999994</v>
      </c>
      <c r="M154" s="53">
        <v>-1</v>
      </c>
      <c r="N154" s="38">
        <v>-4.7010000000000003E-2</v>
      </c>
      <c r="O154" s="38">
        <v>-91.544439999999994</v>
      </c>
      <c r="P154" s="54"/>
      <c r="Q154" s="54"/>
      <c r="R154" s="52" t="s">
        <v>936</v>
      </c>
      <c r="S154" s="52" t="s">
        <v>1224</v>
      </c>
      <c r="T154" s="52" t="s">
        <v>671</v>
      </c>
      <c r="U154" s="52" t="s">
        <v>568</v>
      </c>
      <c r="V154" s="52" t="str">
        <f>VLOOKUP(S154,'[1]@ISLA'!$A$1:$C$16,3,FALSE)</f>
        <v>Cold West</v>
      </c>
      <c r="W154" s="52" t="s">
        <v>581</v>
      </c>
      <c r="X154" s="52" t="s">
        <v>581</v>
      </c>
      <c r="Y154" s="38"/>
      <c r="Z154" s="38"/>
      <c r="AA154" s="52" t="s">
        <v>581</v>
      </c>
      <c r="AB154" s="52" t="s">
        <v>581</v>
      </c>
      <c r="AC154" s="53">
        <v>0</v>
      </c>
      <c r="AD154" s="52" t="s">
        <v>581</v>
      </c>
      <c r="AE154" s="53">
        <v>0</v>
      </c>
      <c r="AF154" s="52" t="s">
        <v>581</v>
      </c>
      <c r="AG154" s="52" t="s">
        <v>581</v>
      </c>
      <c r="AH154" s="52" t="s">
        <v>581</v>
      </c>
      <c r="AI154" s="52" t="s">
        <v>581</v>
      </c>
      <c r="AJ154" s="38"/>
      <c r="AK154" s="38"/>
      <c r="AL154" s="55" t="s">
        <v>581</v>
      </c>
      <c r="AM154" s="55" t="s">
        <v>581</v>
      </c>
    </row>
    <row r="155" spans="1:39" ht="14.4" x14ac:dyDescent="0.3">
      <c r="A155" s="51">
        <v>38269</v>
      </c>
      <c r="B155" s="52" t="s">
        <v>754</v>
      </c>
      <c r="C155" s="52" t="s">
        <v>937</v>
      </c>
      <c r="D155" s="52" t="s">
        <v>938</v>
      </c>
      <c r="E155" s="52" t="s">
        <v>581</v>
      </c>
      <c r="F155" s="52" t="s">
        <v>581</v>
      </c>
      <c r="G155" s="52" t="s">
        <v>942</v>
      </c>
      <c r="H155" s="52" t="s">
        <v>581</v>
      </c>
      <c r="I155" s="52" t="s">
        <v>581</v>
      </c>
      <c r="J155" s="53">
        <v>5.3600000000000002E-2</v>
      </c>
      <c r="K155" s="53">
        <v>-1</v>
      </c>
      <c r="L155" s="53">
        <v>91.559240000000003</v>
      </c>
      <c r="M155" s="53">
        <v>-1</v>
      </c>
      <c r="N155" s="38">
        <v>-5.3600000000000002E-2</v>
      </c>
      <c r="O155" s="38">
        <v>-91.559240000000003</v>
      </c>
      <c r="P155" s="54"/>
      <c r="Q155" s="54"/>
      <c r="R155" s="52" t="s">
        <v>943</v>
      </c>
      <c r="S155" s="52" t="s">
        <v>1224</v>
      </c>
      <c r="T155" s="52" t="s">
        <v>525</v>
      </c>
      <c r="U155" s="52" t="s">
        <v>375</v>
      </c>
      <c r="V155" s="52" t="str">
        <f>VLOOKUP(S155,'[1]@ISLA'!$A$1:$C$16,3,FALSE)</f>
        <v>Cold West</v>
      </c>
      <c r="W155" s="52" t="s">
        <v>581</v>
      </c>
      <c r="X155" s="52" t="s">
        <v>581</v>
      </c>
      <c r="Y155" s="38"/>
      <c r="Z155" s="38"/>
      <c r="AA155" s="52" t="s">
        <v>581</v>
      </c>
      <c r="AB155" s="52" t="s">
        <v>581</v>
      </c>
      <c r="AC155" s="53">
        <v>0</v>
      </c>
      <c r="AD155" s="52" t="s">
        <v>581</v>
      </c>
      <c r="AE155" s="53">
        <v>0</v>
      </c>
      <c r="AF155" s="52" t="s">
        <v>581</v>
      </c>
      <c r="AG155" s="52" t="s">
        <v>581</v>
      </c>
      <c r="AH155" s="52" t="s">
        <v>581</v>
      </c>
      <c r="AI155" s="52" t="s">
        <v>581</v>
      </c>
      <c r="AJ155" s="38"/>
      <c r="AK155" s="38"/>
      <c r="AL155" s="55" t="s">
        <v>581</v>
      </c>
      <c r="AM155" s="55" t="s">
        <v>581</v>
      </c>
    </row>
    <row r="156" spans="1:39" ht="14.4" x14ac:dyDescent="0.3">
      <c r="A156" s="51">
        <v>38269</v>
      </c>
      <c r="B156" s="52" t="s">
        <v>754</v>
      </c>
      <c r="C156" s="52" t="s">
        <v>944</v>
      </c>
      <c r="D156" s="52" t="s">
        <v>947</v>
      </c>
      <c r="E156" s="52" t="s">
        <v>581</v>
      </c>
      <c r="F156" s="52" t="s">
        <v>762</v>
      </c>
      <c r="G156" s="52" t="s">
        <v>763</v>
      </c>
      <c r="H156" s="52" t="s">
        <v>581</v>
      </c>
      <c r="I156" s="52" t="s">
        <v>581</v>
      </c>
      <c r="J156" s="53">
        <v>5.1670000000000001E-2</v>
      </c>
      <c r="K156" s="53">
        <v>-1</v>
      </c>
      <c r="L156" s="53">
        <v>91.558800000000005</v>
      </c>
      <c r="M156" s="53">
        <v>-1</v>
      </c>
      <c r="N156" s="38">
        <v>-5.1670000000000001E-2</v>
      </c>
      <c r="O156" s="38">
        <v>-91.558800000000005</v>
      </c>
      <c r="P156" s="54"/>
      <c r="Q156" s="54"/>
      <c r="R156" s="52" t="s">
        <v>1107</v>
      </c>
      <c r="S156" s="52" t="s">
        <v>1224</v>
      </c>
      <c r="T156" s="52" t="s">
        <v>530</v>
      </c>
      <c r="U156" s="52" t="s">
        <v>375</v>
      </c>
      <c r="V156" s="52" t="str">
        <f>VLOOKUP(S156,'[1]@ISLA'!$A$1:$C$16,3,FALSE)</f>
        <v>Cold West</v>
      </c>
      <c r="W156" s="52" t="s">
        <v>581</v>
      </c>
      <c r="X156" s="52" t="s">
        <v>581</v>
      </c>
      <c r="Y156" s="38"/>
      <c r="Z156" s="38"/>
      <c r="AA156" s="52" t="s">
        <v>581</v>
      </c>
      <c r="AB156" s="52" t="s">
        <v>581</v>
      </c>
      <c r="AC156" s="53">
        <v>0</v>
      </c>
      <c r="AD156" s="52" t="s">
        <v>581</v>
      </c>
      <c r="AE156" s="53">
        <v>0</v>
      </c>
      <c r="AF156" s="52" t="s">
        <v>581</v>
      </c>
      <c r="AG156" s="52" t="s">
        <v>581</v>
      </c>
      <c r="AH156" s="52" t="s">
        <v>581</v>
      </c>
      <c r="AI156" s="52" t="s">
        <v>581</v>
      </c>
      <c r="AJ156" s="38"/>
      <c r="AK156" s="38"/>
      <c r="AL156" s="55" t="s">
        <v>581</v>
      </c>
      <c r="AM156" s="55" t="s">
        <v>581</v>
      </c>
    </row>
    <row r="157" spans="1:39" ht="14.4" x14ac:dyDescent="0.3">
      <c r="A157" s="51">
        <v>38269</v>
      </c>
      <c r="B157" s="52" t="s">
        <v>754</v>
      </c>
      <c r="C157" s="52" t="s">
        <v>1108</v>
      </c>
      <c r="D157" s="52" t="s">
        <v>948</v>
      </c>
      <c r="E157" s="52" t="s">
        <v>581</v>
      </c>
      <c r="F157" s="52" t="s">
        <v>581</v>
      </c>
      <c r="G157" s="52" t="s">
        <v>1112</v>
      </c>
      <c r="H157" s="52" t="s">
        <v>581</v>
      </c>
      <c r="I157" s="52" t="s">
        <v>581</v>
      </c>
      <c r="J157" s="53">
        <v>0.30223</v>
      </c>
      <c r="K157" s="53">
        <v>-1</v>
      </c>
      <c r="L157" s="53">
        <v>91.359759999999994</v>
      </c>
      <c r="M157" s="53">
        <v>-1</v>
      </c>
      <c r="N157" s="38">
        <v>-0.30223</v>
      </c>
      <c r="O157" s="38">
        <v>-91.359759999999994</v>
      </c>
      <c r="P157" s="54"/>
      <c r="Q157" s="54"/>
      <c r="R157" s="52" t="s">
        <v>1113</v>
      </c>
      <c r="S157" s="52" t="s">
        <v>1224</v>
      </c>
      <c r="T157" s="52" t="s">
        <v>687</v>
      </c>
      <c r="U157" s="52" t="s">
        <v>326</v>
      </c>
      <c r="V157" s="52" t="str">
        <f>VLOOKUP(S157,'[1]@ISLA'!$A$1:$C$16,3,FALSE)</f>
        <v>Cold West</v>
      </c>
      <c r="W157" s="52" t="s">
        <v>581</v>
      </c>
      <c r="X157" s="52" t="s">
        <v>581</v>
      </c>
      <c r="Y157" s="38"/>
      <c r="Z157" s="38"/>
      <c r="AA157" s="52" t="s">
        <v>581</v>
      </c>
      <c r="AB157" s="52" t="s">
        <v>581</v>
      </c>
      <c r="AC157" s="53">
        <v>0</v>
      </c>
      <c r="AD157" s="52" t="s">
        <v>581</v>
      </c>
      <c r="AE157" s="53">
        <v>0</v>
      </c>
      <c r="AF157" s="52" t="s">
        <v>581</v>
      </c>
      <c r="AG157" s="52" t="s">
        <v>581</v>
      </c>
      <c r="AH157" s="52" t="s">
        <v>581</v>
      </c>
      <c r="AI157" s="52" t="s">
        <v>581</v>
      </c>
      <c r="AJ157" s="38"/>
      <c r="AK157" s="38"/>
      <c r="AL157" s="55" t="s">
        <v>581</v>
      </c>
      <c r="AM157" s="55" t="s">
        <v>581</v>
      </c>
    </row>
    <row r="158" spans="1:39" ht="14.4" x14ac:dyDescent="0.3">
      <c r="A158" s="51">
        <v>38269</v>
      </c>
      <c r="B158" s="52" t="s">
        <v>754</v>
      </c>
      <c r="C158" s="52" t="s">
        <v>1114</v>
      </c>
      <c r="D158" s="52" t="s">
        <v>1115</v>
      </c>
      <c r="E158" s="52" t="s">
        <v>581</v>
      </c>
      <c r="F158" s="52" t="s">
        <v>581</v>
      </c>
      <c r="G158" s="52" t="s">
        <v>1116</v>
      </c>
      <c r="H158" s="52" t="s">
        <v>581</v>
      </c>
      <c r="I158" s="52" t="s">
        <v>581</v>
      </c>
      <c r="J158" s="53">
        <v>0.31058999999999998</v>
      </c>
      <c r="K158" s="53">
        <v>-1</v>
      </c>
      <c r="L158" s="53">
        <v>91.354299999999995</v>
      </c>
      <c r="M158" s="53">
        <v>-1</v>
      </c>
      <c r="N158" s="38">
        <v>-0.31058999999999998</v>
      </c>
      <c r="O158" s="38">
        <v>-91.354299999999995</v>
      </c>
      <c r="P158" s="54"/>
      <c r="Q158" s="54"/>
      <c r="R158" s="52" t="s">
        <v>1117</v>
      </c>
      <c r="S158" s="52" t="s">
        <v>1224</v>
      </c>
      <c r="T158" s="52" t="s">
        <v>691</v>
      </c>
      <c r="U158" s="52" t="s">
        <v>326</v>
      </c>
      <c r="V158" s="52" t="str">
        <f>VLOOKUP(S158,'[1]@ISLA'!$A$1:$C$16,3,FALSE)</f>
        <v>Cold West</v>
      </c>
      <c r="W158" s="52" t="s">
        <v>581</v>
      </c>
      <c r="X158" s="52" t="s">
        <v>581</v>
      </c>
      <c r="Y158" s="38"/>
      <c r="Z158" s="38"/>
      <c r="AA158" s="52" t="s">
        <v>581</v>
      </c>
      <c r="AB158" s="52" t="s">
        <v>581</v>
      </c>
      <c r="AC158" s="53">
        <v>0</v>
      </c>
      <c r="AD158" s="52" t="s">
        <v>581</v>
      </c>
      <c r="AE158" s="53">
        <v>0</v>
      </c>
      <c r="AF158" s="52" t="s">
        <v>581</v>
      </c>
      <c r="AG158" s="52" t="s">
        <v>581</v>
      </c>
      <c r="AH158" s="52" t="s">
        <v>581</v>
      </c>
      <c r="AI158" s="52" t="s">
        <v>581</v>
      </c>
      <c r="AJ158" s="38"/>
      <c r="AK158" s="38"/>
      <c r="AL158" s="55" t="s">
        <v>581</v>
      </c>
      <c r="AM158" s="55" t="s">
        <v>581</v>
      </c>
    </row>
    <row r="159" spans="1:39" ht="14.4" x14ac:dyDescent="0.3">
      <c r="A159" s="51">
        <v>38269</v>
      </c>
      <c r="B159" s="52" t="s">
        <v>754</v>
      </c>
      <c r="C159" s="52" t="s">
        <v>1118</v>
      </c>
      <c r="D159" s="52" t="s">
        <v>1283</v>
      </c>
      <c r="E159" s="52" t="s">
        <v>581</v>
      </c>
      <c r="F159" s="52" t="s">
        <v>581</v>
      </c>
      <c r="G159" s="52" t="s">
        <v>1284</v>
      </c>
      <c r="H159" s="52" t="s">
        <v>581</v>
      </c>
      <c r="I159" s="52" t="s">
        <v>581</v>
      </c>
      <c r="J159" s="53">
        <v>0.26461000000000001</v>
      </c>
      <c r="K159" s="53">
        <v>-1</v>
      </c>
      <c r="L159" s="53">
        <v>91.375529999999998</v>
      </c>
      <c r="M159" s="53">
        <v>-1</v>
      </c>
      <c r="N159" s="38">
        <v>-0.26461000000000001</v>
      </c>
      <c r="O159" s="38">
        <v>-91.375529999999998</v>
      </c>
      <c r="P159" s="54"/>
      <c r="Q159" s="54"/>
      <c r="R159" s="52" t="s">
        <v>1285</v>
      </c>
      <c r="S159" s="52" t="s">
        <v>1224</v>
      </c>
      <c r="T159" s="52" t="s">
        <v>695</v>
      </c>
      <c r="U159" s="52" t="s">
        <v>375</v>
      </c>
      <c r="V159" s="52" t="str">
        <f>VLOOKUP(S159,'[1]@ISLA'!$A$1:$C$16,3,FALSE)</f>
        <v>Cold West</v>
      </c>
      <c r="W159" s="52" t="s">
        <v>581</v>
      </c>
      <c r="X159" s="52" t="s">
        <v>581</v>
      </c>
      <c r="Y159" s="38"/>
      <c r="Z159" s="38"/>
      <c r="AA159" s="52" t="s">
        <v>581</v>
      </c>
      <c r="AB159" s="52" t="s">
        <v>581</v>
      </c>
      <c r="AC159" s="53">
        <v>0</v>
      </c>
      <c r="AD159" s="52" t="s">
        <v>581</v>
      </c>
      <c r="AE159" s="53">
        <v>0</v>
      </c>
      <c r="AF159" s="52" t="s">
        <v>581</v>
      </c>
      <c r="AG159" s="52" t="s">
        <v>581</v>
      </c>
      <c r="AH159" s="52" t="s">
        <v>581</v>
      </c>
      <c r="AI159" s="52" t="s">
        <v>581</v>
      </c>
      <c r="AJ159" s="38"/>
      <c r="AK159" s="38"/>
      <c r="AL159" s="55" t="s">
        <v>581</v>
      </c>
      <c r="AM159" s="55" t="s">
        <v>581</v>
      </c>
    </row>
    <row r="160" spans="1:39" ht="14.4" x14ac:dyDescent="0.3">
      <c r="A160" s="51">
        <v>38269</v>
      </c>
      <c r="B160" s="52" t="s">
        <v>754</v>
      </c>
      <c r="C160" s="52" t="s">
        <v>1286</v>
      </c>
      <c r="D160" s="52" t="s">
        <v>952</v>
      </c>
      <c r="E160" s="52" t="s">
        <v>581</v>
      </c>
      <c r="F160" s="52" t="s">
        <v>581</v>
      </c>
      <c r="G160" s="52" t="s">
        <v>1291</v>
      </c>
      <c r="H160" s="52" t="s">
        <v>581</v>
      </c>
      <c r="I160" s="52" t="s">
        <v>581</v>
      </c>
      <c r="J160" s="53">
        <v>0.26766000000000001</v>
      </c>
      <c r="K160" s="53">
        <v>-1</v>
      </c>
      <c r="L160" s="53">
        <v>91.372290000000007</v>
      </c>
      <c r="M160" s="53">
        <v>-1</v>
      </c>
      <c r="N160" s="38">
        <v>-0.26766000000000001</v>
      </c>
      <c r="O160" s="38">
        <v>-91.372290000000007</v>
      </c>
      <c r="P160" s="54"/>
      <c r="Q160" s="54"/>
      <c r="R160" s="52" t="s">
        <v>1292</v>
      </c>
      <c r="S160" s="52" t="s">
        <v>1224</v>
      </c>
      <c r="T160" s="52" t="s">
        <v>1293</v>
      </c>
      <c r="U160" s="52" t="s">
        <v>375</v>
      </c>
      <c r="V160" s="52" t="str">
        <f>VLOOKUP(S160,'[1]@ISLA'!$A$1:$C$16,3,FALSE)</f>
        <v>Cold West</v>
      </c>
      <c r="W160" s="52" t="s">
        <v>581</v>
      </c>
      <c r="X160" s="52" t="s">
        <v>581</v>
      </c>
      <c r="Y160" s="38"/>
      <c r="Z160" s="38"/>
      <c r="AA160" s="52" t="s">
        <v>581</v>
      </c>
      <c r="AB160" s="52" t="s">
        <v>581</v>
      </c>
      <c r="AC160" s="53">
        <v>0</v>
      </c>
      <c r="AD160" s="52" t="s">
        <v>581</v>
      </c>
      <c r="AE160" s="53">
        <v>0</v>
      </c>
      <c r="AF160" s="52" t="s">
        <v>581</v>
      </c>
      <c r="AG160" s="52" t="s">
        <v>581</v>
      </c>
      <c r="AH160" s="52" t="s">
        <v>581</v>
      </c>
      <c r="AI160" s="52" t="s">
        <v>581</v>
      </c>
      <c r="AJ160" s="38"/>
      <c r="AK160" s="38"/>
      <c r="AL160" s="55" t="s">
        <v>581</v>
      </c>
      <c r="AM160" s="55" t="s">
        <v>581</v>
      </c>
    </row>
    <row r="161" spans="1:39" ht="14.4" x14ac:dyDescent="0.3">
      <c r="A161" s="51">
        <v>38269</v>
      </c>
      <c r="B161" s="52" t="s">
        <v>754</v>
      </c>
      <c r="C161" s="52" t="s">
        <v>1294</v>
      </c>
      <c r="D161" s="52" t="s">
        <v>1295</v>
      </c>
      <c r="E161" s="52" t="s">
        <v>581</v>
      </c>
      <c r="F161" s="52" t="s">
        <v>581</v>
      </c>
      <c r="G161" s="52" t="s">
        <v>1296</v>
      </c>
      <c r="H161" s="52" t="s">
        <v>581</v>
      </c>
      <c r="I161" s="52" t="s">
        <v>581</v>
      </c>
      <c r="J161" s="53">
        <v>0.25807999999999998</v>
      </c>
      <c r="K161" s="53">
        <v>-1</v>
      </c>
      <c r="L161" s="53">
        <v>91.387190000000004</v>
      </c>
      <c r="M161" s="53">
        <v>-1</v>
      </c>
      <c r="N161" s="38">
        <v>-0.25807999999999998</v>
      </c>
      <c r="O161" s="38">
        <v>-91.387190000000004</v>
      </c>
      <c r="P161" s="54"/>
      <c r="Q161" s="54"/>
      <c r="R161" s="52" t="s">
        <v>1297</v>
      </c>
      <c r="S161" s="52" t="s">
        <v>1224</v>
      </c>
      <c r="T161" s="52" t="s">
        <v>1298</v>
      </c>
      <c r="U161" s="52" t="s">
        <v>568</v>
      </c>
      <c r="V161" s="52" t="str">
        <f>VLOOKUP(S161,'[1]@ISLA'!$A$1:$C$16,3,FALSE)</f>
        <v>Cold West</v>
      </c>
      <c r="W161" s="52" t="s">
        <v>581</v>
      </c>
      <c r="X161" s="52" t="s">
        <v>581</v>
      </c>
      <c r="Y161" s="38"/>
      <c r="Z161" s="38"/>
      <c r="AA161" s="52" t="s">
        <v>581</v>
      </c>
      <c r="AB161" s="52" t="s">
        <v>581</v>
      </c>
      <c r="AC161" s="53">
        <v>0</v>
      </c>
      <c r="AD161" s="52" t="s">
        <v>581</v>
      </c>
      <c r="AE161" s="53">
        <v>0</v>
      </c>
      <c r="AF161" s="52" t="s">
        <v>581</v>
      </c>
      <c r="AG161" s="52" t="s">
        <v>581</v>
      </c>
      <c r="AH161" s="52" t="s">
        <v>581</v>
      </c>
      <c r="AI161" s="52" t="s">
        <v>1299</v>
      </c>
      <c r="AJ161" s="38"/>
      <c r="AK161" s="38"/>
      <c r="AL161" s="55" t="s">
        <v>581</v>
      </c>
      <c r="AM161" s="55" t="s">
        <v>581</v>
      </c>
    </row>
    <row r="162" spans="1:39" ht="14.4" x14ac:dyDescent="0.3">
      <c r="A162" s="51">
        <v>38269</v>
      </c>
      <c r="B162" s="52" t="s">
        <v>754</v>
      </c>
      <c r="C162" s="52" t="s">
        <v>1300</v>
      </c>
      <c r="D162" s="52" t="s">
        <v>1301</v>
      </c>
      <c r="E162" s="52" t="s">
        <v>581</v>
      </c>
      <c r="F162" s="52" t="s">
        <v>581</v>
      </c>
      <c r="G162" s="52" t="s">
        <v>1302</v>
      </c>
      <c r="H162" s="52" t="s">
        <v>581</v>
      </c>
      <c r="I162" s="52" t="s">
        <v>581</v>
      </c>
      <c r="J162" s="53">
        <v>0.26084000000000002</v>
      </c>
      <c r="K162" s="53">
        <v>-1</v>
      </c>
      <c r="L162" s="53">
        <v>91.387680000000003</v>
      </c>
      <c r="M162" s="53">
        <v>-1</v>
      </c>
      <c r="N162" s="38">
        <v>-0.26084000000000002</v>
      </c>
      <c r="O162" s="38">
        <v>-91.387680000000003</v>
      </c>
      <c r="P162" s="54"/>
      <c r="Q162" s="54"/>
      <c r="R162" s="52" t="s">
        <v>1303</v>
      </c>
      <c r="S162" s="52" t="s">
        <v>1224</v>
      </c>
      <c r="T162" s="52" t="s">
        <v>1132</v>
      </c>
      <c r="U162" s="52" t="s">
        <v>568</v>
      </c>
      <c r="V162" s="52" t="str">
        <f>VLOOKUP(S162,'[1]@ISLA'!$A$1:$C$16,3,FALSE)</f>
        <v>Cold West</v>
      </c>
      <c r="W162" s="52" t="s">
        <v>581</v>
      </c>
      <c r="X162" s="52" t="s">
        <v>581</v>
      </c>
      <c r="Y162" s="38"/>
      <c r="Z162" s="38"/>
      <c r="AA162" s="52" t="s">
        <v>581</v>
      </c>
      <c r="AB162" s="52" t="s">
        <v>581</v>
      </c>
      <c r="AC162" s="53">
        <v>0</v>
      </c>
      <c r="AD162" s="52" t="s">
        <v>581</v>
      </c>
      <c r="AE162" s="53">
        <v>0</v>
      </c>
      <c r="AF162" s="52" t="s">
        <v>581</v>
      </c>
      <c r="AG162" s="52" t="s">
        <v>581</v>
      </c>
      <c r="AH162" s="52" t="s">
        <v>581</v>
      </c>
      <c r="AI162" s="52" t="s">
        <v>581</v>
      </c>
      <c r="AJ162" s="38"/>
      <c r="AK162" s="38"/>
      <c r="AL162" s="55" t="s">
        <v>581</v>
      </c>
      <c r="AM162" s="55" t="s">
        <v>581</v>
      </c>
    </row>
    <row r="163" spans="1:39" ht="14.4" x14ac:dyDescent="0.3">
      <c r="A163" s="51">
        <v>38460</v>
      </c>
      <c r="B163" s="52" t="s">
        <v>284</v>
      </c>
      <c r="C163" s="52" t="s">
        <v>1133</v>
      </c>
      <c r="D163" s="52" t="s">
        <v>1134</v>
      </c>
      <c r="E163" s="52" t="s">
        <v>581</v>
      </c>
      <c r="F163" s="52" t="s">
        <v>581</v>
      </c>
      <c r="G163" s="52" t="s">
        <v>1290</v>
      </c>
      <c r="H163" s="52" t="s">
        <v>581</v>
      </c>
      <c r="I163" s="52" t="s">
        <v>581</v>
      </c>
      <c r="J163" s="53">
        <v>4.9910000000000003E-2</v>
      </c>
      <c r="K163" s="53">
        <v>-1</v>
      </c>
      <c r="L163" s="53">
        <v>91.546779999999998</v>
      </c>
      <c r="M163" s="53">
        <v>-1</v>
      </c>
      <c r="N163" s="38">
        <v>-4.9910000000000003E-2</v>
      </c>
      <c r="O163" s="38">
        <v>-91.546779999999998</v>
      </c>
      <c r="P163" s="54"/>
      <c r="Q163" s="54"/>
      <c r="R163" s="52" t="s">
        <v>1466</v>
      </c>
      <c r="S163" s="52" t="s">
        <v>1224</v>
      </c>
      <c r="T163" s="52" t="s">
        <v>1467</v>
      </c>
      <c r="U163" s="52" t="s">
        <v>568</v>
      </c>
      <c r="V163" s="52" t="str">
        <f>VLOOKUP(S163,'[1]@ISLA'!$A$1:$C$16,3,FALSE)</f>
        <v>Cold West</v>
      </c>
      <c r="W163" s="52" t="s">
        <v>581</v>
      </c>
      <c r="X163" s="52" t="s">
        <v>581</v>
      </c>
      <c r="Y163" s="38"/>
      <c r="Z163" s="38"/>
      <c r="AA163" s="52" t="s">
        <v>581</v>
      </c>
      <c r="AB163" s="52" t="s">
        <v>581</v>
      </c>
      <c r="AC163" s="53">
        <v>0</v>
      </c>
      <c r="AD163" s="52" t="s">
        <v>581</v>
      </c>
      <c r="AE163" s="53">
        <v>0</v>
      </c>
      <c r="AF163" s="52" t="s">
        <v>581</v>
      </c>
      <c r="AG163" s="52" t="s">
        <v>581</v>
      </c>
      <c r="AH163" s="52" t="s">
        <v>581</v>
      </c>
      <c r="AI163" s="52" t="s">
        <v>581</v>
      </c>
      <c r="AJ163" s="38"/>
      <c r="AK163" s="38"/>
      <c r="AL163" s="55" t="s">
        <v>581</v>
      </c>
      <c r="AM163" s="55" t="s">
        <v>581</v>
      </c>
    </row>
    <row r="164" spans="1:39" ht="14.4" x14ac:dyDescent="0.3">
      <c r="A164" s="51">
        <v>39203</v>
      </c>
      <c r="B164" s="52" t="s">
        <v>581</v>
      </c>
      <c r="C164" s="52" t="s">
        <v>1468</v>
      </c>
      <c r="D164" s="52" t="s">
        <v>1469</v>
      </c>
      <c r="E164" s="52" t="s">
        <v>581</v>
      </c>
      <c r="F164" s="52" t="s">
        <v>1477</v>
      </c>
      <c r="G164" s="52" t="s">
        <v>1478</v>
      </c>
      <c r="H164" s="52" t="s">
        <v>1479</v>
      </c>
      <c r="I164" s="52" t="s">
        <v>581</v>
      </c>
      <c r="J164" s="53">
        <v>0.78568000000000005</v>
      </c>
      <c r="K164" s="53">
        <v>-1</v>
      </c>
      <c r="L164" s="53">
        <v>91.432310000000001</v>
      </c>
      <c r="M164" s="53">
        <v>-1</v>
      </c>
      <c r="N164" s="38">
        <v>-0.78568000000000005</v>
      </c>
      <c r="O164" s="38">
        <v>-91.432310000000001</v>
      </c>
      <c r="P164" s="54"/>
      <c r="Q164" s="54"/>
      <c r="R164" s="52" t="s">
        <v>1480</v>
      </c>
      <c r="S164" s="52" t="s">
        <v>1224</v>
      </c>
      <c r="T164" s="52" t="s">
        <v>1481</v>
      </c>
      <c r="U164" s="52" t="s">
        <v>326</v>
      </c>
      <c r="V164" s="52" t="str">
        <f>VLOOKUP(S164,'[1]@ISLA'!$A$1:$C$16,3,FALSE)</f>
        <v>Cold West</v>
      </c>
      <c r="W164" s="52" t="s">
        <v>581</v>
      </c>
      <c r="X164" s="52" t="s">
        <v>581</v>
      </c>
      <c r="Y164" s="38"/>
      <c r="Z164" s="38"/>
      <c r="AA164" s="52" t="s">
        <v>581</v>
      </c>
      <c r="AB164" s="52" t="s">
        <v>581</v>
      </c>
      <c r="AC164" s="53">
        <v>0</v>
      </c>
      <c r="AD164" s="52" t="s">
        <v>581</v>
      </c>
      <c r="AE164" s="53">
        <v>0</v>
      </c>
      <c r="AF164" s="52" t="s">
        <v>581</v>
      </c>
      <c r="AG164" s="52" t="s">
        <v>581</v>
      </c>
      <c r="AH164" s="52" t="s">
        <v>581</v>
      </c>
      <c r="AI164" s="52" t="s">
        <v>581</v>
      </c>
      <c r="AJ164" s="38"/>
      <c r="AK164" s="38"/>
      <c r="AL164" s="55" t="s">
        <v>581</v>
      </c>
      <c r="AM164" s="55" t="s">
        <v>581</v>
      </c>
    </row>
    <row r="165" spans="1:39" ht="14.4" x14ac:dyDescent="0.3">
      <c r="A165" s="51">
        <v>39203</v>
      </c>
      <c r="B165" s="52" t="s">
        <v>581</v>
      </c>
      <c r="C165" s="52" t="s">
        <v>1482</v>
      </c>
      <c r="D165" s="52" t="s">
        <v>1483</v>
      </c>
      <c r="E165" s="52" t="s">
        <v>581</v>
      </c>
      <c r="F165" s="52" t="s">
        <v>1484</v>
      </c>
      <c r="G165" s="52" t="s">
        <v>1485</v>
      </c>
      <c r="H165" s="52" t="s">
        <v>1486</v>
      </c>
      <c r="I165" s="52" t="s">
        <v>581</v>
      </c>
      <c r="J165" s="53">
        <v>0.41082000000000002</v>
      </c>
      <c r="K165" s="53">
        <v>-1</v>
      </c>
      <c r="L165" s="53">
        <v>91.23263</v>
      </c>
      <c r="M165" s="53">
        <v>-1</v>
      </c>
      <c r="N165" s="38">
        <v>-0.41082000000000002</v>
      </c>
      <c r="O165" s="38">
        <v>-91.23263</v>
      </c>
      <c r="P165" s="54"/>
      <c r="Q165" s="54"/>
      <c r="R165" s="52" t="s">
        <v>1487</v>
      </c>
      <c r="S165" s="52" t="s">
        <v>1224</v>
      </c>
      <c r="T165" s="52" t="s">
        <v>1001</v>
      </c>
      <c r="U165" s="52" t="s">
        <v>326</v>
      </c>
      <c r="V165" s="52" t="str">
        <f>VLOOKUP(S165,'[1]@ISLA'!$A$1:$C$16,3,FALSE)</f>
        <v>Cold West</v>
      </c>
      <c r="W165" s="52" t="s">
        <v>581</v>
      </c>
      <c r="X165" s="52" t="s">
        <v>581</v>
      </c>
      <c r="Y165" s="38"/>
      <c r="Z165" s="38"/>
      <c r="AA165" s="52" t="s">
        <v>581</v>
      </c>
      <c r="AB165" s="52" t="s">
        <v>581</v>
      </c>
      <c r="AC165" s="53">
        <v>0</v>
      </c>
      <c r="AD165" s="52" t="s">
        <v>581</v>
      </c>
      <c r="AE165" s="53">
        <v>0</v>
      </c>
      <c r="AF165" s="52" t="s">
        <v>581</v>
      </c>
      <c r="AG165" s="52" t="s">
        <v>581</v>
      </c>
      <c r="AH165" s="52" t="s">
        <v>581</v>
      </c>
      <c r="AI165" s="52" t="s">
        <v>581</v>
      </c>
      <c r="AJ165" s="38"/>
      <c r="AK165" s="38"/>
      <c r="AL165" s="55" t="s">
        <v>581</v>
      </c>
      <c r="AM165" s="55" t="s">
        <v>581</v>
      </c>
    </row>
    <row r="166" spans="1:39" ht="14.4" x14ac:dyDescent="0.3">
      <c r="A166" s="51">
        <v>39203</v>
      </c>
      <c r="B166" s="52" t="s">
        <v>581</v>
      </c>
      <c r="C166" s="52" t="s">
        <v>1488</v>
      </c>
      <c r="D166" s="52" t="s">
        <v>1489</v>
      </c>
      <c r="E166" s="52" t="s">
        <v>581</v>
      </c>
      <c r="F166" s="52" t="s">
        <v>1638</v>
      </c>
      <c r="G166" s="52" t="s">
        <v>1310</v>
      </c>
      <c r="H166" s="52" t="s">
        <v>1311</v>
      </c>
      <c r="I166" s="52" t="s">
        <v>581</v>
      </c>
      <c r="J166" s="53">
        <v>1.15E-2</v>
      </c>
      <c r="K166" s="53">
        <v>-1</v>
      </c>
      <c r="L166" s="53">
        <v>91.213200000000001</v>
      </c>
      <c r="M166" s="53">
        <v>-1</v>
      </c>
      <c r="N166" s="38">
        <v>-1.15E-2</v>
      </c>
      <c r="O166" s="38">
        <v>-91.213200000000001</v>
      </c>
      <c r="P166" s="54"/>
      <c r="Q166" s="54"/>
      <c r="R166" s="52" t="s">
        <v>1312</v>
      </c>
      <c r="S166" s="52" t="s">
        <v>1224</v>
      </c>
      <c r="T166" s="52" t="s">
        <v>1313</v>
      </c>
      <c r="U166" s="52" t="s">
        <v>326</v>
      </c>
      <c r="V166" s="52" t="str">
        <f>VLOOKUP(S166,'[1]@ISLA'!$A$1:$C$16,3,FALSE)</f>
        <v>Cold West</v>
      </c>
      <c r="W166" s="52" t="s">
        <v>581</v>
      </c>
      <c r="X166" s="52" t="s">
        <v>581</v>
      </c>
      <c r="Y166" s="38"/>
      <c r="Z166" s="38"/>
      <c r="AA166" s="52" t="s">
        <v>581</v>
      </c>
      <c r="AB166" s="52" t="s">
        <v>581</v>
      </c>
      <c r="AC166" s="53">
        <v>0</v>
      </c>
      <c r="AD166" s="52" t="s">
        <v>581</v>
      </c>
      <c r="AE166" s="53">
        <v>0</v>
      </c>
      <c r="AF166" s="52" t="s">
        <v>581</v>
      </c>
      <c r="AG166" s="52" t="s">
        <v>581</v>
      </c>
      <c r="AH166" s="52" t="s">
        <v>581</v>
      </c>
      <c r="AI166" s="52" t="s">
        <v>581</v>
      </c>
      <c r="AJ166" s="38"/>
      <c r="AK166" s="38"/>
      <c r="AL166" s="55" t="s">
        <v>581</v>
      </c>
      <c r="AM166" s="55" t="s">
        <v>581</v>
      </c>
    </row>
    <row r="167" spans="1:39" ht="14.4" x14ac:dyDescent="0.3">
      <c r="A167" s="51">
        <v>39203</v>
      </c>
      <c r="B167" s="52" t="s">
        <v>581</v>
      </c>
      <c r="C167" s="52" t="s">
        <v>1314</v>
      </c>
      <c r="D167" s="52" t="s">
        <v>1490</v>
      </c>
      <c r="E167" s="52" t="s">
        <v>581</v>
      </c>
      <c r="F167" s="52" t="s">
        <v>1646</v>
      </c>
      <c r="G167" s="52" t="s">
        <v>38</v>
      </c>
      <c r="H167" s="52" t="s">
        <v>1647</v>
      </c>
      <c r="I167" s="52" t="s">
        <v>581</v>
      </c>
      <c r="J167" s="53">
        <v>1.7100000000000001E-2</v>
      </c>
      <c r="K167" s="53">
        <v>-1</v>
      </c>
      <c r="L167" s="53">
        <v>91.202699999999993</v>
      </c>
      <c r="M167" s="53">
        <v>-1</v>
      </c>
      <c r="N167" s="38">
        <v>-1.7100000000000001E-2</v>
      </c>
      <c r="O167" s="38">
        <v>-91.202699999999993</v>
      </c>
      <c r="P167" s="54"/>
      <c r="Q167" s="54"/>
      <c r="R167" s="52" t="s">
        <v>1492</v>
      </c>
      <c r="S167" s="52" t="s">
        <v>1224</v>
      </c>
      <c r="T167" s="52" t="s">
        <v>1493</v>
      </c>
      <c r="U167" s="52" t="s">
        <v>375</v>
      </c>
      <c r="V167" s="52" t="str">
        <f>VLOOKUP(S167,'[1]@ISLA'!$A$1:$C$16,3,FALSE)</f>
        <v>Cold West</v>
      </c>
      <c r="W167" s="52" t="s">
        <v>581</v>
      </c>
      <c r="X167" s="52" t="s">
        <v>581</v>
      </c>
      <c r="Y167" s="38"/>
      <c r="Z167" s="38"/>
      <c r="AA167" s="52" t="s">
        <v>581</v>
      </c>
      <c r="AB167" s="52" t="s">
        <v>581</v>
      </c>
      <c r="AC167" s="53">
        <v>0</v>
      </c>
      <c r="AD167" s="52" t="s">
        <v>581</v>
      </c>
      <c r="AE167" s="53">
        <v>0</v>
      </c>
      <c r="AF167" s="52" t="s">
        <v>581</v>
      </c>
      <c r="AG167" s="52" t="s">
        <v>581</v>
      </c>
      <c r="AH167" s="52" t="s">
        <v>581</v>
      </c>
      <c r="AI167" s="52" t="s">
        <v>581</v>
      </c>
      <c r="AJ167" s="38"/>
      <c r="AK167" s="38"/>
      <c r="AL167" s="55" t="s">
        <v>581</v>
      </c>
      <c r="AM167" s="55" t="s">
        <v>581</v>
      </c>
    </row>
    <row r="168" spans="1:39" ht="14.4" x14ac:dyDescent="0.3">
      <c r="A168" s="51">
        <v>39203</v>
      </c>
      <c r="B168" s="52" t="s">
        <v>581</v>
      </c>
      <c r="C168" s="52" t="s">
        <v>1494</v>
      </c>
      <c r="D168" s="52" t="s">
        <v>1317</v>
      </c>
      <c r="E168" s="52" t="s">
        <v>581</v>
      </c>
      <c r="F168" s="52" t="s">
        <v>1495</v>
      </c>
      <c r="G168" s="52" t="s">
        <v>1496</v>
      </c>
      <c r="H168" s="52" t="s">
        <v>1497</v>
      </c>
      <c r="I168" s="52" t="s">
        <v>581</v>
      </c>
      <c r="J168" s="53">
        <v>0.18240000000000001</v>
      </c>
      <c r="K168" s="53">
        <v>-1</v>
      </c>
      <c r="L168" s="53">
        <v>91.394220000000004</v>
      </c>
      <c r="M168" s="53">
        <v>-1</v>
      </c>
      <c r="N168" s="38">
        <v>-0.18240000000000001</v>
      </c>
      <c r="O168" s="38">
        <v>-91.394220000000004</v>
      </c>
      <c r="P168" s="54"/>
      <c r="Q168" s="54"/>
      <c r="R168" s="52" t="s">
        <v>1498</v>
      </c>
      <c r="S168" s="52" t="s">
        <v>1224</v>
      </c>
      <c r="T168" s="52" t="s">
        <v>331</v>
      </c>
      <c r="U168" s="52" t="s">
        <v>326</v>
      </c>
      <c r="V168" s="52" t="str">
        <f>VLOOKUP(S168,'[1]@ISLA'!$A$1:$C$16,3,FALSE)</f>
        <v>Cold West</v>
      </c>
      <c r="W168" s="52" t="s">
        <v>581</v>
      </c>
      <c r="X168" s="52" t="s">
        <v>581</v>
      </c>
      <c r="Y168" s="38"/>
      <c r="Z168" s="38"/>
      <c r="AA168" s="52" t="s">
        <v>581</v>
      </c>
      <c r="AB168" s="52" t="s">
        <v>581</v>
      </c>
      <c r="AC168" s="53">
        <v>0</v>
      </c>
      <c r="AD168" s="52" t="s">
        <v>581</v>
      </c>
      <c r="AE168" s="53">
        <v>0</v>
      </c>
      <c r="AF168" s="52" t="s">
        <v>581</v>
      </c>
      <c r="AG168" s="52" t="s">
        <v>581</v>
      </c>
      <c r="AH168" s="52" t="s">
        <v>581</v>
      </c>
      <c r="AI168" s="52" t="s">
        <v>581</v>
      </c>
      <c r="AJ168" s="38"/>
      <c r="AK168" s="38"/>
      <c r="AL168" s="55" t="s">
        <v>581</v>
      </c>
      <c r="AM168" s="55" t="s">
        <v>581</v>
      </c>
    </row>
    <row r="169" spans="1:39" ht="14.4" x14ac:dyDescent="0.3">
      <c r="A169" s="51">
        <v>39203</v>
      </c>
      <c r="B169" s="52" t="s">
        <v>581</v>
      </c>
      <c r="C169" s="52" t="s">
        <v>1499</v>
      </c>
      <c r="D169" s="52" t="s">
        <v>1500</v>
      </c>
      <c r="E169" s="52" t="s">
        <v>581</v>
      </c>
      <c r="F169" s="52" t="s">
        <v>1328</v>
      </c>
      <c r="G169" s="52" t="s">
        <v>1320</v>
      </c>
      <c r="H169" s="52" t="s">
        <v>1321</v>
      </c>
      <c r="I169" s="52" t="s">
        <v>581</v>
      </c>
      <c r="J169" s="53">
        <v>0.27145000000000002</v>
      </c>
      <c r="K169" s="53">
        <v>-1</v>
      </c>
      <c r="L169" s="53">
        <v>91.3703</v>
      </c>
      <c r="M169" s="53">
        <v>-1</v>
      </c>
      <c r="N169" s="38">
        <v>-0.27145000000000002</v>
      </c>
      <c r="O169" s="38">
        <v>-91.3703</v>
      </c>
      <c r="P169" s="54"/>
      <c r="Q169" s="54"/>
      <c r="R169" s="52" t="s">
        <v>1322</v>
      </c>
      <c r="S169" s="52" t="s">
        <v>1224</v>
      </c>
      <c r="T169" s="52" t="s">
        <v>651</v>
      </c>
      <c r="U169" s="52" t="s">
        <v>375</v>
      </c>
      <c r="V169" s="52" t="str">
        <f>VLOOKUP(S169,'[1]@ISLA'!$A$1:$C$16,3,FALSE)</f>
        <v>Cold West</v>
      </c>
      <c r="W169" s="52" t="s">
        <v>581</v>
      </c>
      <c r="X169" s="52" t="s">
        <v>581</v>
      </c>
      <c r="Y169" s="38"/>
      <c r="Z169" s="38"/>
      <c r="AA169" s="52" t="s">
        <v>581</v>
      </c>
      <c r="AB169" s="52" t="s">
        <v>581</v>
      </c>
      <c r="AC169" s="53">
        <v>0</v>
      </c>
      <c r="AD169" s="52" t="s">
        <v>581</v>
      </c>
      <c r="AE169" s="53">
        <v>0</v>
      </c>
      <c r="AF169" s="52" t="s">
        <v>581</v>
      </c>
      <c r="AG169" s="52" t="s">
        <v>581</v>
      </c>
      <c r="AH169" s="52" t="s">
        <v>581</v>
      </c>
      <c r="AI169" s="52" t="s">
        <v>581</v>
      </c>
      <c r="AJ169" s="38"/>
      <c r="AK169" s="38"/>
      <c r="AL169" s="55" t="s">
        <v>581</v>
      </c>
      <c r="AM169" s="55" t="s">
        <v>581</v>
      </c>
    </row>
    <row r="170" spans="1:39" ht="14.4" x14ac:dyDescent="0.3">
      <c r="A170" s="51">
        <v>39203</v>
      </c>
      <c r="B170" s="52" t="s">
        <v>581</v>
      </c>
      <c r="C170" s="52" t="s">
        <v>1323</v>
      </c>
      <c r="D170" s="52" t="s">
        <v>1324</v>
      </c>
      <c r="E170" s="52" t="s">
        <v>581</v>
      </c>
      <c r="F170" s="52" t="s">
        <v>1151</v>
      </c>
      <c r="G170" s="52" t="s">
        <v>1155</v>
      </c>
      <c r="H170" s="52" t="s">
        <v>1156</v>
      </c>
      <c r="I170" s="52" t="s">
        <v>581</v>
      </c>
      <c r="J170" s="53">
        <v>0.20631669999999999</v>
      </c>
      <c r="K170" s="53">
        <v>-1</v>
      </c>
      <c r="L170" s="53">
        <v>91.392939999999996</v>
      </c>
      <c r="M170" s="53">
        <v>-1</v>
      </c>
      <c r="N170" s="38">
        <v>-0.20631669999999999</v>
      </c>
      <c r="O170" s="38">
        <v>-91.392939999999996</v>
      </c>
      <c r="P170" s="54"/>
      <c r="Q170" s="54"/>
      <c r="R170" s="52" t="s">
        <v>1157</v>
      </c>
      <c r="S170" s="52" t="s">
        <v>1224</v>
      </c>
      <c r="T170" s="52" t="s">
        <v>1158</v>
      </c>
      <c r="U170" s="52" t="s">
        <v>568</v>
      </c>
      <c r="V170" s="52" t="str">
        <f>VLOOKUP(S170,'[1]@ISLA'!$A$1:$C$16,3,FALSE)</f>
        <v>Cold West</v>
      </c>
      <c r="W170" s="52" t="s">
        <v>581</v>
      </c>
      <c r="X170" s="52" t="s">
        <v>581</v>
      </c>
      <c r="Y170" s="38"/>
      <c r="Z170" s="38"/>
      <c r="AA170" s="52" t="s">
        <v>581</v>
      </c>
      <c r="AB170" s="52" t="s">
        <v>581</v>
      </c>
      <c r="AC170" s="53">
        <v>0</v>
      </c>
      <c r="AD170" s="52" t="s">
        <v>581</v>
      </c>
      <c r="AE170" s="53">
        <v>0</v>
      </c>
      <c r="AF170" s="52" t="s">
        <v>581</v>
      </c>
      <c r="AG170" s="52" t="s">
        <v>581</v>
      </c>
      <c r="AH170" s="52" t="s">
        <v>581</v>
      </c>
      <c r="AI170" s="52" t="s">
        <v>581</v>
      </c>
      <c r="AJ170" s="38"/>
      <c r="AK170" s="38"/>
      <c r="AL170" s="55" t="s">
        <v>581</v>
      </c>
      <c r="AM170" s="55" t="s">
        <v>581</v>
      </c>
    </row>
    <row r="171" spans="1:39" ht="14.4" x14ac:dyDescent="0.3">
      <c r="A171" s="51">
        <v>39203</v>
      </c>
      <c r="B171" s="52" t="s">
        <v>581</v>
      </c>
      <c r="C171" s="52" t="s">
        <v>1159</v>
      </c>
      <c r="D171" s="52" t="s">
        <v>1160</v>
      </c>
      <c r="E171" s="52" t="s">
        <v>581</v>
      </c>
      <c r="F171" s="52" t="s">
        <v>1161</v>
      </c>
      <c r="G171" s="52" t="s">
        <v>1162</v>
      </c>
      <c r="H171" s="52" t="s">
        <v>1163</v>
      </c>
      <c r="I171" s="52" t="s">
        <v>581</v>
      </c>
      <c r="J171" s="53">
        <v>0.85570000000000002</v>
      </c>
      <c r="K171" s="53">
        <v>-1</v>
      </c>
      <c r="L171" s="53">
        <v>90.748199999999997</v>
      </c>
      <c r="M171" s="53">
        <v>-1</v>
      </c>
      <c r="N171" s="38">
        <v>-0.85570000000000002</v>
      </c>
      <c r="O171" s="38">
        <v>-90.748199999999997</v>
      </c>
      <c r="P171" s="54"/>
      <c r="Q171" s="54"/>
      <c r="R171" s="52" t="s">
        <v>1170</v>
      </c>
      <c r="S171" s="52" t="s">
        <v>1224</v>
      </c>
      <c r="T171" s="52" t="s">
        <v>827</v>
      </c>
      <c r="U171" s="52" t="s">
        <v>375</v>
      </c>
      <c r="V171" s="52" t="str">
        <f>VLOOKUP(S171,'[1]@ISLA'!$A$1:$C$16,3,FALSE)</f>
        <v>Cold West</v>
      </c>
      <c r="W171" s="52" t="s">
        <v>581</v>
      </c>
      <c r="X171" s="52" t="s">
        <v>581</v>
      </c>
      <c r="Y171" s="38"/>
      <c r="Z171" s="38"/>
      <c r="AA171" s="52" t="s">
        <v>581</v>
      </c>
      <c r="AB171" s="52" t="s">
        <v>581</v>
      </c>
      <c r="AC171" s="53">
        <v>0</v>
      </c>
      <c r="AD171" s="52" t="s">
        <v>581</v>
      </c>
      <c r="AE171" s="53">
        <v>0</v>
      </c>
      <c r="AF171" s="52" t="s">
        <v>581</v>
      </c>
      <c r="AG171" s="52" t="s">
        <v>581</v>
      </c>
      <c r="AH171" s="52" t="s">
        <v>581</v>
      </c>
      <c r="AI171" s="52" t="s">
        <v>581</v>
      </c>
      <c r="AJ171" s="38"/>
      <c r="AK171" s="38"/>
      <c r="AL171" s="55" t="s">
        <v>581</v>
      </c>
      <c r="AM171" s="55" t="s">
        <v>581</v>
      </c>
    </row>
    <row r="172" spans="1:39" ht="14.4" x14ac:dyDescent="0.3">
      <c r="A172" s="51">
        <v>39203</v>
      </c>
      <c r="B172" s="52" t="s">
        <v>581</v>
      </c>
      <c r="C172" s="52" t="s">
        <v>1171</v>
      </c>
      <c r="D172" s="52" t="s">
        <v>1172</v>
      </c>
      <c r="E172" s="52" t="s">
        <v>581</v>
      </c>
      <c r="F172" s="52" t="s">
        <v>1008</v>
      </c>
      <c r="G172" s="52" t="s">
        <v>1009</v>
      </c>
      <c r="H172" s="52" t="s">
        <v>1010</v>
      </c>
      <c r="I172" s="52" t="s">
        <v>581</v>
      </c>
      <c r="J172" s="53">
        <v>0.86643400000000004</v>
      </c>
      <c r="K172" s="53">
        <v>-1</v>
      </c>
      <c r="L172" s="53">
        <v>91.504580000000004</v>
      </c>
      <c r="M172" s="53">
        <v>-1</v>
      </c>
      <c r="N172" s="38">
        <v>-0.86643400000000004</v>
      </c>
      <c r="O172" s="38">
        <v>-91.504580000000004</v>
      </c>
      <c r="P172" s="54"/>
      <c r="Q172" s="54"/>
      <c r="R172" s="52" t="s">
        <v>1011</v>
      </c>
      <c r="S172" s="52" t="s">
        <v>1224</v>
      </c>
      <c r="T172" s="52" t="s">
        <v>1012</v>
      </c>
      <c r="U172" s="52" t="s">
        <v>326</v>
      </c>
      <c r="V172" s="52" t="str">
        <f>VLOOKUP(S172,'[1]@ISLA'!$A$1:$C$16,3,FALSE)</f>
        <v>Cold West</v>
      </c>
      <c r="W172" s="52" t="s">
        <v>581</v>
      </c>
      <c r="X172" s="52" t="s">
        <v>581</v>
      </c>
      <c r="Y172" s="38"/>
      <c r="Z172" s="38"/>
      <c r="AA172" s="52" t="s">
        <v>581</v>
      </c>
      <c r="AB172" s="52" t="s">
        <v>581</v>
      </c>
      <c r="AC172" s="53">
        <v>0</v>
      </c>
      <c r="AD172" s="52" t="s">
        <v>581</v>
      </c>
      <c r="AE172" s="53">
        <v>0</v>
      </c>
      <c r="AF172" s="52" t="s">
        <v>581</v>
      </c>
      <c r="AG172" s="52" t="s">
        <v>581</v>
      </c>
      <c r="AH172" s="52" t="s">
        <v>581</v>
      </c>
      <c r="AI172" s="52" t="s">
        <v>581</v>
      </c>
      <c r="AJ172" s="38"/>
      <c r="AK172" s="38"/>
      <c r="AL172" s="55" t="s">
        <v>581</v>
      </c>
      <c r="AM172" s="55" t="s">
        <v>581</v>
      </c>
    </row>
    <row r="173" spans="1:39" ht="14.4" x14ac:dyDescent="0.3">
      <c r="A173" s="51">
        <v>39203</v>
      </c>
      <c r="B173" s="52" t="s">
        <v>581</v>
      </c>
      <c r="C173" s="52" t="s">
        <v>836</v>
      </c>
      <c r="D173" s="52" t="s">
        <v>837</v>
      </c>
      <c r="E173" s="52" t="s">
        <v>581</v>
      </c>
      <c r="F173" s="52" t="s">
        <v>838</v>
      </c>
      <c r="G173" s="52" t="s">
        <v>839</v>
      </c>
      <c r="H173" s="52" t="s">
        <v>840</v>
      </c>
      <c r="I173" s="52" t="s">
        <v>581</v>
      </c>
      <c r="J173" s="53">
        <v>0.99453999999999998</v>
      </c>
      <c r="K173" s="53">
        <v>-1</v>
      </c>
      <c r="L173" s="53">
        <v>91.445409999999995</v>
      </c>
      <c r="M173" s="53">
        <v>-1</v>
      </c>
      <c r="N173" s="38">
        <v>-0.99453999999999998</v>
      </c>
      <c r="O173" s="38">
        <v>-91.445409999999995</v>
      </c>
      <c r="P173" s="54"/>
      <c r="Q173" s="54"/>
      <c r="R173" s="52" t="s">
        <v>841</v>
      </c>
      <c r="S173" s="52" t="s">
        <v>1224</v>
      </c>
      <c r="T173" s="52" t="s">
        <v>842</v>
      </c>
      <c r="U173" s="52" t="s">
        <v>326</v>
      </c>
      <c r="V173" s="52" t="str">
        <f>VLOOKUP(S173,'[1]@ISLA'!$A$1:$C$16,3,FALSE)</f>
        <v>Cold West</v>
      </c>
      <c r="W173" s="52" t="s">
        <v>581</v>
      </c>
      <c r="X173" s="52" t="s">
        <v>581</v>
      </c>
      <c r="Y173" s="38"/>
      <c r="Z173" s="38"/>
      <c r="AA173" s="52" t="s">
        <v>581</v>
      </c>
      <c r="AB173" s="52" t="s">
        <v>581</v>
      </c>
      <c r="AC173" s="53">
        <v>0</v>
      </c>
      <c r="AD173" s="52" t="s">
        <v>581</v>
      </c>
      <c r="AE173" s="53">
        <v>0</v>
      </c>
      <c r="AF173" s="52" t="s">
        <v>581</v>
      </c>
      <c r="AG173" s="52" t="s">
        <v>581</v>
      </c>
      <c r="AH173" s="52" t="s">
        <v>581</v>
      </c>
      <c r="AI173" s="52" t="s">
        <v>581</v>
      </c>
      <c r="AJ173" s="38"/>
      <c r="AK173" s="38"/>
      <c r="AL173" s="55" t="s">
        <v>581</v>
      </c>
      <c r="AM173" s="55" t="s">
        <v>581</v>
      </c>
    </row>
    <row r="174" spans="1:39" ht="14.4" x14ac:dyDescent="0.3">
      <c r="A174" s="51">
        <v>39203</v>
      </c>
      <c r="B174" s="52" t="s">
        <v>581</v>
      </c>
      <c r="C174" s="52" t="s">
        <v>843</v>
      </c>
      <c r="D174" s="52" t="s">
        <v>1013</v>
      </c>
      <c r="E174" s="52" t="s">
        <v>581</v>
      </c>
      <c r="F174" s="52" t="s">
        <v>1014</v>
      </c>
      <c r="G174" s="52" t="s">
        <v>1015</v>
      </c>
      <c r="H174" s="52" t="s">
        <v>1016</v>
      </c>
      <c r="I174" s="52" t="s">
        <v>581</v>
      </c>
      <c r="J174" s="53">
        <v>1.0094700000000001</v>
      </c>
      <c r="K174" s="53">
        <v>-1</v>
      </c>
      <c r="L174" s="53">
        <v>90.881209999999996</v>
      </c>
      <c r="M174" s="53">
        <v>-1</v>
      </c>
      <c r="N174" s="38">
        <v>-1.0094700000000001</v>
      </c>
      <c r="O174" s="38">
        <v>-90.881209999999996</v>
      </c>
      <c r="P174" s="54"/>
      <c r="Q174" s="54"/>
      <c r="R174" s="52" t="s">
        <v>1017</v>
      </c>
      <c r="S174" s="52" t="s">
        <v>1224</v>
      </c>
      <c r="T174" s="52" t="s">
        <v>1018</v>
      </c>
      <c r="U174" s="52" t="s">
        <v>375</v>
      </c>
      <c r="V174" s="52" t="str">
        <f>VLOOKUP(S174,'[1]@ISLA'!$A$1:$C$16,3,FALSE)</f>
        <v>Cold West</v>
      </c>
      <c r="W174" s="52" t="s">
        <v>581</v>
      </c>
      <c r="X174" s="52" t="s">
        <v>581</v>
      </c>
      <c r="Y174" s="38"/>
      <c r="Z174" s="38"/>
      <c r="AA174" s="52" t="s">
        <v>581</v>
      </c>
      <c r="AB174" s="52" t="s">
        <v>581</v>
      </c>
      <c r="AC174" s="53">
        <v>0</v>
      </c>
      <c r="AD174" s="52" t="s">
        <v>581</v>
      </c>
      <c r="AE174" s="53">
        <v>0</v>
      </c>
      <c r="AF174" s="52" t="s">
        <v>581</v>
      </c>
      <c r="AG174" s="52" t="s">
        <v>581</v>
      </c>
      <c r="AH174" s="52" t="s">
        <v>581</v>
      </c>
      <c r="AI174" s="52" t="s">
        <v>581</v>
      </c>
      <c r="AJ174" s="38"/>
      <c r="AK174" s="38"/>
      <c r="AL174" s="55" t="s">
        <v>581</v>
      </c>
      <c r="AM174" s="55" t="s">
        <v>581</v>
      </c>
    </row>
    <row r="175" spans="1:39" ht="14.4" x14ac:dyDescent="0.3">
      <c r="A175" s="51">
        <v>39203</v>
      </c>
      <c r="B175" s="52" t="s">
        <v>581</v>
      </c>
      <c r="C175" s="52" t="s">
        <v>1019</v>
      </c>
      <c r="D175" s="52" t="s">
        <v>1020</v>
      </c>
      <c r="E175" s="52" t="s">
        <v>581</v>
      </c>
      <c r="F175" s="52" t="s">
        <v>1021</v>
      </c>
      <c r="G175" s="52" t="s">
        <v>1022</v>
      </c>
      <c r="H175" s="52" t="s">
        <v>1023</v>
      </c>
      <c r="I175" s="52" t="s">
        <v>581</v>
      </c>
      <c r="J175" s="53">
        <v>0.14936669999999999</v>
      </c>
      <c r="K175" s="53">
        <v>1</v>
      </c>
      <c r="L175" s="53">
        <v>91.326160000000002</v>
      </c>
      <c r="M175" s="53">
        <v>-1</v>
      </c>
      <c r="N175" s="38">
        <v>0.14936669999999999</v>
      </c>
      <c r="O175" s="38">
        <v>-91.326160000000002</v>
      </c>
      <c r="P175" s="54"/>
      <c r="Q175" s="54"/>
      <c r="R175" s="52" t="s">
        <v>845</v>
      </c>
      <c r="S175" s="52" t="s">
        <v>1224</v>
      </c>
      <c r="T175" s="52" t="s">
        <v>846</v>
      </c>
      <c r="U175" s="52" t="s">
        <v>326</v>
      </c>
      <c r="V175" s="52" t="str">
        <f>VLOOKUP(S175,'[1]@ISLA'!$A$1:$C$16,3,FALSE)</f>
        <v>Cold West</v>
      </c>
      <c r="W175" s="52" t="s">
        <v>581</v>
      </c>
      <c r="X175" s="52" t="s">
        <v>581</v>
      </c>
      <c r="Y175" s="38"/>
      <c r="Z175" s="38"/>
      <c r="AA175" s="52" t="s">
        <v>581</v>
      </c>
      <c r="AB175" s="52" t="s">
        <v>581</v>
      </c>
      <c r="AC175" s="53">
        <v>0</v>
      </c>
      <c r="AD175" s="52" t="s">
        <v>581</v>
      </c>
      <c r="AE175" s="53">
        <v>0</v>
      </c>
      <c r="AF175" s="52" t="s">
        <v>581</v>
      </c>
      <c r="AG175" s="52" t="s">
        <v>581</v>
      </c>
      <c r="AH175" s="52" t="s">
        <v>581</v>
      </c>
      <c r="AI175" s="52" t="s">
        <v>581</v>
      </c>
      <c r="AJ175" s="38"/>
      <c r="AK175" s="38"/>
      <c r="AL175" s="55" t="s">
        <v>581</v>
      </c>
      <c r="AM175" s="55" t="s">
        <v>581</v>
      </c>
    </row>
    <row r="176" spans="1:39" ht="14.4" x14ac:dyDescent="0.3">
      <c r="A176" s="51">
        <v>39203</v>
      </c>
      <c r="B176" s="52" t="s">
        <v>581</v>
      </c>
      <c r="C176" s="52" t="s">
        <v>1025</v>
      </c>
      <c r="D176" s="52" t="s">
        <v>1194</v>
      </c>
      <c r="E176" s="52" t="s">
        <v>581</v>
      </c>
      <c r="F176" s="52" t="s">
        <v>1026</v>
      </c>
      <c r="G176" s="52" t="s">
        <v>1027</v>
      </c>
      <c r="H176" s="52" t="s">
        <v>1028</v>
      </c>
      <c r="I176" s="52" t="s">
        <v>581</v>
      </c>
      <c r="J176" s="53">
        <v>0.1674833</v>
      </c>
      <c r="K176" s="53">
        <v>1</v>
      </c>
      <c r="L176" s="53">
        <v>91.335819999999998</v>
      </c>
      <c r="M176" s="53">
        <v>-1</v>
      </c>
      <c r="N176" s="38">
        <v>0.1674833</v>
      </c>
      <c r="O176" s="38">
        <v>-91.335819999999998</v>
      </c>
      <c r="P176" s="54"/>
      <c r="Q176" s="54"/>
      <c r="R176" s="52" t="s">
        <v>1029</v>
      </c>
      <c r="S176" s="52" t="s">
        <v>1224</v>
      </c>
      <c r="T176" s="52" t="s">
        <v>850</v>
      </c>
      <c r="U176" s="52" t="s">
        <v>326</v>
      </c>
      <c r="V176" s="52" t="str">
        <f>VLOOKUP(S176,'[1]@ISLA'!$A$1:$C$16,3,FALSE)</f>
        <v>Cold West</v>
      </c>
      <c r="W176" s="52" t="s">
        <v>581</v>
      </c>
      <c r="X176" s="52" t="s">
        <v>581</v>
      </c>
      <c r="Y176" s="38"/>
      <c r="Z176" s="38"/>
      <c r="AA176" s="52" t="s">
        <v>581</v>
      </c>
      <c r="AB176" s="52" t="s">
        <v>581</v>
      </c>
      <c r="AC176" s="53">
        <v>0</v>
      </c>
      <c r="AD176" s="52" t="s">
        <v>581</v>
      </c>
      <c r="AE176" s="53">
        <v>0</v>
      </c>
      <c r="AF176" s="52" t="s">
        <v>581</v>
      </c>
      <c r="AG176" s="52" t="s">
        <v>581</v>
      </c>
      <c r="AH176" s="52" t="s">
        <v>581</v>
      </c>
      <c r="AI176" s="52" t="s">
        <v>581</v>
      </c>
      <c r="AJ176" s="38"/>
      <c r="AK176" s="38"/>
      <c r="AL176" s="55" t="s">
        <v>581</v>
      </c>
      <c r="AM176" s="55" t="s">
        <v>581</v>
      </c>
    </row>
    <row r="177" spans="1:39" ht="14.4" x14ac:dyDescent="0.3">
      <c r="A177" s="51">
        <v>39203</v>
      </c>
      <c r="B177" s="52" t="s">
        <v>581</v>
      </c>
      <c r="C177" s="52" t="s">
        <v>851</v>
      </c>
      <c r="D177" s="52" t="s">
        <v>1200</v>
      </c>
      <c r="E177" s="52" t="s">
        <v>581</v>
      </c>
      <c r="F177" s="52" t="s">
        <v>1201</v>
      </c>
      <c r="G177" s="52" t="s">
        <v>1202</v>
      </c>
      <c r="H177" s="52" t="s">
        <v>1203</v>
      </c>
      <c r="I177" s="52" t="s">
        <v>581</v>
      </c>
      <c r="J177" s="53">
        <v>0.68779999999999997</v>
      </c>
      <c r="K177" s="53">
        <v>-1</v>
      </c>
      <c r="L177" s="53">
        <v>91.297600000000003</v>
      </c>
      <c r="M177" s="53">
        <v>-1</v>
      </c>
      <c r="N177" s="38">
        <v>-0.68779999999999997</v>
      </c>
      <c r="O177" s="38">
        <v>-91.297600000000003</v>
      </c>
      <c r="P177" s="54"/>
      <c r="Q177" s="54"/>
      <c r="R177" s="52" t="s">
        <v>1358</v>
      </c>
      <c r="S177" s="52" t="s">
        <v>1224</v>
      </c>
      <c r="T177" s="52" t="s">
        <v>1359</v>
      </c>
      <c r="U177" s="52" t="s">
        <v>326</v>
      </c>
      <c r="V177" s="52" t="str">
        <f>VLOOKUP(S177,'[1]@ISLA'!$A$1:$C$16,3,FALSE)</f>
        <v>Cold West</v>
      </c>
      <c r="W177" s="52" t="s">
        <v>581</v>
      </c>
      <c r="X177" s="52" t="s">
        <v>581</v>
      </c>
      <c r="Y177" s="38"/>
      <c r="Z177" s="38"/>
      <c r="AA177" s="52" t="s">
        <v>581</v>
      </c>
      <c r="AB177" s="52" t="s">
        <v>581</v>
      </c>
      <c r="AC177" s="53">
        <v>0</v>
      </c>
      <c r="AD177" s="52" t="s">
        <v>581</v>
      </c>
      <c r="AE177" s="53">
        <v>0</v>
      </c>
      <c r="AF177" s="52" t="s">
        <v>581</v>
      </c>
      <c r="AG177" s="52" t="s">
        <v>581</v>
      </c>
      <c r="AH177" s="52" t="s">
        <v>581</v>
      </c>
      <c r="AI177" s="52" t="s">
        <v>581</v>
      </c>
      <c r="AJ177" s="38"/>
      <c r="AK177" s="38"/>
      <c r="AL177" s="55" t="s">
        <v>581</v>
      </c>
      <c r="AM177" s="55" t="s">
        <v>581</v>
      </c>
    </row>
    <row r="178" spans="1:39" ht="14.4" x14ac:dyDescent="0.3">
      <c r="A178" s="51">
        <v>39203</v>
      </c>
      <c r="B178" s="52" t="s">
        <v>581</v>
      </c>
      <c r="C178" s="52" t="s">
        <v>1360</v>
      </c>
      <c r="D178" s="52" t="s">
        <v>1361</v>
      </c>
      <c r="E178" s="52" t="s">
        <v>581</v>
      </c>
      <c r="F178" s="52" t="s">
        <v>1362</v>
      </c>
      <c r="G178" s="52" t="s">
        <v>1363</v>
      </c>
      <c r="H178" s="52" t="s">
        <v>1036</v>
      </c>
      <c r="I178" s="52" t="s">
        <v>581</v>
      </c>
      <c r="J178" s="53">
        <v>0.66761999999999999</v>
      </c>
      <c r="K178" s="53">
        <v>-1</v>
      </c>
      <c r="L178" s="53">
        <v>91.208200000000005</v>
      </c>
      <c r="M178" s="53">
        <v>-1</v>
      </c>
      <c r="N178" s="38">
        <v>-0.66761999999999999</v>
      </c>
      <c r="O178" s="38">
        <v>-91.208200000000005</v>
      </c>
      <c r="P178" s="54"/>
      <c r="Q178" s="54"/>
      <c r="R178" s="52" t="s">
        <v>1037</v>
      </c>
      <c r="S178" s="52" t="s">
        <v>1224</v>
      </c>
      <c r="T178" s="52" t="s">
        <v>1038</v>
      </c>
      <c r="U178" s="52" t="s">
        <v>326</v>
      </c>
      <c r="V178" s="52" t="str">
        <f>VLOOKUP(S178,'[1]@ISLA'!$A$1:$C$16,3,FALSE)</f>
        <v>Cold West</v>
      </c>
      <c r="W178" s="52" t="s">
        <v>581</v>
      </c>
      <c r="X178" s="52" t="s">
        <v>581</v>
      </c>
      <c r="Y178" s="38"/>
      <c r="Z178" s="38"/>
      <c r="AA178" s="52" t="s">
        <v>581</v>
      </c>
      <c r="AB178" s="52" t="s">
        <v>581</v>
      </c>
      <c r="AC178" s="53">
        <v>0</v>
      </c>
      <c r="AD178" s="52" t="s">
        <v>581</v>
      </c>
      <c r="AE178" s="53">
        <v>0</v>
      </c>
      <c r="AF178" s="52" t="s">
        <v>581</v>
      </c>
      <c r="AG178" s="52" t="s">
        <v>581</v>
      </c>
      <c r="AH178" s="52" t="s">
        <v>581</v>
      </c>
      <c r="AI178" s="52" t="s">
        <v>581</v>
      </c>
      <c r="AJ178" s="38"/>
      <c r="AK178" s="38"/>
      <c r="AL178" s="55" t="s">
        <v>581</v>
      </c>
      <c r="AM178" s="55" t="s">
        <v>581</v>
      </c>
    </row>
    <row r="179" spans="1:39" ht="14.4" x14ac:dyDescent="0.3">
      <c r="A179" s="51">
        <v>39203</v>
      </c>
      <c r="B179" s="52" t="s">
        <v>581</v>
      </c>
      <c r="C179" s="52" t="s">
        <v>1204</v>
      </c>
      <c r="D179" s="52" t="s">
        <v>1205</v>
      </c>
      <c r="E179" s="52" t="s">
        <v>581</v>
      </c>
      <c r="F179" s="52" t="s">
        <v>1206</v>
      </c>
      <c r="G179" s="52" t="s">
        <v>1370</v>
      </c>
      <c r="H179" s="52" t="s">
        <v>1371</v>
      </c>
      <c r="I179" s="52" t="s">
        <v>581</v>
      </c>
      <c r="J179" s="53">
        <v>0.29158329999999999</v>
      </c>
      <c r="K179" s="53">
        <v>-1</v>
      </c>
      <c r="L179" s="53">
        <v>91.363249999999994</v>
      </c>
      <c r="M179" s="53">
        <v>-1</v>
      </c>
      <c r="N179" s="38">
        <v>-0.29158329999999999</v>
      </c>
      <c r="O179" s="38">
        <v>-91.363249999999994</v>
      </c>
      <c r="P179" s="54"/>
      <c r="Q179" s="54"/>
      <c r="R179" s="52" t="s">
        <v>1372</v>
      </c>
      <c r="S179" s="52" t="s">
        <v>1224</v>
      </c>
      <c r="T179" s="52" t="s">
        <v>1373</v>
      </c>
      <c r="U179" s="52" t="s">
        <v>326</v>
      </c>
      <c r="V179" s="52" t="str">
        <f>VLOOKUP(S179,'[1]@ISLA'!$A$1:$C$16,3,FALSE)</f>
        <v>Cold West</v>
      </c>
      <c r="W179" s="52" t="s">
        <v>581</v>
      </c>
      <c r="X179" s="52" t="s">
        <v>581</v>
      </c>
      <c r="Y179" s="38"/>
      <c r="Z179" s="38"/>
      <c r="AA179" s="52" t="s">
        <v>581</v>
      </c>
      <c r="AB179" s="52" t="s">
        <v>581</v>
      </c>
      <c r="AC179" s="53">
        <v>0</v>
      </c>
      <c r="AD179" s="52" t="s">
        <v>581</v>
      </c>
      <c r="AE179" s="53">
        <v>0</v>
      </c>
      <c r="AF179" s="52" t="s">
        <v>581</v>
      </c>
      <c r="AG179" s="52" t="s">
        <v>581</v>
      </c>
      <c r="AH179" s="52" t="s">
        <v>581</v>
      </c>
      <c r="AI179" s="52" t="s">
        <v>581</v>
      </c>
      <c r="AJ179" s="38"/>
      <c r="AK179" s="38"/>
      <c r="AL179" s="55" t="s">
        <v>581</v>
      </c>
      <c r="AM179" s="55" t="s">
        <v>581</v>
      </c>
    </row>
    <row r="180" spans="1:39" ht="14.4" x14ac:dyDescent="0.3">
      <c r="A180" s="51">
        <v>39203</v>
      </c>
      <c r="B180" s="52" t="s">
        <v>581</v>
      </c>
      <c r="C180" s="52" t="s">
        <v>1374</v>
      </c>
      <c r="D180" s="52" t="s">
        <v>1366</v>
      </c>
      <c r="E180" s="52" t="s">
        <v>581</v>
      </c>
      <c r="F180" s="52" t="s">
        <v>1367</v>
      </c>
      <c r="G180" s="52" t="s">
        <v>1368</v>
      </c>
      <c r="H180" s="52" t="s">
        <v>1369</v>
      </c>
      <c r="I180" s="52" t="s">
        <v>581</v>
      </c>
      <c r="J180" s="53">
        <v>1.0482800000000001</v>
      </c>
      <c r="K180" s="53">
        <v>-1</v>
      </c>
      <c r="L180" s="53">
        <v>91.211950000000002</v>
      </c>
      <c r="M180" s="53">
        <v>-1</v>
      </c>
      <c r="N180" s="38">
        <v>-1.0482800000000001</v>
      </c>
      <c r="O180" s="38">
        <v>-91.211950000000002</v>
      </c>
      <c r="P180" s="54"/>
      <c r="Q180" s="54"/>
      <c r="R180" s="52" t="s">
        <v>1382</v>
      </c>
      <c r="S180" s="52" t="s">
        <v>1224</v>
      </c>
      <c r="T180" s="52" t="s">
        <v>1383</v>
      </c>
      <c r="U180" s="52" t="s">
        <v>326</v>
      </c>
      <c r="V180" s="52" t="str">
        <f>VLOOKUP(S180,'[1]@ISLA'!$A$1:$C$16,3,FALSE)</f>
        <v>Cold West</v>
      </c>
      <c r="W180" s="52" t="s">
        <v>581</v>
      </c>
      <c r="X180" s="52" t="s">
        <v>581</v>
      </c>
      <c r="Y180" s="38"/>
      <c r="Z180" s="38"/>
      <c r="AA180" s="52" t="s">
        <v>581</v>
      </c>
      <c r="AB180" s="52" t="s">
        <v>581</v>
      </c>
      <c r="AC180" s="53">
        <v>0</v>
      </c>
      <c r="AD180" s="52" t="s">
        <v>581</v>
      </c>
      <c r="AE180" s="53">
        <v>0</v>
      </c>
      <c r="AF180" s="52" t="s">
        <v>581</v>
      </c>
      <c r="AG180" s="52" t="s">
        <v>581</v>
      </c>
      <c r="AH180" s="52" t="s">
        <v>581</v>
      </c>
      <c r="AI180" s="52" t="s">
        <v>581</v>
      </c>
      <c r="AJ180" s="38"/>
      <c r="AK180" s="38"/>
      <c r="AL180" s="55" t="s">
        <v>581</v>
      </c>
      <c r="AM180" s="55" t="s">
        <v>581</v>
      </c>
    </row>
    <row r="181" spans="1:39" ht="14.4" x14ac:dyDescent="0.3">
      <c r="A181" s="51">
        <v>39203</v>
      </c>
      <c r="B181" s="52" t="s">
        <v>581</v>
      </c>
      <c r="C181" s="52" t="s">
        <v>1384</v>
      </c>
      <c r="D181" s="52" t="s">
        <v>1385</v>
      </c>
      <c r="E181" s="52" t="s">
        <v>581</v>
      </c>
      <c r="F181" s="52" t="s">
        <v>1386</v>
      </c>
      <c r="G181" s="52" t="s">
        <v>1567</v>
      </c>
      <c r="H181" s="52" t="s">
        <v>1568</v>
      </c>
      <c r="I181" s="52" t="s">
        <v>581</v>
      </c>
      <c r="J181" s="53">
        <v>0.40286</v>
      </c>
      <c r="K181" s="53">
        <v>-1</v>
      </c>
      <c r="L181" s="53">
        <v>91.233930000000001</v>
      </c>
      <c r="M181" s="53">
        <v>-1</v>
      </c>
      <c r="N181" s="38">
        <v>-0.40286</v>
      </c>
      <c r="O181" s="38">
        <v>-91.233930000000001</v>
      </c>
      <c r="P181" s="54"/>
      <c r="Q181" s="54"/>
      <c r="R181" s="52" t="s">
        <v>1727</v>
      </c>
      <c r="S181" s="52" t="s">
        <v>1224</v>
      </c>
      <c r="T181" s="52" t="s">
        <v>1728</v>
      </c>
      <c r="U181" s="52" t="s">
        <v>326</v>
      </c>
      <c r="V181" s="52" t="str">
        <f>VLOOKUP(S181,'[1]@ISLA'!$A$1:$C$16,3,FALSE)</f>
        <v>Cold West</v>
      </c>
      <c r="W181" s="52" t="s">
        <v>581</v>
      </c>
      <c r="X181" s="52" t="s">
        <v>581</v>
      </c>
      <c r="Y181" s="38"/>
      <c r="Z181" s="38"/>
      <c r="AA181" s="52" t="s">
        <v>581</v>
      </c>
      <c r="AB181" s="52" t="s">
        <v>581</v>
      </c>
      <c r="AC181" s="53">
        <v>0</v>
      </c>
      <c r="AD181" s="52" t="s">
        <v>581</v>
      </c>
      <c r="AE181" s="53">
        <v>0</v>
      </c>
      <c r="AF181" s="52" t="s">
        <v>581</v>
      </c>
      <c r="AG181" s="52" t="s">
        <v>581</v>
      </c>
      <c r="AH181" s="52" t="s">
        <v>581</v>
      </c>
      <c r="AI181" s="52" t="s">
        <v>581</v>
      </c>
      <c r="AJ181" s="38"/>
      <c r="AK181" s="38"/>
      <c r="AL181" s="55" t="s">
        <v>581</v>
      </c>
      <c r="AM181" s="55" t="s">
        <v>581</v>
      </c>
    </row>
    <row r="182" spans="1:39" ht="14.4" x14ac:dyDescent="0.3">
      <c r="A182" s="51">
        <v>35845</v>
      </c>
      <c r="B182" s="52" t="s">
        <v>581</v>
      </c>
      <c r="C182" s="52" t="s">
        <v>1729</v>
      </c>
      <c r="D182" s="52" t="s">
        <v>1737</v>
      </c>
      <c r="E182" s="52" t="s">
        <v>581</v>
      </c>
      <c r="F182" s="52" t="s">
        <v>1738</v>
      </c>
      <c r="G182" s="52" t="s">
        <v>1409</v>
      </c>
      <c r="H182" s="52" t="s">
        <v>581</v>
      </c>
      <c r="I182" s="52" t="s">
        <v>581</v>
      </c>
      <c r="J182" s="53">
        <v>0.83000000000000007</v>
      </c>
      <c r="K182" s="53">
        <v>-1</v>
      </c>
      <c r="L182" s="53">
        <v>90.83</v>
      </c>
      <c r="M182" s="53">
        <v>-1</v>
      </c>
      <c r="N182" s="38">
        <v>-0.83000000000000007</v>
      </c>
      <c r="O182" s="38">
        <v>-90.83</v>
      </c>
      <c r="P182" s="54"/>
      <c r="Q182" s="54"/>
      <c r="R182" s="52" t="s">
        <v>581</v>
      </c>
      <c r="S182" s="52" t="s">
        <v>1224</v>
      </c>
      <c r="T182" s="52" t="s">
        <v>1410</v>
      </c>
      <c r="U182" s="52" t="s">
        <v>326</v>
      </c>
      <c r="V182" s="52" t="str">
        <f>VLOOKUP(S182,'[1]@ISLA'!$A$1:$C$16,3,FALSE)</f>
        <v>Cold West</v>
      </c>
      <c r="W182" s="52" t="s">
        <v>581</v>
      </c>
      <c r="X182" s="52" t="s">
        <v>581</v>
      </c>
      <c r="Y182" s="38"/>
      <c r="Z182" s="38"/>
      <c r="AA182" s="52" t="s">
        <v>581</v>
      </c>
      <c r="AB182" s="52" t="s">
        <v>581</v>
      </c>
      <c r="AC182" s="53">
        <v>0</v>
      </c>
      <c r="AD182" s="52" t="s">
        <v>581</v>
      </c>
      <c r="AE182" s="53">
        <v>0</v>
      </c>
      <c r="AF182" s="52" t="s">
        <v>581</v>
      </c>
      <c r="AG182" s="52" t="s">
        <v>581</v>
      </c>
      <c r="AH182" s="52" t="s">
        <v>581</v>
      </c>
      <c r="AI182" s="52" t="s">
        <v>581</v>
      </c>
      <c r="AJ182" s="38"/>
      <c r="AK182" s="38"/>
      <c r="AL182" s="55" t="s">
        <v>581</v>
      </c>
      <c r="AM182" s="55" t="s">
        <v>581</v>
      </c>
    </row>
    <row r="183" spans="1:39" ht="14.4" x14ac:dyDescent="0.3">
      <c r="A183" s="51">
        <v>35471</v>
      </c>
      <c r="B183" s="52" t="s">
        <v>581</v>
      </c>
      <c r="C183" s="52" t="s">
        <v>1406</v>
      </c>
      <c r="D183" s="52" t="s">
        <v>1407</v>
      </c>
      <c r="E183" s="52" t="s">
        <v>581</v>
      </c>
      <c r="F183" s="52" t="s">
        <v>1408</v>
      </c>
      <c r="G183" s="52" t="s">
        <v>1235</v>
      </c>
      <c r="H183" s="52" t="s">
        <v>581</v>
      </c>
      <c r="I183" s="52" t="s">
        <v>581</v>
      </c>
      <c r="J183" s="53">
        <v>1.05</v>
      </c>
      <c r="K183" s="53">
        <v>-1</v>
      </c>
      <c r="L183" s="53">
        <v>91.18</v>
      </c>
      <c r="M183" s="53">
        <v>-1</v>
      </c>
      <c r="N183" s="38">
        <v>-1.05</v>
      </c>
      <c r="O183" s="38">
        <v>-91.18</v>
      </c>
      <c r="P183" s="54"/>
      <c r="Q183" s="54"/>
      <c r="R183" s="52" t="s">
        <v>581</v>
      </c>
      <c r="S183" s="52" t="s">
        <v>1224</v>
      </c>
      <c r="T183" s="52" t="s">
        <v>1569</v>
      </c>
      <c r="U183" s="52" t="s">
        <v>606</v>
      </c>
      <c r="V183" s="52" t="str">
        <f>VLOOKUP(S183,'[1]@ISLA'!$A$1:$C$16,3,FALSE)</f>
        <v>Cold West</v>
      </c>
      <c r="W183" s="52" t="s">
        <v>581</v>
      </c>
      <c r="X183" s="52" t="s">
        <v>581</v>
      </c>
      <c r="Y183" s="38"/>
      <c r="Z183" s="38"/>
      <c r="AA183" s="52" t="s">
        <v>581</v>
      </c>
      <c r="AB183" s="52" t="s">
        <v>581</v>
      </c>
      <c r="AC183" s="53">
        <v>0</v>
      </c>
      <c r="AD183" s="52" t="s">
        <v>581</v>
      </c>
      <c r="AE183" s="53">
        <v>0</v>
      </c>
      <c r="AF183" s="52" t="s">
        <v>581</v>
      </c>
      <c r="AG183" s="52" t="s">
        <v>581</v>
      </c>
      <c r="AH183" s="52" t="s">
        <v>581</v>
      </c>
      <c r="AI183" s="52" t="s">
        <v>581</v>
      </c>
      <c r="AJ183" s="38"/>
      <c r="AK183" s="38"/>
      <c r="AL183" s="55" t="s">
        <v>581</v>
      </c>
      <c r="AM183" s="55" t="s">
        <v>581</v>
      </c>
    </row>
    <row r="184" spans="1:39" ht="14.4" x14ac:dyDescent="0.3">
      <c r="A184" s="51">
        <v>35471</v>
      </c>
      <c r="B184" s="52" t="s">
        <v>581</v>
      </c>
      <c r="C184" s="52" t="s">
        <v>1570</v>
      </c>
      <c r="D184" s="52" t="s">
        <v>1580</v>
      </c>
      <c r="E184" s="52" t="s">
        <v>581</v>
      </c>
      <c r="F184" s="52" t="s">
        <v>1572</v>
      </c>
      <c r="G184" s="52" t="s">
        <v>1576</v>
      </c>
      <c r="H184" s="52" t="s">
        <v>581</v>
      </c>
      <c r="I184" s="52" t="s">
        <v>581</v>
      </c>
      <c r="J184" s="53">
        <v>0.97444699999999995</v>
      </c>
      <c r="K184" s="53">
        <v>-1</v>
      </c>
      <c r="L184" s="53">
        <v>91.448560000000001</v>
      </c>
      <c r="M184" s="53">
        <v>-1</v>
      </c>
      <c r="N184" s="38">
        <v>-0.97444699999999995</v>
      </c>
      <c r="O184" s="38">
        <v>-91.448560000000001</v>
      </c>
      <c r="P184" s="54"/>
      <c r="Q184" s="54"/>
      <c r="R184" s="52" t="s">
        <v>581</v>
      </c>
      <c r="S184" s="52" t="s">
        <v>1224</v>
      </c>
      <c r="T184" s="52" t="s">
        <v>1577</v>
      </c>
      <c r="U184" s="52" t="s">
        <v>326</v>
      </c>
      <c r="V184" s="52" t="str">
        <f>VLOOKUP(S184,'[1]@ISLA'!$A$1:$C$16,3,FALSE)</f>
        <v>Cold West</v>
      </c>
      <c r="W184" s="52" t="s">
        <v>581</v>
      </c>
      <c r="X184" s="52" t="s">
        <v>581</v>
      </c>
      <c r="Y184" s="38"/>
      <c r="Z184" s="38"/>
      <c r="AA184" s="52" t="s">
        <v>581</v>
      </c>
      <c r="AB184" s="52" t="s">
        <v>581</v>
      </c>
      <c r="AC184" s="53">
        <v>0</v>
      </c>
      <c r="AD184" s="52" t="s">
        <v>581</v>
      </c>
      <c r="AE184" s="53">
        <v>0</v>
      </c>
      <c r="AF184" s="52" t="s">
        <v>581</v>
      </c>
      <c r="AG184" s="52" t="s">
        <v>581</v>
      </c>
      <c r="AH184" s="52" t="s">
        <v>581</v>
      </c>
      <c r="AI184" s="52" t="s">
        <v>581</v>
      </c>
      <c r="AJ184" s="38"/>
      <c r="AK184" s="38"/>
      <c r="AL184" s="55" t="s">
        <v>581</v>
      </c>
      <c r="AM184" s="55" t="s">
        <v>581</v>
      </c>
    </row>
    <row r="185" spans="1:39" ht="14.4" x14ac:dyDescent="0.3">
      <c r="A185" s="51">
        <v>35845</v>
      </c>
      <c r="B185" s="52" t="s">
        <v>581</v>
      </c>
      <c r="C185" s="52" t="s">
        <v>1578</v>
      </c>
      <c r="D185" s="52" t="s">
        <v>1579</v>
      </c>
      <c r="E185" s="52" t="s">
        <v>581</v>
      </c>
      <c r="F185" s="52" t="s">
        <v>1404</v>
      </c>
      <c r="G185" s="52" t="s">
        <v>1405</v>
      </c>
      <c r="H185" s="52" t="s">
        <v>581</v>
      </c>
      <c r="I185" s="52" t="s">
        <v>581</v>
      </c>
      <c r="J185" s="53">
        <v>0.84419</v>
      </c>
      <c r="K185" s="53">
        <v>-1</v>
      </c>
      <c r="L185" s="53">
        <v>90.812309999999997</v>
      </c>
      <c r="M185" s="53">
        <v>-1</v>
      </c>
      <c r="N185" s="38">
        <v>-0.84419</v>
      </c>
      <c r="O185" s="38">
        <v>-90.812309999999997</v>
      </c>
      <c r="P185" s="54"/>
      <c r="Q185" s="54"/>
      <c r="R185" s="52" t="s">
        <v>581</v>
      </c>
      <c r="S185" s="52" t="s">
        <v>1224</v>
      </c>
      <c r="T185" s="52" t="s">
        <v>1016</v>
      </c>
      <c r="U185" s="52" t="s">
        <v>375</v>
      </c>
      <c r="V185" s="52" t="str">
        <f>VLOOKUP(S185,'[1]@ISLA'!$A$1:$C$16,3,FALSE)</f>
        <v>Cold West</v>
      </c>
      <c r="W185" s="52" t="s">
        <v>581</v>
      </c>
      <c r="X185" s="52" t="s">
        <v>581</v>
      </c>
      <c r="Y185" s="38"/>
      <c r="Z185" s="38"/>
      <c r="AA185" s="52" t="s">
        <v>581</v>
      </c>
      <c r="AB185" s="52" t="s">
        <v>581</v>
      </c>
      <c r="AC185" s="53">
        <v>0</v>
      </c>
      <c r="AD185" s="52" t="s">
        <v>581</v>
      </c>
      <c r="AE185" s="53">
        <v>0</v>
      </c>
      <c r="AF185" s="52" t="s">
        <v>581</v>
      </c>
      <c r="AG185" s="52" t="s">
        <v>581</v>
      </c>
      <c r="AH185" s="52" t="s">
        <v>581</v>
      </c>
      <c r="AI185" s="52" t="s">
        <v>581</v>
      </c>
      <c r="AJ185" s="38"/>
      <c r="AK185" s="38"/>
      <c r="AL185" s="55" t="s">
        <v>581</v>
      </c>
      <c r="AM185" s="55" t="s">
        <v>581</v>
      </c>
    </row>
    <row r="186" spans="1:39" ht="14.4" x14ac:dyDescent="0.3">
      <c r="A186" s="51">
        <v>35845</v>
      </c>
      <c r="B186" s="52" t="s">
        <v>581</v>
      </c>
      <c r="C186" s="52" t="s">
        <v>1242</v>
      </c>
      <c r="D186" s="52" t="s">
        <v>1243</v>
      </c>
      <c r="E186" s="52" t="s">
        <v>581</v>
      </c>
      <c r="F186" s="52" t="s">
        <v>1013</v>
      </c>
      <c r="G186" s="52" t="s">
        <v>1246</v>
      </c>
      <c r="H186" s="52" t="s">
        <v>581</v>
      </c>
      <c r="I186" s="52" t="s">
        <v>581</v>
      </c>
      <c r="J186" s="53">
        <v>1.0062899999999999</v>
      </c>
      <c r="K186" s="53">
        <v>-1</v>
      </c>
      <c r="L186" s="53">
        <v>90.873159999999999</v>
      </c>
      <c r="M186" s="53">
        <v>-1</v>
      </c>
      <c r="N186" s="38">
        <v>-1.0062899999999999</v>
      </c>
      <c r="O186" s="38">
        <v>-90.873159999999999</v>
      </c>
      <c r="P186" s="54"/>
      <c r="Q186" s="54"/>
      <c r="R186" s="52" t="s">
        <v>581</v>
      </c>
      <c r="S186" s="52" t="s">
        <v>1224</v>
      </c>
      <c r="T186" s="52" t="s">
        <v>1163</v>
      </c>
      <c r="U186" s="52" t="s">
        <v>375</v>
      </c>
      <c r="V186" s="52" t="str">
        <f>VLOOKUP(S186,'[1]@ISLA'!$A$1:$C$16,3,FALSE)</f>
        <v>Cold West</v>
      </c>
      <c r="W186" s="52" t="s">
        <v>581</v>
      </c>
      <c r="X186" s="52" t="s">
        <v>581</v>
      </c>
      <c r="Y186" s="38"/>
      <c r="Z186" s="38"/>
      <c r="AA186" s="52" t="s">
        <v>581</v>
      </c>
      <c r="AB186" s="52" t="s">
        <v>581</v>
      </c>
      <c r="AC186" s="53">
        <v>0</v>
      </c>
      <c r="AD186" s="52" t="s">
        <v>581</v>
      </c>
      <c r="AE186" s="53">
        <v>0</v>
      </c>
      <c r="AF186" s="52" t="s">
        <v>581</v>
      </c>
      <c r="AG186" s="52" t="s">
        <v>581</v>
      </c>
      <c r="AH186" s="52" t="s">
        <v>581</v>
      </c>
      <c r="AI186" s="52" t="s">
        <v>581</v>
      </c>
      <c r="AJ186" s="38"/>
      <c r="AK186" s="38"/>
      <c r="AL186" s="55" t="s">
        <v>581</v>
      </c>
      <c r="AM186" s="55" t="s">
        <v>581</v>
      </c>
    </row>
    <row r="187" spans="1:39" ht="14.4" x14ac:dyDescent="0.3">
      <c r="A187" s="51">
        <v>35846</v>
      </c>
      <c r="B187" s="52" t="s">
        <v>581</v>
      </c>
      <c r="C187" s="52" t="s">
        <v>1247</v>
      </c>
      <c r="D187" s="52" t="s">
        <v>1248</v>
      </c>
      <c r="E187" s="52" t="s">
        <v>581</v>
      </c>
      <c r="F187" s="52" t="s">
        <v>1232</v>
      </c>
      <c r="G187" s="52" t="s">
        <v>1249</v>
      </c>
      <c r="H187" s="52" t="s">
        <v>581</v>
      </c>
      <c r="I187" s="52" t="s">
        <v>581</v>
      </c>
      <c r="J187" s="53">
        <v>0.561195</v>
      </c>
      <c r="K187" s="53">
        <v>-1</v>
      </c>
      <c r="L187" s="53">
        <v>90.954419999999999</v>
      </c>
      <c r="M187" s="53">
        <v>-1</v>
      </c>
      <c r="N187" s="38">
        <v>-0.561195</v>
      </c>
      <c r="O187" s="38">
        <v>-90.954419999999999</v>
      </c>
      <c r="P187" s="54"/>
      <c r="Q187" s="54"/>
      <c r="R187" s="52" t="s">
        <v>581</v>
      </c>
      <c r="S187" s="52" t="s">
        <v>1224</v>
      </c>
      <c r="T187" s="52" t="s">
        <v>1250</v>
      </c>
      <c r="U187" s="52" t="s">
        <v>326</v>
      </c>
      <c r="V187" s="52" t="str">
        <f>VLOOKUP(S187,'[1]@ISLA'!$A$1:$C$16,3,FALSE)</f>
        <v>Cold West</v>
      </c>
      <c r="W187" s="52" t="s">
        <v>581</v>
      </c>
      <c r="X187" s="52" t="s">
        <v>581</v>
      </c>
      <c r="Y187" s="38"/>
      <c r="Z187" s="38"/>
      <c r="AA187" s="52" t="s">
        <v>581</v>
      </c>
      <c r="AB187" s="52" t="s">
        <v>581</v>
      </c>
      <c r="AC187" s="53">
        <v>0</v>
      </c>
      <c r="AD187" s="52" t="s">
        <v>581</v>
      </c>
      <c r="AE187" s="53">
        <v>0</v>
      </c>
      <c r="AF187" s="52" t="s">
        <v>581</v>
      </c>
      <c r="AG187" s="52" t="s">
        <v>581</v>
      </c>
      <c r="AH187" s="52" t="s">
        <v>581</v>
      </c>
      <c r="AI187" s="52" t="s">
        <v>581</v>
      </c>
      <c r="AJ187" s="38"/>
      <c r="AK187" s="38"/>
      <c r="AL187" s="55" t="s">
        <v>581</v>
      </c>
      <c r="AM187" s="55" t="s">
        <v>581</v>
      </c>
    </row>
    <row r="188" spans="1:39" ht="14.4" x14ac:dyDescent="0.3">
      <c r="A188" s="51">
        <v>35846</v>
      </c>
      <c r="B188" s="52" t="s">
        <v>581</v>
      </c>
      <c r="C188" s="52" t="s">
        <v>1251</v>
      </c>
      <c r="D188" s="52" t="s">
        <v>1252</v>
      </c>
      <c r="E188" s="52" t="s">
        <v>581</v>
      </c>
      <c r="F188" s="52" t="s">
        <v>1253</v>
      </c>
      <c r="G188" s="52" t="s">
        <v>1420</v>
      </c>
      <c r="H188" s="52" t="s">
        <v>581</v>
      </c>
      <c r="I188" s="52" t="s">
        <v>581</v>
      </c>
      <c r="J188" s="53">
        <v>0.42</v>
      </c>
      <c r="K188" s="53">
        <v>-1</v>
      </c>
      <c r="L188" s="53">
        <v>90.95</v>
      </c>
      <c r="M188" s="53">
        <v>-1</v>
      </c>
      <c r="N188" s="38">
        <v>-0.42</v>
      </c>
      <c r="O188" s="38">
        <v>-90.95</v>
      </c>
      <c r="P188" s="54"/>
      <c r="Q188" s="54"/>
      <c r="R188" s="52" t="s">
        <v>581</v>
      </c>
      <c r="S188" s="52" t="s">
        <v>1224</v>
      </c>
      <c r="T188" s="52" t="s">
        <v>863</v>
      </c>
      <c r="U188" s="52" t="s">
        <v>375</v>
      </c>
      <c r="V188" s="52" t="str">
        <f>VLOOKUP(S188,'[1]@ISLA'!$A$1:$C$16,3,FALSE)</f>
        <v>Cold West</v>
      </c>
      <c r="W188" s="52" t="s">
        <v>581</v>
      </c>
      <c r="X188" s="52" t="s">
        <v>581</v>
      </c>
      <c r="Y188" s="38"/>
      <c r="Z188" s="38"/>
      <c r="AA188" s="52" t="s">
        <v>581</v>
      </c>
      <c r="AB188" s="52" t="s">
        <v>581</v>
      </c>
      <c r="AC188" s="53">
        <v>0</v>
      </c>
      <c r="AD188" s="52" t="s">
        <v>581</v>
      </c>
      <c r="AE188" s="53">
        <v>0</v>
      </c>
      <c r="AF188" s="52" t="s">
        <v>581</v>
      </c>
      <c r="AG188" s="52" t="s">
        <v>581</v>
      </c>
      <c r="AH188" s="52" t="s">
        <v>581</v>
      </c>
      <c r="AI188" s="52" t="s">
        <v>581</v>
      </c>
      <c r="AJ188" s="38"/>
      <c r="AK188" s="38"/>
      <c r="AL188" s="55" t="s">
        <v>581</v>
      </c>
      <c r="AM188" s="55" t="s">
        <v>581</v>
      </c>
    </row>
    <row r="189" spans="1:39" ht="14.4" x14ac:dyDescent="0.3">
      <c r="A189" s="51">
        <v>35846</v>
      </c>
      <c r="B189" s="52" t="s">
        <v>581</v>
      </c>
      <c r="C189" s="52" t="s">
        <v>1421</v>
      </c>
      <c r="D189" s="52" t="s">
        <v>1422</v>
      </c>
      <c r="E189" s="52" t="s">
        <v>581</v>
      </c>
      <c r="F189" s="52" t="s">
        <v>1073</v>
      </c>
      <c r="G189" s="52" t="s">
        <v>1074</v>
      </c>
      <c r="H189" s="52" t="s">
        <v>581</v>
      </c>
      <c r="I189" s="52" t="s">
        <v>581</v>
      </c>
      <c r="J189" s="53">
        <v>0.55108999999999997</v>
      </c>
      <c r="K189" s="53">
        <v>-1</v>
      </c>
      <c r="L189" s="53">
        <v>90.859089999999995</v>
      </c>
      <c r="M189" s="53">
        <v>-1</v>
      </c>
      <c r="N189" s="38">
        <v>-0.55108999999999997</v>
      </c>
      <c r="O189" s="38">
        <v>-90.859089999999995</v>
      </c>
      <c r="P189" s="54"/>
      <c r="Q189" s="54"/>
      <c r="R189" s="52" t="s">
        <v>581</v>
      </c>
      <c r="S189" s="52" t="s">
        <v>1224</v>
      </c>
      <c r="T189" s="52" t="s">
        <v>682</v>
      </c>
      <c r="U189" s="52" t="s">
        <v>375</v>
      </c>
      <c r="V189" s="52" t="str">
        <f>VLOOKUP(S189,'[1]@ISLA'!$A$1:$C$16,3,FALSE)</f>
        <v>Cold West</v>
      </c>
      <c r="W189" s="52" t="s">
        <v>581</v>
      </c>
      <c r="X189" s="52" t="s">
        <v>581</v>
      </c>
      <c r="Y189" s="38"/>
      <c r="Z189" s="38"/>
      <c r="AA189" s="52" t="s">
        <v>581</v>
      </c>
      <c r="AB189" s="52" t="s">
        <v>581</v>
      </c>
      <c r="AC189" s="53">
        <v>0</v>
      </c>
      <c r="AD189" s="52" t="s">
        <v>581</v>
      </c>
      <c r="AE189" s="53">
        <v>0</v>
      </c>
      <c r="AF189" s="52" t="s">
        <v>581</v>
      </c>
      <c r="AG189" s="52" t="s">
        <v>581</v>
      </c>
      <c r="AH189" s="52" t="s">
        <v>581</v>
      </c>
      <c r="AI189" s="52" t="s">
        <v>581</v>
      </c>
      <c r="AJ189" s="38"/>
      <c r="AK189" s="38"/>
      <c r="AL189" s="55" t="s">
        <v>581</v>
      </c>
      <c r="AM189" s="55" t="s">
        <v>581</v>
      </c>
    </row>
    <row r="190" spans="1:39" ht="14.4" x14ac:dyDescent="0.3">
      <c r="A190" s="51">
        <v>39365</v>
      </c>
      <c r="B190" s="52" t="s">
        <v>581</v>
      </c>
      <c r="C190" s="52" t="s">
        <v>1075</v>
      </c>
      <c r="D190" s="52" t="s">
        <v>1076</v>
      </c>
      <c r="E190" s="52" t="s">
        <v>581</v>
      </c>
      <c r="F190" s="52" t="s">
        <v>1077</v>
      </c>
      <c r="G190" s="52" t="s">
        <v>1255</v>
      </c>
      <c r="H190" s="52" t="s">
        <v>581</v>
      </c>
      <c r="I190" s="52" t="s">
        <v>581</v>
      </c>
      <c r="J190" s="53">
        <v>0.561195</v>
      </c>
      <c r="K190" s="53">
        <v>-1</v>
      </c>
      <c r="L190" s="53">
        <v>90.954419999999999</v>
      </c>
      <c r="M190" s="53">
        <v>-1</v>
      </c>
      <c r="N190" s="38">
        <v>-0.561195</v>
      </c>
      <c r="O190" s="38">
        <v>-90.954419999999999</v>
      </c>
      <c r="P190" s="54"/>
      <c r="Q190" s="54"/>
      <c r="R190" s="52" t="s">
        <v>581</v>
      </c>
      <c r="S190" s="52" t="s">
        <v>1224</v>
      </c>
      <c r="T190" s="52" t="s">
        <v>1256</v>
      </c>
      <c r="U190" s="52" t="s">
        <v>581</v>
      </c>
      <c r="V190" s="52" t="str">
        <f>VLOOKUP(S190,'[1]@ISLA'!$A$1:$C$16,3,FALSE)</f>
        <v>Cold West</v>
      </c>
      <c r="W190" s="52" t="s">
        <v>581</v>
      </c>
      <c r="X190" s="52" t="s">
        <v>581</v>
      </c>
      <c r="Y190" s="38"/>
      <c r="Z190" s="38"/>
      <c r="AA190" s="52" t="s">
        <v>581</v>
      </c>
      <c r="AB190" s="52" t="s">
        <v>581</v>
      </c>
      <c r="AC190" s="53">
        <v>0</v>
      </c>
      <c r="AD190" s="52" t="s">
        <v>581</v>
      </c>
      <c r="AE190" s="53">
        <v>0</v>
      </c>
      <c r="AF190" s="52" t="s">
        <v>581</v>
      </c>
      <c r="AG190" s="52" t="s">
        <v>581</v>
      </c>
      <c r="AH190" s="52" t="s">
        <v>581</v>
      </c>
      <c r="AI190" s="52" t="s">
        <v>581</v>
      </c>
      <c r="AJ190" s="38"/>
      <c r="AK190" s="38"/>
      <c r="AL190" s="55" t="s">
        <v>581</v>
      </c>
      <c r="AM190" s="55" t="s">
        <v>581</v>
      </c>
    </row>
    <row r="191" spans="1:39" ht="14.4" x14ac:dyDescent="0.3">
      <c r="A191" s="51">
        <v>39365</v>
      </c>
      <c r="B191" s="52" t="s">
        <v>581</v>
      </c>
      <c r="C191" s="52" t="s">
        <v>929</v>
      </c>
      <c r="D191" s="52" t="s">
        <v>930</v>
      </c>
      <c r="E191" s="52" t="s">
        <v>581</v>
      </c>
      <c r="F191" s="52" t="s">
        <v>931</v>
      </c>
      <c r="G191" s="52" t="s">
        <v>932</v>
      </c>
      <c r="H191" s="52" t="s">
        <v>581</v>
      </c>
      <c r="I191" s="52" t="s">
        <v>581</v>
      </c>
      <c r="J191" s="53">
        <v>0.56547999999999998</v>
      </c>
      <c r="K191" s="53">
        <v>-1</v>
      </c>
      <c r="L191" s="53">
        <v>90.955349999999996</v>
      </c>
      <c r="M191" s="53">
        <v>-1</v>
      </c>
      <c r="N191" s="38">
        <v>-0.56547999999999998</v>
      </c>
      <c r="O191" s="38">
        <v>-90.955349999999996</v>
      </c>
      <c r="P191" s="54"/>
      <c r="Q191" s="54"/>
      <c r="R191" s="52" t="s">
        <v>581</v>
      </c>
      <c r="S191" s="52" t="s">
        <v>1224</v>
      </c>
      <c r="T191" s="52" t="s">
        <v>933</v>
      </c>
      <c r="U191" s="52" t="s">
        <v>581</v>
      </c>
      <c r="V191" s="52" t="str">
        <f>VLOOKUP(S191,'[1]@ISLA'!$A$1:$C$16,3,FALSE)</f>
        <v>Cold West</v>
      </c>
      <c r="W191" s="52" t="s">
        <v>581</v>
      </c>
      <c r="X191" s="52" t="s">
        <v>581</v>
      </c>
      <c r="Y191" s="38"/>
      <c r="Z191" s="38"/>
      <c r="AA191" s="52" t="s">
        <v>581</v>
      </c>
      <c r="AB191" s="52" t="s">
        <v>581</v>
      </c>
      <c r="AC191" s="53">
        <v>0</v>
      </c>
      <c r="AD191" s="52" t="s">
        <v>581</v>
      </c>
      <c r="AE191" s="53">
        <v>0</v>
      </c>
      <c r="AF191" s="52" t="s">
        <v>581</v>
      </c>
      <c r="AG191" s="52" t="s">
        <v>581</v>
      </c>
      <c r="AH191" s="52" t="s">
        <v>581</v>
      </c>
      <c r="AI191" s="52" t="s">
        <v>581</v>
      </c>
      <c r="AJ191" s="38"/>
      <c r="AK191" s="38"/>
      <c r="AL191" s="55" t="s">
        <v>581</v>
      </c>
      <c r="AM191" s="55" t="s">
        <v>581</v>
      </c>
    </row>
    <row r="192" spans="1:39" ht="14.4" x14ac:dyDescent="0.3">
      <c r="A192" s="51">
        <v>39365</v>
      </c>
      <c r="B192" s="52" t="s">
        <v>581</v>
      </c>
      <c r="C192" s="52" t="s">
        <v>1089</v>
      </c>
      <c r="D192" s="52" t="s">
        <v>1090</v>
      </c>
      <c r="E192" s="52" t="s">
        <v>581</v>
      </c>
      <c r="F192" s="52" t="s">
        <v>1091</v>
      </c>
      <c r="G192" s="52" t="s">
        <v>38</v>
      </c>
      <c r="H192" s="52" t="s">
        <v>581</v>
      </c>
      <c r="I192" s="52" t="s">
        <v>581</v>
      </c>
      <c r="J192" s="53">
        <v>0.57264999999999999</v>
      </c>
      <c r="K192" s="53">
        <v>-1</v>
      </c>
      <c r="L192" s="53">
        <v>90.959010000000006</v>
      </c>
      <c r="M192" s="53">
        <v>-1</v>
      </c>
      <c r="N192" s="38">
        <v>-0.57264999999999999</v>
      </c>
      <c r="O192" s="38">
        <v>-90.959010000000006</v>
      </c>
      <c r="P192" s="54"/>
      <c r="Q192" s="54"/>
      <c r="R192" s="52" t="s">
        <v>581</v>
      </c>
      <c r="S192" s="52" t="s">
        <v>1224</v>
      </c>
      <c r="T192" s="52" t="s">
        <v>1092</v>
      </c>
      <c r="U192" s="52" t="s">
        <v>581</v>
      </c>
      <c r="V192" s="52" t="str">
        <f>VLOOKUP(S192,'[1]@ISLA'!$A$1:$C$16,3,FALSE)</f>
        <v>Cold West</v>
      </c>
      <c r="W192" s="52" t="s">
        <v>581</v>
      </c>
      <c r="X192" s="52" t="s">
        <v>581</v>
      </c>
      <c r="Y192" s="38"/>
      <c r="Z192" s="38"/>
      <c r="AA192" s="52" t="s">
        <v>581</v>
      </c>
      <c r="AB192" s="52" t="s">
        <v>581</v>
      </c>
      <c r="AC192" s="53">
        <v>0</v>
      </c>
      <c r="AD192" s="52" t="s">
        <v>581</v>
      </c>
      <c r="AE192" s="53">
        <v>0</v>
      </c>
      <c r="AF192" s="52" t="s">
        <v>581</v>
      </c>
      <c r="AG192" s="52" t="s">
        <v>581</v>
      </c>
      <c r="AH192" s="52" t="s">
        <v>581</v>
      </c>
      <c r="AI192" s="52" t="s">
        <v>581</v>
      </c>
      <c r="AJ192" s="38"/>
      <c r="AK192" s="38"/>
      <c r="AL192" s="55" t="s">
        <v>581</v>
      </c>
      <c r="AM192" s="55" t="s">
        <v>581</v>
      </c>
    </row>
    <row r="193" spans="1:39" ht="14.4" x14ac:dyDescent="0.3">
      <c r="A193" s="51">
        <v>39365</v>
      </c>
      <c r="B193" s="52" t="s">
        <v>581</v>
      </c>
      <c r="C193" s="52" t="s">
        <v>1093</v>
      </c>
      <c r="D193" s="52" t="s">
        <v>427</v>
      </c>
      <c r="E193" s="52" t="s">
        <v>581</v>
      </c>
      <c r="F193" s="52" t="s">
        <v>1094</v>
      </c>
      <c r="G193" s="52" t="s">
        <v>38</v>
      </c>
      <c r="H193" s="52" t="s">
        <v>581</v>
      </c>
      <c r="I193" s="52" t="s">
        <v>581</v>
      </c>
      <c r="J193" s="53">
        <v>0.60299999999999998</v>
      </c>
      <c r="K193" s="53">
        <v>-1</v>
      </c>
      <c r="L193" s="53">
        <v>91.082999999999998</v>
      </c>
      <c r="M193" s="53">
        <v>-1</v>
      </c>
      <c r="N193" s="38">
        <v>-0.60299999999999998</v>
      </c>
      <c r="O193" s="38">
        <v>-91.082999999999998</v>
      </c>
      <c r="P193" s="54"/>
      <c r="Q193" s="54"/>
      <c r="R193" s="52" t="s">
        <v>581</v>
      </c>
      <c r="S193" s="52" t="s">
        <v>1224</v>
      </c>
      <c r="T193" s="52" t="s">
        <v>1095</v>
      </c>
      <c r="U193" s="52" t="s">
        <v>581</v>
      </c>
      <c r="V193" s="52" t="str">
        <f>VLOOKUP(S193,'[1]@ISLA'!$A$1:$C$16,3,FALSE)</f>
        <v>Cold West</v>
      </c>
      <c r="W193" s="52" t="s">
        <v>581</v>
      </c>
      <c r="X193" s="52" t="s">
        <v>581</v>
      </c>
      <c r="Y193" s="38"/>
      <c r="Z193" s="38"/>
      <c r="AA193" s="52" t="s">
        <v>581</v>
      </c>
      <c r="AB193" s="52" t="s">
        <v>581</v>
      </c>
      <c r="AC193" s="53">
        <v>0</v>
      </c>
      <c r="AD193" s="52" t="s">
        <v>581</v>
      </c>
      <c r="AE193" s="53">
        <v>0</v>
      </c>
      <c r="AF193" s="52" t="s">
        <v>581</v>
      </c>
      <c r="AG193" s="52" t="s">
        <v>581</v>
      </c>
      <c r="AH193" s="52" t="s">
        <v>581</v>
      </c>
      <c r="AI193" s="52" t="s">
        <v>581</v>
      </c>
      <c r="AJ193" s="38"/>
      <c r="AK193" s="38"/>
      <c r="AL193" s="55" t="s">
        <v>581</v>
      </c>
      <c r="AM193" s="55" t="s">
        <v>581</v>
      </c>
    </row>
    <row r="194" spans="1:39" ht="14.4" x14ac:dyDescent="0.3">
      <c r="A194" s="51">
        <v>39365</v>
      </c>
      <c r="B194" s="52" t="s">
        <v>581</v>
      </c>
      <c r="C194" s="52" t="s">
        <v>1096</v>
      </c>
      <c r="D194" s="52" t="s">
        <v>1097</v>
      </c>
      <c r="E194" s="52" t="s">
        <v>581</v>
      </c>
      <c r="F194" s="52" t="s">
        <v>1098</v>
      </c>
      <c r="G194" s="52" t="s">
        <v>1099</v>
      </c>
      <c r="H194" s="52" t="s">
        <v>581</v>
      </c>
      <c r="I194" s="52" t="s">
        <v>581</v>
      </c>
      <c r="J194" s="53">
        <v>0.40003329999999998</v>
      </c>
      <c r="K194" s="53">
        <v>-1</v>
      </c>
      <c r="L194" s="53">
        <v>91.232919999999993</v>
      </c>
      <c r="M194" s="53">
        <v>-1</v>
      </c>
      <c r="N194" s="38">
        <v>-0.40003329999999998</v>
      </c>
      <c r="O194" s="38">
        <v>-91.232919999999993</v>
      </c>
      <c r="P194" s="54"/>
      <c r="Q194" s="54"/>
      <c r="R194" s="52" t="s">
        <v>581</v>
      </c>
      <c r="S194" s="52" t="s">
        <v>1224</v>
      </c>
      <c r="T194" s="52" t="s">
        <v>1100</v>
      </c>
      <c r="U194" s="52" t="s">
        <v>581</v>
      </c>
      <c r="V194" s="52" t="str">
        <f>VLOOKUP(S194,'[1]@ISLA'!$A$1:$C$16,3,FALSE)</f>
        <v>Cold West</v>
      </c>
      <c r="W194" s="52" t="s">
        <v>581</v>
      </c>
      <c r="X194" s="52" t="s">
        <v>581</v>
      </c>
      <c r="Y194" s="38"/>
      <c r="Z194" s="38"/>
      <c r="AA194" s="52" t="s">
        <v>581</v>
      </c>
      <c r="AB194" s="52" t="s">
        <v>581</v>
      </c>
      <c r="AC194" s="53">
        <v>0</v>
      </c>
      <c r="AD194" s="52" t="s">
        <v>581</v>
      </c>
      <c r="AE194" s="53">
        <v>0</v>
      </c>
      <c r="AF194" s="52" t="s">
        <v>581</v>
      </c>
      <c r="AG194" s="52" t="s">
        <v>581</v>
      </c>
      <c r="AH194" s="52" t="s">
        <v>581</v>
      </c>
      <c r="AI194" s="52" t="s">
        <v>581</v>
      </c>
      <c r="AJ194" s="38"/>
      <c r="AK194" s="38"/>
      <c r="AL194" s="55" t="s">
        <v>581</v>
      </c>
      <c r="AM194" s="55" t="s">
        <v>581</v>
      </c>
    </row>
    <row r="195" spans="1:39" ht="14.4" x14ac:dyDescent="0.3">
      <c r="A195" s="51">
        <v>39365</v>
      </c>
      <c r="B195" s="52" t="s">
        <v>581</v>
      </c>
      <c r="C195" s="52" t="s">
        <v>1101</v>
      </c>
      <c r="D195" s="52" t="s">
        <v>1102</v>
      </c>
      <c r="E195" s="52" t="s">
        <v>581</v>
      </c>
      <c r="F195" s="52" t="s">
        <v>1103</v>
      </c>
      <c r="G195" s="52" t="s">
        <v>38</v>
      </c>
      <c r="H195" s="52" t="s">
        <v>581</v>
      </c>
      <c r="I195" s="52" t="s">
        <v>581</v>
      </c>
      <c r="J195" s="53">
        <v>1.694E-2</v>
      </c>
      <c r="K195" s="53">
        <v>-1</v>
      </c>
      <c r="L195" s="53">
        <v>91.205020000000005</v>
      </c>
      <c r="M195" s="53">
        <v>-1</v>
      </c>
      <c r="N195" s="38">
        <v>-1.694E-2</v>
      </c>
      <c r="O195" s="38">
        <v>-91.205020000000005</v>
      </c>
      <c r="P195" s="54"/>
      <c r="Q195" s="54"/>
      <c r="R195" s="52" t="s">
        <v>581</v>
      </c>
      <c r="S195" s="52" t="s">
        <v>1224</v>
      </c>
      <c r="T195" s="52" t="s">
        <v>940</v>
      </c>
      <c r="U195" s="52" t="s">
        <v>581</v>
      </c>
      <c r="V195" s="52" t="str">
        <f>VLOOKUP(S195,'[1]@ISLA'!$A$1:$C$16,3,FALSE)</f>
        <v>Cold West</v>
      </c>
      <c r="W195" s="52" t="s">
        <v>581</v>
      </c>
      <c r="X195" s="52" t="s">
        <v>581</v>
      </c>
      <c r="Y195" s="38"/>
      <c r="Z195" s="38"/>
      <c r="AA195" s="52" t="s">
        <v>581</v>
      </c>
      <c r="AB195" s="52" t="s">
        <v>581</v>
      </c>
      <c r="AC195" s="53">
        <v>0</v>
      </c>
      <c r="AD195" s="52" t="s">
        <v>581</v>
      </c>
      <c r="AE195" s="53">
        <v>0</v>
      </c>
      <c r="AF195" s="52" t="s">
        <v>581</v>
      </c>
      <c r="AG195" s="52" t="s">
        <v>581</v>
      </c>
      <c r="AH195" s="52" t="s">
        <v>581</v>
      </c>
      <c r="AI195" s="52" t="s">
        <v>581</v>
      </c>
      <c r="AJ195" s="38"/>
      <c r="AK195" s="38"/>
      <c r="AL195" s="55" t="s">
        <v>581</v>
      </c>
      <c r="AM195" s="55" t="s">
        <v>581</v>
      </c>
    </row>
    <row r="196" spans="1:39" ht="14.4" x14ac:dyDescent="0.3">
      <c r="A196" s="51">
        <v>39365</v>
      </c>
      <c r="B196" s="52" t="s">
        <v>581</v>
      </c>
      <c r="C196" s="52" t="s">
        <v>941</v>
      </c>
      <c r="D196" s="52" t="s">
        <v>1105</v>
      </c>
      <c r="E196" s="52" t="s">
        <v>581</v>
      </c>
      <c r="F196" s="52" t="s">
        <v>1106</v>
      </c>
      <c r="G196" s="52" t="s">
        <v>1109</v>
      </c>
      <c r="H196" s="52" t="s">
        <v>581</v>
      </c>
      <c r="I196" s="52" t="s">
        <v>581</v>
      </c>
      <c r="J196" s="53">
        <v>1.7919999999999998E-2</v>
      </c>
      <c r="K196" s="53">
        <v>-1</v>
      </c>
      <c r="L196" s="53">
        <v>91.208079999999995</v>
      </c>
      <c r="M196" s="53">
        <v>-1</v>
      </c>
      <c r="N196" s="38">
        <v>-1.7919999999999998E-2</v>
      </c>
      <c r="O196" s="38">
        <v>-91.208079999999995</v>
      </c>
      <c r="P196" s="54"/>
      <c r="Q196" s="54"/>
      <c r="R196" s="52" t="s">
        <v>581</v>
      </c>
      <c r="S196" s="52" t="s">
        <v>1224</v>
      </c>
      <c r="T196" s="52" t="s">
        <v>1110</v>
      </c>
      <c r="U196" s="52" t="s">
        <v>581</v>
      </c>
      <c r="V196" s="52" t="str">
        <f>VLOOKUP(S196,'[1]@ISLA'!$A$1:$C$16,3,FALSE)</f>
        <v>Cold West</v>
      </c>
      <c r="W196" s="52" t="s">
        <v>581</v>
      </c>
      <c r="X196" s="52" t="s">
        <v>581</v>
      </c>
      <c r="Y196" s="38"/>
      <c r="Z196" s="38"/>
      <c r="AA196" s="52" t="s">
        <v>581</v>
      </c>
      <c r="AB196" s="52" t="s">
        <v>581</v>
      </c>
      <c r="AC196" s="53">
        <v>0</v>
      </c>
      <c r="AD196" s="52" t="s">
        <v>581</v>
      </c>
      <c r="AE196" s="53">
        <v>0</v>
      </c>
      <c r="AF196" s="52" t="s">
        <v>581</v>
      </c>
      <c r="AG196" s="52" t="s">
        <v>581</v>
      </c>
      <c r="AH196" s="52" t="s">
        <v>581</v>
      </c>
      <c r="AI196" s="52" t="s">
        <v>581</v>
      </c>
      <c r="AJ196" s="38"/>
      <c r="AK196" s="38"/>
      <c r="AL196" s="55" t="s">
        <v>581</v>
      </c>
      <c r="AM196" s="55" t="s">
        <v>581</v>
      </c>
    </row>
    <row r="197" spans="1:39" ht="14.4" x14ac:dyDescent="0.3">
      <c r="A197" s="51">
        <v>39365</v>
      </c>
      <c r="B197" s="52" t="s">
        <v>581</v>
      </c>
      <c r="C197" s="52" t="s">
        <v>1111</v>
      </c>
      <c r="D197" s="52" t="s">
        <v>1280</v>
      </c>
      <c r="E197" s="52" t="s">
        <v>581</v>
      </c>
      <c r="F197" s="52" t="s">
        <v>1106</v>
      </c>
      <c r="G197" s="52" t="s">
        <v>38</v>
      </c>
      <c r="H197" s="52" t="s">
        <v>581</v>
      </c>
      <c r="I197" s="52" t="s">
        <v>581</v>
      </c>
      <c r="J197" s="53">
        <v>0</v>
      </c>
      <c r="K197" s="53">
        <v>1</v>
      </c>
      <c r="L197" s="53">
        <v>91.22</v>
      </c>
      <c r="M197" s="53">
        <v>-1</v>
      </c>
      <c r="N197" s="38">
        <v>0</v>
      </c>
      <c r="O197" s="38">
        <v>-91.22</v>
      </c>
      <c r="P197" s="54"/>
      <c r="Q197" s="54"/>
      <c r="R197" s="52" t="s">
        <v>581</v>
      </c>
      <c r="S197" s="52" t="s">
        <v>1224</v>
      </c>
      <c r="T197" s="52" t="s">
        <v>1281</v>
      </c>
      <c r="U197" s="52" t="s">
        <v>581</v>
      </c>
      <c r="V197" s="52" t="str">
        <f>VLOOKUP(S197,'[1]@ISLA'!$A$1:$C$16,3,FALSE)</f>
        <v>Cold West</v>
      </c>
      <c r="W197" s="52" t="s">
        <v>581</v>
      </c>
      <c r="X197" s="52" t="s">
        <v>581</v>
      </c>
      <c r="Y197" s="38"/>
      <c r="Z197" s="38"/>
      <c r="AA197" s="52" t="s">
        <v>581</v>
      </c>
      <c r="AB197" s="52" t="s">
        <v>581</v>
      </c>
      <c r="AC197" s="53">
        <v>0</v>
      </c>
      <c r="AD197" s="52" t="s">
        <v>581</v>
      </c>
      <c r="AE197" s="53">
        <v>0</v>
      </c>
      <c r="AF197" s="52" t="s">
        <v>581</v>
      </c>
      <c r="AG197" s="52" t="s">
        <v>581</v>
      </c>
      <c r="AH197" s="52" t="s">
        <v>581</v>
      </c>
      <c r="AI197" s="52" t="s">
        <v>581</v>
      </c>
      <c r="AJ197" s="38"/>
      <c r="AK197" s="38"/>
      <c r="AL197" s="55" t="s">
        <v>581</v>
      </c>
      <c r="AM197" s="55" t="s">
        <v>581</v>
      </c>
    </row>
    <row r="198" spans="1:39" ht="14.4" x14ac:dyDescent="0.3">
      <c r="A198" s="51">
        <v>39365</v>
      </c>
      <c r="B198" s="52" t="s">
        <v>581</v>
      </c>
      <c r="C198" s="52" t="s">
        <v>1282</v>
      </c>
      <c r="D198" s="52" t="s">
        <v>1452</v>
      </c>
      <c r="E198" s="52" t="s">
        <v>581</v>
      </c>
      <c r="F198" s="52" t="s">
        <v>1106</v>
      </c>
      <c r="G198" s="52" t="s">
        <v>38</v>
      </c>
      <c r="H198" s="52" t="s">
        <v>581</v>
      </c>
      <c r="I198" s="52" t="s">
        <v>581</v>
      </c>
      <c r="J198" s="53">
        <v>3.0100000000000001E-3</v>
      </c>
      <c r="K198" s="53">
        <v>-1</v>
      </c>
      <c r="L198" s="53">
        <v>91.217659999999995</v>
      </c>
      <c r="M198" s="53">
        <v>-1</v>
      </c>
      <c r="N198" s="38">
        <v>-3.0100000000000001E-3</v>
      </c>
      <c r="O198" s="38">
        <v>-91.217659999999995</v>
      </c>
      <c r="P198" s="54"/>
      <c r="Q198" s="54"/>
      <c r="R198" s="52" t="s">
        <v>581</v>
      </c>
      <c r="S198" s="52" t="s">
        <v>1224</v>
      </c>
      <c r="T198" s="52" t="s">
        <v>1453</v>
      </c>
      <c r="U198" s="52" t="s">
        <v>581</v>
      </c>
      <c r="V198" s="52" t="str">
        <f>VLOOKUP(S198,'[1]@ISLA'!$A$1:$C$16,3,FALSE)</f>
        <v>Cold West</v>
      </c>
      <c r="W198" s="52" t="s">
        <v>581</v>
      </c>
      <c r="X198" s="52" t="s">
        <v>581</v>
      </c>
      <c r="Y198" s="38"/>
      <c r="Z198" s="38"/>
      <c r="AA198" s="52" t="s">
        <v>581</v>
      </c>
      <c r="AB198" s="52" t="s">
        <v>581</v>
      </c>
      <c r="AC198" s="53">
        <v>0</v>
      </c>
      <c r="AD198" s="52" t="s">
        <v>581</v>
      </c>
      <c r="AE198" s="53">
        <v>0</v>
      </c>
      <c r="AF198" s="52" t="s">
        <v>581</v>
      </c>
      <c r="AG198" s="52" t="s">
        <v>581</v>
      </c>
      <c r="AH198" s="52" t="s">
        <v>581</v>
      </c>
      <c r="AI198" s="52" t="s">
        <v>581</v>
      </c>
      <c r="AJ198" s="38"/>
      <c r="AK198" s="38"/>
      <c r="AL198" s="55" t="s">
        <v>581</v>
      </c>
      <c r="AM198" s="55" t="s">
        <v>581</v>
      </c>
    </row>
    <row r="199" spans="1:39" ht="14.4" x14ac:dyDescent="0.3">
      <c r="A199" s="51">
        <v>39365</v>
      </c>
      <c r="B199" s="52" t="s">
        <v>581</v>
      </c>
      <c r="C199" s="52" t="s">
        <v>1454</v>
      </c>
      <c r="D199" s="52" t="s">
        <v>1455</v>
      </c>
      <c r="E199" s="52" t="s">
        <v>581</v>
      </c>
      <c r="F199" s="52" t="s">
        <v>1455</v>
      </c>
      <c r="G199" s="52" t="s">
        <v>38</v>
      </c>
      <c r="H199" s="52" t="s">
        <v>581</v>
      </c>
      <c r="I199" s="52" t="s">
        <v>581</v>
      </c>
      <c r="J199" s="53">
        <v>0.28500000000000003</v>
      </c>
      <c r="K199" s="53">
        <v>-1</v>
      </c>
      <c r="L199" s="53">
        <v>91.108999999999995</v>
      </c>
      <c r="M199" s="53">
        <v>-1</v>
      </c>
      <c r="N199" s="38">
        <v>-0.28500000000000003</v>
      </c>
      <c r="O199" s="38">
        <v>-91.108999999999995</v>
      </c>
      <c r="P199" s="54"/>
      <c r="Q199" s="54"/>
      <c r="R199" s="52" t="s">
        <v>581</v>
      </c>
      <c r="S199" s="52" t="s">
        <v>1224</v>
      </c>
      <c r="T199" s="52" t="s">
        <v>1028</v>
      </c>
      <c r="U199" s="52" t="s">
        <v>581</v>
      </c>
      <c r="V199" s="52" t="str">
        <f>VLOOKUP(S199,'[1]@ISLA'!$A$1:$C$16,3,FALSE)</f>
        <v>Cold West</v>
      </c>
      <c r="W199" s="52" t="s">
        <v>581</v>
      </c>
      <c r="X199" s="52" t="s">
        <v>581</v>
      </c>
      <c r="Y199" s="38"/>
      <c r="Z199" s="38"/>
      <c r="AA199" s="52" t="s">
        <v>581</v>
      </c>
      <c r="AB199" s="52" t="s">
        <v>581</v>
      </c>
      <c r="AC199" s="53">
        <v>0</v>
      </c>
      <c r="AD199" s="52" t="s">
        <v>581</v>
      </c>
      <c r="AE199" s="53">
        <v>0</v>
      </c>
      <c r="AF199" s="52" t="s">
        <v>581</v>
      </c>
      <c r="AG199" s="52" t="s">
        <v>581</v>
      </c>
      <c r="AH199" s="52" t="s">
        <v>581</v>
      </c>
      <c r="AI199" s="52" t="s">
        <v>581</v>
      </c>
      <c r="AJ199" s="38"/>
      <c r="AK199" s="38"/>
      <c r="AL199" s="55" t="s">
        <v>581</v>
      </c>
      <c r="AM199" s="55" t="s">
        <v>581</v>
      </c>
    </row>
    <row r="200" spans="1:39" ht="14.4" x14ac:dyDescent="0.3">
      <c r="A200" s="51">
        <v>39365</v>
      </c>
      <c r="B200" s="52" t="s">
        <v>581</v>
      </c>
      <c r="C200" s="52" t="s">
        <v>1456</v>
      </c>
      <c r="D200" s="52" t="s">
        <v>1457</v>
      </c>
      <c r="E200" s="52" t="s">
        <v>581</v>
      </c>
      <c r="F200" s="52" t="s">
        <v>1572</v>
      </c>
      <c r="G200" s="52" t="s">
        <v>38</v>
      </c>
      <c r="H200" s="52" t="s">
        <v>581</v>
      </c>
      <c r="I200" s="52" t="s">
        <v>581</v>
      </c>
      <c r="J200" s="53">
        <v>0.96881799999999996</v>
      </c>
      <c r="K200" s="53">
        <v>-1</v>
      </c>
      <c r="L200" s="53">
        <v>91.450950000000006</v>
      </c>
      <c r="M200" s="53">
        <v>-1</v>
      </c>
      <c r="N200" s="38">
        <v>-0.96881799999999996</v>
      </c>
      <c r="O200" s="38">
        <v>-91.450950000000006</v>
      </c>
      <c r="P200" s="54"/>
      <c r="Q200" s="54"/>
      <c r="R200" s="52" t="s">
        <v>581</v>
      </c>
      <c r="S200" s="52" t="s">
        <v>1224</v>
      </c>
      <c r="T200" s="52" t="s">
        <v>1023</v>
      </c>
      <c r="U200" s="52" t="s">
        <v>581</v>
      </c>
      <c r="V200" s="52" t="str">
        <f>VLOOKUP(S200,'[1]@ISLA'!$A$1:$C$16,3,FALSE)</f>
        <v>Cold West</v>
      </c>
      <c r="W200" s="52" t="s">
        <v>581</v>
      </c>
      <c r="X200" s="52" t="s">
        <v>581</v>
      </c>
      <c r="Y200" s="38"/>
      <c r="Z200" s="38"/>
      <c r="AA200" s="52" t="s">
        <v>581</v>
      </c>
      <c r="AB200" s="52" t="s">
        <v>581</v>
      </c>
      <c r="AC200" s="53">
        <v>0</v>
      </c>
      <c r="AD200" s="52" t="s">
        <v>581</v>
      </c>
      <c r="AE200" s="53">
        <v>0</v>
      </c>
      <c r="AF200" s="52" t="s">
        <v>581</v>
      </c>
      <c r="AG200" s="52" t="s">
        <v>581</v>
      </c>
      <c r="AH200" s="52" t="s">
        <v>581</v>
      </c>
      <c r="AI200" s="52" t="s">
        <v>581</v>
      </c>
      <c r="AJ200" s="38"/>
      <c r="AK200" s="38"/>
      <c r="AL200" s="55" t="s">
        <v>581</v>
      </c>
      <c r="AM200" s="55" t="s">
        <v>581</v>
      </c>
    </row>
    <row r="201" spans="1:39" ht="14.4" x14ac:dyDescent="0.3">
      <c r="A201" s="51">
        <v>39365</v>
      </c>
      <c r="B201" s="52" t="s">
        <v>581</v>
      </c>
      <c r="C201" s="52" t="s">
        <v>1458</v>
      </c>
      <c r="D201" s="52" t="s">
        <v>1459</v>
      </c>
      <c r="E201" s="52" t="s">
        <v>581</v>
      </c>
      <c r="F201" s="52" t="s">
        <v>1572</v>
      </c>
      <c r="G201" s="52" t="s">
        <v>38</v>
      </c>
      <c r="H201" s="52" t="s">
        <v>581</v>
      </c>
      <c r="I201" s="52" t="s">
        <v>581</v>
      </c>
      <c r="J201" s="53">
        <v>0.97873500000000002</v>
      </c>
      <c r="K201" s="53">
        <v>-1</v>
      </c>
      <c r="L201" s="53">
        <v>91.450990000000004</v>
      </c>
      <c r="M201" s="53">
        <v>-1</v>
      </c>
      <c r="N201" s="38">
        <v>-0.97873500000000002</v>
      </c>
      <c r="O201" s="38">
        <v>-91.450990000000004</v>
      </c>
      <c r="P201" s="54"/>
      <c r="Q201" s="54"/>
      <c r="R201" s="52" t="s">
        <v>581</v>
      </c>
      <c r="S201" s="52" t="s">
        <v>1224</v>
      </c>
      <c r="T201" s="52" t="s">
        <v>1311</v>
      </c>
      <c r="U201" s="52" t="s">
        <v>581</v>
      </c>
      <c r="V201" s="52" t="str">
        <f>VLOOKUP(S201,'[1]@ISLA'!$A$1:$C$16,3,FALSE)</f>
        <v>Cold West</v>
      </c>
      <c r="W201" s="52" t="s">
        <v>581</v>
      </c>
      <c r="X201" s="52" t="s">
        <v>581</v>
      </c>
      <c r="Y201" s="38"/>
      <c r="Z201" s="38"/>
      <c r="AA201" s="52" t="s">
        <v>581</v>
      </c>
      <c r="AB201" s="52" t="s">
        <v>581</v>
      </c>
      <c r="AC201" s="53">
        <v>0</v>
      </c>
      <c r="AD201" s="52" t="s">
        <v>581</v>
      </c>
      <c r="AE201" s="53">
        <v>0</v>
      </c>
      <c r="AF201" s="52" t="s">
        <v>581</v>
      </c>
      <c r="AG201" s="52" t="s">
        <v>581</v>
      </c>
      <c r="AH201" s="52" t="s">
        <v>581</v>
      </c>
      <c r="AI201" s="52" t="s">
        <v>581</v>
      </c>
      <c r="AJ201" s="38"/>
      <c r="AK201" s="38"/>
      <c r="AL201" s="55" t="s">
        <v>581</v>
      </c>
      <c r="AM201" s="55" t="s">
        <v>581</v>
      </c>
    </row>
    <row r="202" spans="1:39" ht="14.4" x14ac:dyDescent="0.3">
      <c r="A202" s="51">
        <v>39365</v>
      </c>
      <c r="B202" s="52" t="s">
        <v>581</v>
      </c>
      <c r="C202" s="52" t="s">
        <v>1287</v>
      </c>
      <c r="D202" s="52" t="s">
        <v>1288</v>
      </c>
      <c r="E202" s="52" t="s">
        <v>581</v>
      </c>
      <c r="F202" s="52" t="s">
        <v>1289</v>
      </c>
      <c r="G202" s="52" t="s">
        <v>1472</v>
      </c>
      <c r="H202" s="52" t="s">
        <v>581</v>
      </c>
      <c r="I202" s="52" t="s">
        <v>581</v>
      </c>
      <c r="J202" s="53">
        <v>0.85538999999999998</v>
      </c>
      <c r="K202" s="53">
        <v>-1</v>
      </c>
      <c r="L202" s="53">
        <v>90.838750000000005</v>
      </c>
      <c r="M202" s="53">
        <v>-1</v>
      </c>
      <c r="N202" s="38">
        <v>-0.85538999999999998</v>
      </c>
      <c r="O202" s="38">
        <v>-90.838750000000005</v>
      </c>
      <c r="P202" s="54"/>
      <c r="Q202" s="54"/>
      <c r="R202" s="52" t="s">
        <v>581</v>
      </c>
      <c r="S202" s="52" t="s">
        <v>1224</v>
      </c>
      <c r="T202" s="52" t="s">
        <v>1647</v>
      </c>
      <c r="U202" s="52" t="s">
        <v>581</v>
      </c>
      <c r="V202" s="52" t="str">
        <f>VLOOKUP(S202,'[1]@ISLA'!$A$1:$C$16,3,FALSE)</f>
        <v>Cold West</v>
      </c>
      <c r="W202" s="52" t="s">
        <v>581</v>
      </c>
      <c r="X202" s="52" t="s">
        <v>581</v>
      </c>
      <c r="Y202" s="38"/>
      <c r="Z202" s="38"/>
      <c r="AA202" s="52" t="s">
        <v>581</v>
      </c>
      <c r="AB202" s="52" t="s">
        <v>581</v>
      </c>
      <c r="AC202" s="53">
        <v>0</v>
      </c>
      <c r="AD202" s="52" t="s">
        <v>581</v>
      </c>
      <c r="AE202" s="53">
        <v>0</v>
      </c>
      <c r="AF202" s="52" t="s">
        <v>581</v>
      </c>
      <c r="AG202" s="52" t="s">
        <v>581</v>
      </c>
      <c r="AH202" s="52" t="s">
        <v>581</v>
      </c>
      <c r="AI202" s="52" t="s">
        <v>581</v>
      </c>
      <c r="AJ202" s="38"/>
      <c r="AK202" s="38"/>
      <c r="AL202" s="55" t="s">
        <v>581</v>
      </c>
      <c r="AM202" s="55" t="s">
        <v>581</v>
      </c>
    </row>
    <row r="203" spans="1:39" ht="14.4" x14ac:dyDescent="0.3">
      <c r="A203" s="51">
        <v>39365</v>
      </c>
      <c r="B203" s="52" t="s">
        <v>581</v>
      </c>
      <c r="C203" s="52" t="s">
        <v>1473</v>
      </c>
      <c r="D203" s="52" t="s">
        <v>1474</v>
      </c>
      <c r="E203" s="52" t="s">
        <v>581</v>
      </c>
      <c r="F203" s="52" t="s">
        <v>1289</v>
      </c>
      <c r="G203" s="52" t="s">
        <v>1475</v>
      </c>
      <c r="H203" s="52" t="s">
        <v>581</v>
      </c>
      <c r="I203" s="52" t="s">
        <v>581</v>
      </c>
      <c r="J203" s="53">
        <v>0.85692999999999997</v>
      </c>
      <c r="K203" s="53">
        <v>-1</v>
      </c>
      <c r="L203" s="53">
        <v>90.838160000000002</v>
      </c>
      <c r="M203" s="53">
        <v>-1</v>
      </c>
      <c r="N203" s="38">
        <v>-0.85692999999999997</v>
      </c>
      <c r="O203" s="38">
        <v>-90.838160000000002</v>
      </c>
      <c r="P203" s="54"/>
      <c r="Q203" s="54"/>
      <c r="R203" s="52" t="s">
        <v>581</v>
      </c>
      <c r="S203" s="52" t="s">
        <v>1224</v>
      </c>
      <c r="T203" s="52" t="s">
        <v>1476</v>
      </c>
      <c r="U203" s="52" t="s">
        <v>581</v>
      </c>
      <c r="V203" s="52" t="str">
        <f>VLOOKUP(S203,'[1]@ISLA'!$A$1:$C$16,3,FALSE)</f>
        <v>Cold West</v>
      </c>
      <c r="W203" s="52" t="s">
        <v>581</v>
      </c>
      <c r="X203" s="52" t="s">
        <v>581</v>
      </c>
      <c r="Y203" s="38"/>
      <c r="Z203" s="38"/>
      <c r="AA203" s="52" t="s">
        <v>581</v>
      </c>
      <c r="AB203" s="52" t="s">
        <v>581</v>
      </c>
      <c r="AC203" s="53">
        <v>0</v>
      </c>
      <c r="AD203" s="52" t="s">
        <v>581</v>
      </c>
      <c r="AE203" s="53">
        <v>0</v>
      </c>
      <c r="AF203" s="52" t="s">
        <v>581</v>
      </c>
      <c r="AG203" s="52" t="s">
        <v>581</v>
      </c>
      <c r="AH203" s="52" t="s">
        <v>581</v>
      </c>
      <c r="AI203" s="52" t="s">
        <v>581</v>
      </c>
      <c r="AJ203" s="38"/>
      <c r="AK203" s="38"/>
      <c r="AL203" s="55" t="s">
        <v>581</v>
      </c>
      <c r="AM203" s="55" t="s">
        <v>581</v>
      </c>
    </row>
    <row r="204" spans="1:39" ht="14.4" x14ac:dyDescent="0.3">
      <c r="A204" s="51">
        <v>39365</v>
      </c>
      <c r="B204" s="52" t="s">
        <v>581</v>
      </c>
      <c r="C204" s="52" t="s">
        <v>1637</v>
      </c>
      <c r="D204" s="52" t="s">
        <v>1644</v>
      </c>
      <c r="E204" s="52" t="s">
        <v>581</v>
      </c>
      <c r="F204" s="52" t="s">
        <v>1644</v>
      </c>
      <c r="G204" s="52" t="s">
        <v>38</v>
      </c>
      <c r="H204" s="52" t="s">
        <v>581</v>
      </c>
      <c r="I204" s="52" t="s">
        <v>581</v>
      </c>
      <c r="J204" s="53">
        <v>1.5986670000000001E-2</v>
      </c>
      <c r="K204" s="53">
        <v>1</v>
      </c>
      <c r="L204" s="53">
        <v>91.568399999999997</v>
      </c>
      <c r="M204" s="53">
        <v>-1</v>
      </c>
      <c r="N204" s="38">
        <v>1.5986670000000001E-2</v>
      </c>
      <c r="O204" s="38">
        <v>-91.568399999999997</v>
      </c>
      <c r="P204" s="54"/>
      <c r="Q204" s="54"/>
      <c r="R204" s="52" t="s">
        <v>581</v>
      </c>
      <c r="S204" s="52" t="s">
        <v>1224</v>
      </c>
      <c r="T204" s="52" t="s">
        <v>1645</v>
      </c>
      <c r="U204" s="52" t="s">
        <v>581</v>
      </c>
      <c r="V204" s="52" t="str">
        <f>VLOOKUP(S204,'[1]@ISLA'!$A$1:$C$16,3,FALSE)</f>
        <v>Cold West</v>
      </c>
      <c r="W204" s="52" t="s">
        <v>581</v>
      </c>
      <c r="X204" s="52" t="s">
        <v>581</v>
      </c>
      <c r="Y204" s="38"/>
      <c r="Z204" s="38"/>
      <c r="AA204" s="52" t="s">
        <v>581</v>
      </c>
      <c r="AB204" s="52" t="s">
        <v>581</v>
      </c>
      <c r="AC204" s="53">
        <v>0</v>
      </c>
      <c r="AD204" s="52" t="s">
        <v>581</v>
      </c>
      <c r="AE204" s="53">
        <v>0</v>
      </c>
      <c r="AF204" s="52" t="s">
        <v>581</v>
      </c>
      <c r="AG204" s="52" t="s">
        <v>581</v>
      </c>
      <c r="AH204" s="52" t="s">
        <v>581</v>
      </c>
      <c r="AI204" s="52" t="s">
        <v>581</v>
      </c>
      <c r="AJ204" s="38"/>
      <c r="AK204" s="38"/>
      <c r="AL204" s="55" t="s">
        <v>581</v>
      </c>
      <c r="AM204" s="55" t="s">
        <v>581</v>
      </c>
    </row>
    <row r="205" spans="1:39" ht="14.4" x14ac:dyDescent="0.3">
      <c r="A205" s="51">
        <v>39365</v>
      </c>
      <c r="B205" s="52" t="s">
        <v>581</v>
      </c>
      <c r="C205" s="52" t="s">
        <v>1986</v>
      </c>
      <c r="D205" s="52" t="s">
        <v>1649</v>
      </c>
      <c r="E205" s="52" t="s">
        <v>581</v>
      </c>
      <c r="F205" s="52" t="s">
        <v>1650</v>
      </c>
      <c r="G205" s="52" t="s">
        <v>38</v>
      </c>
      <c r="H205" s="52" t="s">
        <v>581</v>
      </c>
      <c r="I205" s="52" t="s">
        <v>581</v>
      </c>
      <c r="J205" s="53">
        <v>0.1374167</v>
      </c>
      <c r="K205" s="53">
        <v>1</v>
      </c>
      <c r="L205" s="53">
        <v>91.383290000000002</v>
      </c>
      <c r="M205" s="53">
        <v>-1</v>
      </c>
      <c r="N205" s="38">
        <v>0.1374167</v>
      </c>
      <c r="O205" s="38">
        <v>-91.383290000000002</v>
      </c>
      <c r="P205" s="54"/>
      <c r="Q205" s="54"/>
      <c r="R205" s="52" t="s">
        <v>581</v>
      </c>
      <c r="S205" s="52" t="s">
        <v>1224</v>
      </c>
      <c r="T205" s="52" t="s">
        <v>1651</v>
      </c>
      <c r="U205" s="52" t="s">
        <v>581</v>
      </c>
      <c r="V205" s="52" t="str">
        <f>VLOOKUP(S205,'[1]@ISLA'!$A$1:$C$16,3,FALSE)</f>
        <v>Cold West</v>
      </c>
      <c r="W205" s="52" t="s">
        <v>581</v>
      </c>
      <c r="X205" s="52" t="s">
        <v>581</v>
      </c>
      <c r="Y205" s="38"/>
      <c r="Z205" s="38"/>
      <c r="AA205" s="52" t="s">
        <v>581</v>
      </c>
      <c r="AB205" s="52" t="s">
        <v>581</v>
      </c>
      <c r="AC205" s="53">
        <v>0</v>
      </c>
      <c r="AD205" s="52" t="s">
        <v>581</v>
      </c>
      <c r="AE205" s="53">
        <v>0</v>
      </c>
      <c r="AF205" s="52" t="s">
        <v>581</v>
      </c>
      <c r="AG205" s="52" t="s">
        <v>581</v>
      </c>
      <c r="AH205" s="52" t="s">
        <v>581</v>
      </c>
      <c r="AI205" s="52" t="s">
        <v>581</v>
      </c>
      <c r="AJ205" s="38"/>
      <c r="AK205" s="38"/>
      <c r="AL205" s="55" t="s">
        <v>581</v>
      </c>
      <c r="AM205" s="55" t="s">
        <v>581</v>
      </c>
    </row>
    <row r="206" spans="1:39" ht="14.4" x14ac:dyDescent="0.3">
      <c r="A206" s="51">
        <v>39365</v>
      </c>
      <c r="B206" s="52" t="s">
        <v>581</v>
      </c>
      <c r="C206" s="52" t="s">
        <v>1652</v>
      </c>
      <c r="D206" s="52" t="s">
        <v>1653</v>
      </c>
      <c r="E206" s="52" t="s">
        <v>581</v>
      </c>
      <c r="F206" s="52" t="s">
        <v>1653</v>
      </c>
      <c r="G206" s="52" t="s">
        <v>38</v>
      </c>
      <c r="H206" s="52" t="s">
        <v>581</v>
      </c>
      <c r="I206" s="52" t="s">
        <v>581</v>
      </c>
      <c r="J206" s="53">
        <v>0.59960000000000002</v>
      </c>
      <c r="K206" s="53">
        <v>-1</v>
      </c>
      <c r="L206" s="53">
        <v>91.090590000000006</v>
      </c>
      <c r="M206" s="53">
        <v>-1</v>
      </c>
      <c r="N206" s="38">
        <v>-0.59960000000000002</v>
      </c>
      <c r="O206" s="38">
        <v>-91.090590000000006</v>
      </c>
      <c r="P206" s="54"/>
      <c r="Q206" s="54"/>
      <c r="R206" s="52" t="s">
        <v>581</v>
      </c>
      <c r="S206" s="52" t="s">
        <v>1224</v>
      </c>
      <c r="T206" s="52" t="s">
        <v>1654</v>
      </c>
      <c r="U206" s="52" t="s">
        <v>581</v>
      </c>
      <c r="V206" s="52" t="str">
        <f>VLOOKUP(S206,'[1]@ISLA'!$A$1:$C$16,3,FALSE)</f>
        <v>Cold West</v>
      </c>
      <c r="W206" s="52" t="s">
        <v>581</v>
      </c>
      <c r="X206" s="52" t="s">
        <v>581</v>
      </c>
      <c r="Y206" s="38"/>
      <c r="Z206" s="38"/>
      <c r="AA206" s="52" t="s">
        <v>581</v>
      </c>
      <c r="AB206" s="52" t="s">
        <v>581</v>
      </c>
      <c r="AC206" s="53">
        <v>0</v>
      </c>
      <c r="AD206" s="52" t="s">
        <v>581</v>
      </c>
      <c r="AE206" s="53">
        <v>0</v>
      </c>
      <c r="AF206" s="52" t="s">
        <v>581</v>
      </c>
      <c r="AG206" s="52" t="s">
        <v>581</v>
      </c>
      <c r="AH206" s="52" t="s">
        <v>581</v>
      </c>
      <c r="AI206" s="52" t="s">
        <v>581</v>
      </c>
      <c r="AJ206" s="38"/>
      <c r="AK206" s="38"/>
      <c r="AL206" s="55" t="s">
        <v>581</v>
      </c>
      <c r="AM206" s="55" t="s">
        <v>581</v>
      </c>
    </row>
    <row r="207" spans="1:39" ht="14.4" x14ac:dyDescent="0.3">
      <c r="A207" s="51">
        <v>39365</v>
      </c>
      <c r="B207" s="52" t="s">
        <v>581</v>
      </c>
      <c r="C207" s="52" t="s">
        <v>1333</v>
      </c>
      <c r="D207" s="52" t="s">
        <v>1503</v>
      </c>
      <c r="E207" s="52" t="s">
        <v>581</v>
      </c>
      <c r="F207" s="52" t="s">
        <v>1503</v>
      </c>
      <c r="G207" s="52" t="s">
        <v>38</v>
      </c>
      <c r="H207" s="52" t="s">
        <v>581</v>
      </c>
      <c r="I207" s="52" t="s">
        <v>581</v>
      </c>
      <c r="J207" s="53">
        <v>4.1084000000000002E-2</v>
      </c>
      <c r="K207" s="53">
        <v>-1</v>
      </c>
      <c r="L207" s="53">
        <v>91.414460000000005</v>
      </c>
      <c r="M207" s="53">
        <v>-1</v>
      </c>
      <c r="N207" s="38">
        <v>-4.1084000000000002E-2</v>
      </c>
      <c r="O207" s="38">
        <v>-91.414460000000005</v>
      </c>
      <c r="P207" s="54"/>
      <c r="Q207" s="54"/>
      <c r="R207" s="52" t="s">
        <v>581</v>
      </c>
      <c r="S207" s="52" t="s">
        <v>1224</v>
      </c>
      <c r="T207" s="52" t="s">
        <v>1504</v>
      </c>
      <c r="U207" s="52" t="s">
        <v>581</v>
      </c>
      <c r="V207" s="52" t="str">
        <f>VLOOKUP(S207,'[1]@ISLA'!$A$1:$C$16,3,FALSE)</f>
        <v>Cold West</v>
      </c>
      <c r="W207" s="52" t="s">
        <v>581</v>
      </c>
      <c r="X207" s="52" t="s">
        <v>581</v>
      </c>
      <c r="Y207" s="38"/>
      <c r="Z207" s="38"/>
      <c r="AA207" s="52" t="s">
        <v>581</v>
      </c>
      <c r="AB207" s="52" t="s">
        <v>581</v>
      </c>
      <c r="AC207" s="53">
        <v>0</v>
      </c>
      <c r="AD207" s="52" t="s">
        <v>581</v>
      </c>
      <c r="AE207" s="53">
        <v>0</v>
      </c>
      <c r="AF207" s="52" t="s">
        <v>581</v>
      </c>
      <c r="AG207" s="52" t="s">
        <v>581</v>
      </c>
      <c r="AH207" s="52" t="s">
        <v>581</v>
      </c>
      <c r="AI207" s="52" t="s">
        <v>581</v>
      </c>
      <c r="AJ207" s="38"/>
      <c r="AK207" s="38"/>
      <c r="AL207" s="55" t="s">
        <v>581</v>
      </c>
      <c r="AM207" s="55" t="s">
        <v>581</v>
      </c>
    </row>
    <row r="208" spans="1:39" ht="14.4" x14ac:dyDescent="0.3">
      <c r="A208" s="51">
        <v>39365</v>
      </c>
      <c r="B208" s="52" t="s">
        <v>581</v>
      </c>
      <c r="C208" s="52" t="s">
        <v>1505</v>
      </c>
      <c r="D208" s="52" t="s">
        <v>1506</v>
      </c>
      <c r="E208" s="52" t="s">
        <v>581</v>
      </c>
      <c r="F208" s="52" t="s">
        <v>1507</v>
      </c>
      <c r="G208" s="52" t="s">
        <v>38</v>
      </c>
      <c r="H208" s="52" t="s">
        <v>581</v>
      </c>
      <c r="I208" s="52" t="s">
        <v>581</v>
      </c>
      <c r="J208" s="53">
        <v>0.16242999999999999</v>
      </c>
      <c r="K208" s="53">
        <v>1</v>
      </c>
      <c r="L208" s="53">
        <v>91.332719999999995</v>
      </c>
      <c r="M208" s="53">
        <v>-1</v>
      </c>
      <c r="N208" s="38">
        <v>0.16242999999999999</v>
      </c>
      <c r="O208" s="38">
        <v>-91.332719999999995</v>
      </c>
      <c r="P208" s="54"/>
      <c r="Q208" s="54"/>
      <c r="R208" s="52" t="s">
        <v>581</v>
      </c>
      <c r="S208" s="52" t="s">
        <v>1224</v>
      </c>
      <c r="T208" s="52" t="s">
        <v>1508</v>
      </c>
      <c r="U208" s="52" t="s">
        <v>581</v>
      </c>
      <c r="V208" s="52" t="str">
        <f>VLOOKUP(S208,'[1]@ISLA'!$A$1:$C$16,3,FALSE)</f>
        <v>Cold West</v>
      </c>
      <c r="W208" s="52" t="s">
        <v>581</v>
      </c>
      <c r="X208" s="52" t="s">
        <v>581</v>
      </c>
      <c r="Y208" s="38"/>
      <c r="Z208" s="38"/>
      <c r="AA208" s="52" t="s">
        <v>581</v>
      </c>
      <c r="AB208" s="52" t="s">
        <v>581</v>
      </c>
      <c r="AC208" s="53">
        <v>0</v>
      </c>
      <c r="AD208" s="52" t="s">
        <v>581</v>
      </c>
      <c r="AE208" s="53">
        <v>0</v>
      </c>
      <c r="AF208" s="52" t="s">
        <v>581</v>
      </c>
      <c r="AG208" s="52" t="s">
        <v>581</v>
      </c>
      <c r="AH208" s="52" t="s">
        <v>581</v>
      </c>
      <c r="AI208" s="52" t="s">
        <v>581</v>
      </c>
      <c r="AJ208" s="38"/>
      <c r="AK208" s="38"/>
      <c r="AL208" s="55" t="s">
        <v>581</v>
      </c>
      <c r="AM208" s="55" t="s">
        <v>581</v>
      </c>
    </row>
    <row r="209" spans="1:39" ht="14.4" x14ac:dyDescent="0.3">
      <c r="A209" s="51">
        <v>39365</v>
      </c>
      <c r="B209" s="52" t="s">
        <v>581</v>
      </c>
      <c r="C209" s="52" t="s">
        <v>1509</v>
      </c>
      <c r="D209" s="52" t="s">
        <v>1510</v>
      </c>
      <c r="E209" s="52" t="s">
        <v>581</v>
      </c>
      <c r="F209" s="52" t="s">
        <v>1511</v>
      </c>
      <c r="G209" s="52" t="s">
        <v>38</v>
      </c>
      <c r="H209" s="52" t="s">
        <v>581</v>
      </c>
      <c r="I209" s="52" t="s">
        <v>581</v>
      </c>
      <c r="J209" s="53">
        <v>0.30284</v>
      </c>
      <c r="K209" s="53">
        <v>-1</v>
      </c>
      <c r="L209" s="53">
        <v>91.096490000000003</v>
      </c>
      <c r="M209" s="53">
        <v>-1</v>
      </c>
      <c r="N209" s="38">
        <v>-0.30284</v>
      </c>
      <c r="O209" s="38">
        <v>-91.096490000000003</v>
      </c>
      <c r="P209" s="54"/>
      <c r="Q209" s="54"/>
      <c r="R209" s="52" t="s">
        <v>581</v>
      </c>
      <c r="S209" s="52" t="s">
        <v>1224</v>
      </c>
      <c r="T209" s="52" t="s">
        <v>1639</v>
      </c>
      <c r="U209" s="52" t="s">
        <v>581</v>
      </c>
      <c r="V209" s="52" t="str">
        <f>VLOOKUP(S209,'[1]@ISLA'!$A$1:$C$16,3,FALSE)</f>
        <v>Cold West</v>
      </c>
      <c r="W209" s="52" t="s">
        <v>581</v>
      </c>
      <c r="X209" s="52" t="s">
        <v>581</v>
      </c>
      <c r="Y209" s="38"/>
      <c r="Z209" s="38"/>
      <c r="AA209" s="52" t="s">
        <v>581</v>
      </c>
      <c r="AB209" s="52" t="s">
        <v>581</v>
      </c>
      <c r="AC209" s="53">
        <v>0</v>
      </c>
      <c r="AD209" s="52" t="s">
        <v>581</v>
      </c>
      <c r="AE209" s="53">
        <v>0</v>
      </c>
      <c r="AF209" s="52" t="s">
        <v>581</v>
      </c>
      <c r="AG209" s="52" t="s">
        <v>581</v>
      </c>
      <c r="AH209" s="52" t="s">
        <v>581</v>
      </c>
      <c r="AI209" s="52" t="s">
        <v>581</v>
      </c>
      <c r="AJ209" s="38"/>
      <c r="AK209" s="38"/>
      <c r="AL209" s="55" t="s">
        <v>581</v>
      </c>
      <c r="AM209" s="55" t="s">
        <v>581</v>
      </c>
    </row>
    <row r="210" spans="1:39" ht="14.4" x14ac:dyDescent="0.3">
      <c r="A210" s="51">
        <v>39365</v>
      </c>
      <c r="B210" s="52" t="s">
        <v>581</v>
      </c>
      <c r="C210" s="52" t="s">
        <v>1640</v>
      </c>
      <c r="D210" s="52" t="s">
        <v>1648</v>
      </c>
      <c r="E210" s="52" t="s">
        <v>581</v>
      </c>
      <c r="F210" s="52" t="s">
        <v>1329</v>
      </c>
      <c r="G210" s="52" t="s">
        <v>1330</v>
      </c>
      <c r="H210" s="52" t="s">
        <v>581</v>
      </c>
      <c r="I210" s="52" t="s">
        <v>581</v>
      </c>
      <c r="J210" s="53">
        <v>0.71</v>
      </c>
      <c r="K210" s="53">
        <v>-1</v>
      </c>
      <c r="L210" s="53">
        <v>91.33</v>
      </c>
      <c r="M210" s="53">
        <v>-1</v>
      </c>
      <c r="N210" s="38">
        <v>-0.71</v>
      </c>
      <c r="O210" s="38">
        <v>-91.33</v>
      </c>
      <c r="P210" s="54"/>
      <c r="Q210" s="54"/>
      <c r="R210" s="52" t="s">
        <v>581</v>
      </c>
      <c r="S210" s="52" t="s">
        <v>1224</v>
      </c>
      <c r="T210" s="52" t="s">
        <v>1331</v>
      </c>
      <c r="U210" s="52" t="s">
        <v>581</v>
      </c>
      <c r="V210" s="52" t="str">
        <f>VLOOKUP(S210,'[1]@ISLA'!$A$1:$C$16,3,FALSE)</f>
        <v>Cold West</v>
      </c>
      <c r="W210" s="52" t="s">
        <v>581</v>
      </c>
      <c r="X210" s="52" t="s">
        <v>581</v>
      </c>
      <c r="Y210" s="38"/>
      <c r="Z210" s="38"/>
      <c r="AA210" s="52" t="s">
        <v>581</v>
      </c>
      <c r="AB210" s="52" t="s">
        <v>581</v>
      </c>
      <c r="AC210" s="53">
        <v>0</v>
      </c>
      <c r="AD210" s="52" t="s">
        <v>581</v>
      </c>
      <c r="AE210" s="53">
        <v>0</v>
      </c>
      <c r="AF210" s="52" t="s">
        <v>581</v>
      </c>
      <c r="AG210" s="52" t="s">
        <v>581</v>
      </c>
      <c r="AH210" s="52" t="s">
        <v>581</v>
      </c>
      <c r="AI210" s="52" t="s">
        <v>581</v>
      </c>
      <c r="AJ210" s="38"/>
      <c r="AK210" s="38"/>
      <c r="AL210" s="55" t="s">
        <v>581</v>
      </c>
      <c r="AM210" s="55" t="s">
        <v>581</v>
      </c>
    </row>
    <row r="211" spans="1:39" ht="14.4" x14ac:dyDescent="0.3">
      <c r="A211" s="51">
        <v>39416</v>
      </c>
      <c r="B211" s="52" t="s">
        <v>581</v>
      </c>
      <c r="C211" s="52" t="s">
        <v>1332</v>
      </c>
      <c r="D211" s="52" t="s">
        <v>1325</v>
      </c>
      <c r="E211" s="52" t="s">
        <v>581</v>
      </c>
      <c r="F211" s="52" t="s">
        <v>581</v>
      </c>
      <c r="G211" s="52" t="s">
        <v>1326</v>
      </c>
      <c r="H211" s="52" t="s">
        <v>581</v>
      </c>
      <c r="I211" s="52" t="s">
        <v>581</v>
      </c>
      <c r="J211" s="53">
        <v>0.26271</v>
      </c>
      <c r="K211" s="53">
        <v>-1</v>
      </c>
      <c r="L211" s="53">
        <v>91.371430000000004</v>
      </c>
      <c r="M211" s="53">
        <v>-1</v>
      </c>
      <c r="N211" s="38">
        <v>-0.26271</v>
      </c>
      <c r="O211" s="38">
        <v>-91.371430000000004</v>
      </c>
      <c r="P211" s="54"/>
      <c r="Q211" s="54"/>
      <c r="R211" s="52" t="s">
        <v>581</v>
      </c>
      <c r="S211" s="52" t="s">
        <v>1224</v>
      </c>
      <c r="T211" s="52" t="s">
        <v>1327</v>
      </c>
      <c r="U211" s="52" t="s">
        <v>581</v>
      </c>
      <c r="V211" s="52" t="str">
        <f>VLOOKUP(S211,'[1]@ISLA'!$A$1:$C$16,3,FALSE)</f>
        <v>Cold West</v>
      </c>
      <c r="W211" s="52" t="s">
        <v>581</v>
      </c>
      <c r="X211" s="52" t="s">
        <v>581</v>
      </c>
      <c r="Y211" s="38"/>
      <c r="Z211" s="38"/>
      <c r="AA211" s="52" t="s">
        <v>581</v>
      </c>
      <c r="AB211" s="52" t="s">
        <v>581</v>
      </c>
      <c r="AC211" s="53">
        <v>0</v>
      </c>
      <c r="AD211" s="52" t="s">
        <v>581</v>
      </c>
      <c r="AE211" s="53">
        <v>0</v>
      </c>
      <c r="AF211" s="52" t="s">
        <v>581</v>
      </c>
      <c r="AG211" s="52" t="s">
        <v>581</v>
      </c>
      <c r="AH211" s="52" t="s">
        <v>581</v>
      </c>
      <c r="AI211" s="52" t="s">
        <v>581</v>
      </c>
      <c r="AJ211" s="38"/>
      <c r="AK211" s="38"/>
      <c r="AL211" s="55" t="s">
        <v>581</v>
      </c>
      <c r="AM211" s="55" t="s">
        <v>581</v>
      </c>
    </row>
    <row r="212" spans="1:39" ht="14.4" x14ac:dyDescent="0.3">
      <c r="A212" s="51">
        <v>39416</v>
      </c>
      <c r="B212" s="52" t="s">
        <v>581</v>
      </c>
      <c r="C212" s="52" t="s">
        <v>1167</v>
      </c>
      <c r="D212" s="52" t="s">
        <v>1168</v>
      </c>
      <c r="E212" s="52" t="s">
        <v>581</v>
      </c>
      <c r="F212" s="52" t="s">
        <v>581</v>
      </c>
      <c r="G212" s="52" t="s">
        <v>1169</v>
      </c>
      <c r="H212" s="52" t="s">
        <v>581</v>
      </c>
      <c r="I212" s="52" t="s">
        <v>581</v>
      </c>
      <c r="J212" s="53">
        <v>4.8469999999999999E-2</v>
      </c>
      <c r="K212" s="53">
        <v>-1</v>
      </c>
      <c r="L212" s="53">
        <v>91.556039999999996</v>
      </c>
      <c r="M212" s="53">
        <v>-1</v>
      </c>
      <c r="N212" s="38">
        <v>-4.8469999999999999E-2</v>
      </c>
      <c r="O212" s="38">
        <v>-91.556039999999996</v>
      </c>
      <c r="P212" s="54"/>
      <c r="Q212" s="54"/>
      <c r="R212" s="52" t="s">
        <v>581</v>
      </c>
      <c r="S212" s="52" t="s">
        <v>1224</v>
      </c>
      <c r="T212" s="52" t="s">
        <v>1334</v>
      </c>
      <c r="U212" s="52" t="s">
        <v>581</v>
      </c>
      <c r="V212" s="52" t="str">
        <f>VLOOKUP(S212,'[1]@ISLA'!$A$1:$C$16,3,FALSE)</f>
        <v>Cold West</v>
      </c>
      <c r="W212" s="52" t="s">
        <v>581</v>
      </c>
      <c r="X212" s="52" t="s">
        <v>581</v>
      </c>
      <c r="Y212" s="38"/>
      <c r="Z212" s="38"/>
      <c r="AA212" s="52" t="s">
        <v>581</v>
      </c>
      <c r="AB212" s="52" t="s">
        <v>581</v>
      </c>
      <c r="AC212" s="53">
        <v>0</v>
      </c>
      <c r="AD212" s="52" t="s">
        <v>581</v>
      </c>
      <c r="AE212" s="53">
        <v>0</v>
      </c>
      <c r="AF212" s="52" t="s">
        <v>581</v>
      </c>
      <c r="AG212" s="52" t="s">
        <v>581</v>
      </c>
      <c r="AH212" s="52" t="s">
        <v>581</v>
      </c>
      <c r="AI212" s="52" t="s">
        <v>581</v>
      </c>
      <c r="AJ212" s="38"/>
      <c r="AK212" s="38"/>
      <c r="AL212" s="55" t="s">
        <v>581</v>
      </c>
      <c r="AM212" s="55" t="s">
        <v>581</v>
      </c>
    </row>
    <row r="213" spans="1:39" ht="14.4" x14ac:dyDescent="0.3">
      <c r="A213" s="51">
        <v>39416</v>
      </c>
      <c r="B213" s="52" t="s">
        <v>581</v>
      </c>
      <c r="C213" s="52" t="s">
        <v>1335</v>
      </c>
      <c r="D213" s="52" t="s">
        <v>1336</v>
      </c>
      <c r="E213" s="52" t="s">
        <v>581</v>
      </c>
      <c r="F213" s="52" t="s">
        <v>581</v>
      </c>
      <c r="G213" s="52" t="s">
        <v>1337</v>
      </c>
      <c r="H213" s="52" t="s">
        <v>581</v>
      </c>
      <c r="I213" s="52" t="s">
        <v>581</v>
      </c>
      <c r="J213" s="53">
        <v>3.9870000000000003E-2</v>
      </c>
      <c r="K213" s="53">
        <v>-1</v>
      </c>
      <c r="L213" s="53">
        <v>91.529589999999999</v>
      </c>
      <c r="M213" s="53">
        <v>-1</v>
      </c>
      <c r="N213" s="38">
        <v>-3.9870000000000003E-2</v>
      </c>
      <c r="O213" s="38">
        <v>-91.529589999999999</v>
      </c>
      <c r="P213" s="54"/>
      <c r="Q213" s="54"/>
      <c r="R213" s="52" t="s">
        <v>581</v>
      </c>
      <c r="S213" s="52" t="s">
        <v>1224</v>
      </c>
      <c r="T213" s="52" t="s">
        <v>1203</v>
      </c>
      <c r="U213" s="52" t="s">
        <v>581</v>
      </c>
      <c r="V213" s="52" t="str">
        <f>VLOOKUP(S213,'[1]@ISLA'!$A$1:$C$16,3,FALSE)</f>
        <v>Cold West</v>
      </c>
      <c r="W213" s="52" t="s">
        <v>581</v>
      </c>
      <c r="X213" s="52" t="s">
        <v>581</v>
      </c>
      <c r="Y213" s="38"/>
      <c r="Z213" s="38"/>
      <c r="AA213" s="52" t="s">
        <v>581</v>
      </c>
      <c r="AB213" s="52" t="s">
        <v>581</v>
      </c>
      <c r="AC213" s="53">
        <v>0</v>
      </c>
      <c r="AD213" s="52" t="s">
        <v>581</v>
      </c>
      <c r="AE213" s="53">
        <v>0</v>
      </c>
      <c r="AF213" s="52" t="s">
        <v>581</v>
      </c>
      <c r="AG213" s="52" t="s">
        <v>581</v>
      </c>
      <c r="AH213" s="52" t="s">
        <v>581</v>
      </c>
      <c r="AI213" s="52" t="s">
        <v>581</v>
      </c>
      <c r="AJ213" s="38"/>
      <c r="AK213" s="38"/>
      <c r="AL213" s="55" t="s">
        <v>581</v>
      </c>
      <c r="AM213" s="55" t="s">
        <v>581</v>
      </c>
    </row>
    <row r="214" spans="1:39" ht="14.4" x14ac:dyDescent="0.3">
      <c r="A214" s="51">
        <v>40235</v>
      </c>
      <c r="B214" s="52"/>
      <c r="C214" s="52" t="s">
        <v>1338</v>
      </c>
      <c r="D214" s="52" t="s">
        <v>1339</v>
      </c>
      <c r="E214" s="52"/>
      <c r="F214" s="52" t="s">
        <v>1339</v>
      </c>
      <c r="G214" s="52"/>
      <c r="H214" s="52"/>
      <c r="I214" s="52"/>
      <c r="J214" s="53"/>
      <c r="K214" s="53"/>
      <c r="L214" s="53"/>
      <c r="M214" s="53"/>
      <c r="N214" s="38"/>
      <c r="O214" s="38"/>
      <c r="P214" s="54"/>
      <c r="Q214" s="54"/>
      <c r="R214" s="52"/>
      <c r="S214" s="52" t="s">
        <v>1224</v>
      </c>
      <c r="T214" s="52">
        <v>91</v>
      </c>
      <c r="U214" s="52">
        <v>2.2999999999999998</v>
      </c>
      <c r="V214" s="52" t="str">
        <f>VLOOKUP(S214,'[1]@ISLA'!$A$1:$C$16,3,FALSE)</f>
        <v>Cold West</v>
      </c>
      <c r="W214" s="52"/>
      <c r="X214" s="52"/>
      <c r="Y214" s="38"/>
      <c r="Z214" s="38"/>
      <c r="AA214" s="52"/>
      <c r="AB214" s="52"/>
      <c r="AC214" s="53">
        <v>0</v>
      </c>
      <c r="AD214" s="52"/>
      <c r="AE214" s="53">
        <v>0</v>
      </c>
      <c r="AF214" s="52"/>
      <c r="AG214" s="52"/>
      <c r="AH214" s="52"/>
      <c r="AI214" s="52"/>
      <c r="AJ214" s="38"/>
      <c r="AK214" s="38"/>
      <c r="AL214" s="55"/>
      <c r="AM214" s="55"/>
    </row>
    <row r="215" spans="1:39" ht="14.4" x14ac:dyDescent="0.3">
      <c r="A215" s="51">
        <v>40235</v>
      </c>
      <c r="B215" s="52"/>
      <c r="C215" s="52" t="s">
        <v>1152</v>
      </c>
      <c r="D215" s="52" t="s">
        <v>1153</v>
      </c>
      <c r="E215" s="52"/>
      <c r="F215" s="52" t="s">
        <v>1153</v>
      </c>
      <c r="G215" s="52"/>
      <c r="H215" s="52"/>
      <c r="I215" s="52"/>
      <c r="J215" s="53"/>
      <c r="K215" s="53"/>
      <c r="L215" s="53"/>
      <c r="M215" s="53"/>
      <c r="N215" s="38"/>
      <c r="O215" s="38"/>
      <c r="P215" s="54"/>
      <c r="Q215" s="54"/>
      <c r="R215" s="52"/>
      <c r="S215" s="52" t="s">
        <v>1224</v>
      </c>
      <c r="T215" s="52">
        <v>92</v>
      </c>
      <c r="U215" s="52">
        <v>2.2999999999999998</v>
      </c>
      <c r="V215" s="52" t="str">
        <f>VLOOKUP(S215,'[1]@ISLA'!$A$1:$C$16,3,FALSE)</f>
        <v>Cold West</v>
      </c>
      <c r="W215" s="52"/>
      <c r="X215" s="52"/>
      <c r="Y215" s="38"/>
      <c r="Z215" s="38"/>
      <c r="AA215" s="52"/>
      <c r="AB215" s="52"/>
      <c r="AC215" s="53">
        <v>0</v>
      </c>
      <c r="AD215" s="52"/>
      <c r="AE215" s="53">
        <v>0</v>
      </c>
      <c r="AF215" s="52"/>
      <c r="AG215" s="52"/>
      <c r="AH215" s="52"/>
      <c r="AI215" s="52"/>
      <c r="AJ215" s="38"/>
      <c r="AK215" s="38"/>
      <c r="AL215" s="55"/>
      <c r="AM215" s="55"/>
    </row>
    <row r="216" spans="1:39" ht="14.4" x14ac:dyDescent="0.3">
      <c r="A216" s="51">
        <v>40235</v>
      </c>
      <c r="B216" s="52"/>
      <c r="C216" s="52" t="s">
        <v>1154</v>
      </c>
      <c r="D216" s="52" t="s">
        <v>1517</v>
      </c>
      <c r="E216" s="52"/>
      <c r="F216" s="52" t="s">
        <v>1517</v>
      </c>
      <c r="G216" s="52"/>
      <c r="H216" s="52"/>
      <c r="I216" s="52"/>
      <c r="J216" s="53"/>
      <c r="K216" s="53"/>
      <c r="L216" s="53"/>
      <c r="M216" s="53"/>
      <c r="N216" s="38"/>
      <c r="O216" s="38"/>
      <c r="P216" s="54"/>
      <c r="Q216" s="54"/>
      <c r="R216" s="52"/>
      <c r="S216" s="52" t="s">
        <v>1224</v>
      </c>
      <c r="T216" s="52">
        <v>93</v>
      </c>
      <c r="U216" s="52">
        <v>2.2999999999999998</v>
      </c>
      <c r="V216" s="52" t="str">
        <f>VLOOKUP(S216,'[1]@ISLA'!$A$1:$C$16,3,FALSE)</f>
        <v>Cold West</v>
      </c>
      <c r="W216" s="52"/>
      <c r="X216" s="52"/>
      <c r="Y216" s="38"/>
      <c r="Z216" s="38"/>
      <c r="AA216" s="52"/>
      <c r="AB216" s="52"/>
      <c r="AC216" s="53">
        <v>0</v>
      </c>
      <c r="AD216" s="52"/>
      <c r="AE216" s="53">
        <v>0</v>
      </c>
      <c r="AF216" s="52"/>
      <c r="AG216" s="52"/>
      <c r="AH216" s="52"/>
      <c r="AI216" s="52"/>
      <c r="AJ216" s="38"/>
      <c r="AK216" s="38"/>
      <c r="AL216" s="55"/>
      <c r="AM216" s="55"/>
    </row>
    <row r="217" spans="1:39" ht="14.4" x14ac:dyDescent="0.3">
      <c r="A217" s="51">
        <v>40235</v>
      </c>
      <c r="B217" s="52"/>
      <c r="C217" s="52" t="s">
        <v>1518</v>
      </c>
      <c r="D217" s="52" t="s">
        <v>1519</v>
      </c>
      <c r="E217" s="52"/>
      <c r="F217" s="52" t="s">
        <v>1519</v>
      </c>
      <c r="G217" s="52"/>
      <c r="H217" s="52"/>
      <c r="I217" s="52"/>
      <c r="J217" s="53"/>
      <c r="K217" s="53"/>
      <c r="L217" s="53"/>
      <c r="M217" s="53"/>
      <c r="N217" s="38"/>
      <c r="O217" s="38"/>
      <c r="P217" s="54"/>
      <c r="Q217" s="54"/>
      <c r="R217" s="52"/>
      <c r="S217" s="52" t="s">
        <v>1224</v>
      </c>
      <c r="T217" s="52">
        <v>94</v>
      </c>
      <c r="U217" s="52">
        <v>2.2999999999999998</v>
      </c>
      <c r="V217" s="52" t="str">
        <f>VLOOKUP(S217,'[1]@ISLA'!$A$1:$C$16,3,FALSE)</f>
        <v>Cold West</v>
      </c>
      <c r="W217" s="52"/>
      <c r="X217" s="52"/>
      <c r="Y217" s="38"/>
      <c r="Z217" s="38"/>
      <c r="AA217" s="52"/>
      <c r="AB217" s="52"/>
      <c r="AC217" s="53">
        <v>0</v>
      </c>
      <c r="AD217" s="52"/>
      <c r="AE217" s="53">
        <v>0</v>
      </c>
      <c r="AF217" s="52"/>
      <c r="AG217" s="52"/>
      <c r="AH217" s="52"/>
      <c r="AI217" s="52"/>
      <c r="AJ217" s="38"/>
      <c r="AK217" s="38"/>
      <c r="AL217" s="55"/>
      <c r="AM217" s="55"/>
    </row>
    <row r="218" spans="1:39" ht="14.4" x14ac:dyDescent="0.3">
      <c r="A218" s="51">
        <v>38460</v>
      </c>
      <c r="B218" s="52" t="s">
        <v>284</v>
      </c>
      <c r="C218" s="52" t="s">
        <v>1520</v>
      </c>
      <c r="D218" s="52" t="s">
        <v>1521</v>
      </c>
      <c r="E218" s="52" t="s">
        <v>581</v>
      </c>
      <c r="F218" s="52" t="s">
        <v>1522</v>
      </c>
      <c r="G218" s="52" t="s">
        <v>1523</v>
      </c>
      <c r="H218" s="52" t="s">
        <v>581</v>
      </c>
      <c r="I218" s="52" t="s">
        <v>581</v>
      </c>
      <c r="J218" s="53">
        <v>0.31283</v>
      </c>
      <c r="K218" s="53">
        <v>1</v>
      </c>
      <c r="L218" s="53">
        <v>90.401290000000003</v>
      </c>
      <c r="M218" s="53">
        <v>-1</v>
      </c>
      <c r="N218" s="38">
        <v>0.31283</v>
      </c>
      <c r="O218" s="38">
        <v>-90.401290000000003</v>
      </c>
      <c r="P218" s="54"/>
      <c r="Q218" s="54"/>
      <c r="R218" s="52" t="s">
        <v>1173</v>
      </c>
      <c r="S218" s="52" t="s">
        <v>1174</v>
      </c>
      <c r="T218" s="52" t="s">
        <v>325</v>
      </c>
      <c r="U218" s="52" t="s">
        <v>375</v>
      </c>
      <c r="V218" s="52" t="str">
        <f>VLOOKUP(S218,'[1]@ISLA'!$A$1:$C$16,3,FALSE)</f>
        <v>North</v>
      </c>
      <c r="W218" s="52" t="s">
        <v>581</v>
      </c>
      <c r="X218" s="52" t="s">
        <v>581</v>
      </c>
      <c r="Y218" s="38"/>
      <c r="Z218" s="38"/>
      <c r="AA218" s="52" t="s">
        <v>581</v>
      </c>
      <c r="AB218" s="52" t="s">
        <v>581</v>
      </c>
      <c r="AC218" s="53">
        <v>0</v>
      </c>
      <c r="AD218" s="52" t="s">
        <v>581</v>
      </c>
      <c r="AE218" s="53">
        <v>0</v>
      </c>
      <c r="AF218" s="52" t="s">
        <v>581</v>
      </c>
      <c r="AG218" s="52" t="s">
        <v>581</v>
      </c>
      <c r="AH218" s="52" t="s">
        <v>581</v>
      </c>
      <c r="AI218" s="52" t="s">
        <v>581</v>
      </c>
      <c r="AJ218" s="38"/>
      <c r="AK218" s="38"/>
      <c r="AL218" s="55" t="s">
        <v>581</v>
      </c>
      <c r="AM218" s="55" t="s">
        <v>581</v>
      </c>
    </row>
    <row r="219" spans="1:39" ht="14.4" x14ac:dyDescent="0.3">
      <c r="A219" s="51">
        <v>38460</v>
      </c>
      <c r="B219" s="52" t="s">
        <v>284</v>
      </c>
      <c r="C219" s="52" t="s">
        <v>1175</v>
      </c>
      <c r="D219" s="52" t="s">
        <v>1176</v>
      </c>
      <c r="E219" s="52" t="s">
        <v>581</v>
      </c>
      <c r="F219" s="52" t="s">
        <v>581</v>
      </c>
      <c r="G219" s="52" t="s">
        <v>1177</v>
      </c>
      <c r="H219" s="52" t="s">
        <v>581</v>
      </c>
      <c r="I219" s="52" t="s">
        <v>581</v>
      </c>
      <c r="J219" s="53">
        <v>0.30936000000000002</v>
      </c>
      <c r="K219" s="53">
        <v>1</v>
      </c>
      <c r="L219" s="53">
        <v>90.403120000000001</v>
      </c>
      <c r="M219" s="53">
        <v>-1</v>
      </c>
      <c r="N219" s="38">
        <v>0.30936000000000002</v>
      </c>
      <c r="O219" s="38">
        <v>-90.403120000000001</v>
      </c>
      <c r="P219" s="54"/>
      <c r="Q219" s="54"/>
      <c r="R219" s="52" t="s">
        <v>1178</v>
      </c>
      <c r="S219" s="52" t="s">
        <v>1174</v>
      </c>
      <c r="T219" s="52" t="s">
        <v>491</v>
      </c>
      <c r="U219" s="52" t="s">
        <v>375</v>
      </c>
      <c r="V219" s="52" t="str">
        <f>VLOOKUP(S219,'[1]@ISLA'!$A$1:$C$16,3,FALSE)</f>
        <v>North</v>
      </c>
      <c r="W219" s="52" t="s">
        <v>581</v>
      </c>
      <c r="X219" s="52" t="s">
        <v>581</v>
      </c>
      <c r="Y219" s="38"/>
      <c r="Z219" s="38"/>
      <c r="AA219" s="52" t="s">
        <v>581</v>
      </c>
      <c r="AB219" s="52" t="s">
        <v>581</v>
      </c>
      <c r="AC219" s="53">
        <v>0</v>
      </c>
      <c r="AD219" s="52" t="s">
        <v>581</v>
      </c>
      <c r="AE219" s="53">
        <v>0</v>
      </c>
      <c r="AF219" s="52" t="s">
        <v>581</v>
      </c>
      <c r="AG219" s="52" t="s">
        <v>581</v>
      </c>
      <c r="AH219" s="52" t="s">
        <v>581</v>
      </c>
      <c r="AI219" s="52" t="s">
        <v>581</v>
      </c>
      <c r="AJ219" s="38"/>
      <c r="AK219" s="38"/>
      <c r="AL219" s="55" t="s">
        <v>581</v>
      </c>
      <c r="AM219" s="55" t="s">
        <v>581</v>
      </c>
    </row>
    <row r="220" spans="1:39" ht="14.4" x14ac:dyDescent="0.3">
      <c r="A220" s="51">
        <v>38460</v>
      </c>
      <c r="B220" s="52" t="s">
        <v>284</v>
      </c>
      <c r="C220" s="52" t="s">
        <v>1347</v>
      </c>
      <c r="D220" s="52" t="s">
        <v>1180</v>
      </c>
      <c r="E220" s="52" t="s">
        <v>581</v>
      </c>
      <c r="F220" s="52" t="s">
        <v>581</v>
      </c>
      <c r="G220" s="52" t="s">
        <v>1181</v>
      </c>
      <c r="H220" s="52" t="s">
        <v>581</v>
      </c>
      <c r="I220" s="52" t="s">
        <v>581</v>
      </c>
      <c r="J220" s="53">
        <v>0.28602</v>
      </c>
      <c r="K220" s="53">
        <v>1</v>
      </c>
      <c r="L220" s="53">
        <v>90.501509999999996</v>
      </c>
      <c r="M220" s="53">
        <v>-1</v>
      </c>
      <c r="N220" s="38">
        <v>0.28602</v>
      </c>
      <c r="O220" s="38">
        <v>-90.501509999999996</v>
      </c>
      <c r="P220" s="54"/>
      <c r="Q220" s="54"/>
      <c r="R220" s="52" t="s">
        <v>1182</v>
      </c>
      <c r="S220" s="52" t="s">
        <v>1174</v>
      </c>
      <c r="T220" s="52" t="s">
        <v>374</v>
      </c>
      <c r="U220" s="52" t="s">
        <v>326</v>
      </c>
      <c r="V220" s="52" t="str">
        <f>VLOOKUP(S220,'[1]@ISLA'!$A$1:$C$16,3,FALSE)</f>
        <v>North</v>
      </c>
      <c r="W220" s="52" t="s">
        <v>581</v>
      </c>
      <c r="X220" s="52" t="s">
        <v>581</v>
      </c>
      <c r="Y220" s="38"/>
      <c r="Z220" s="38"/>
      <c r="AA220" s="52" t="s">
        <v>581</v>
      </c>
      <c r="AB220" s="52" t="s">
        <v>581</v>
      </c>
      <c r="AC220" s="53">
        <v>0</v>
      </c>
      <c r="AD220" s="52" t="s">
        <v>581</v>
      </c>
      <c r="AE220" s="53">
        <v>0</v>
      </c>
      <c r="AF220" s="52" t="s">
        <v>581</v>
      </c>
      <c r="AG220" s="52" t="s">
        <v>581</v>
      </c>
      <c r="AH220" s="52" t="s">
        <v>581</v>
      </c>
      <c r="AI220" s="52" t="s">
        <v>581</v>
      </c>
      <c r="AJ220" s="38"/>
      <c r="AK220" s="38"/>
      <c r="AL220" s="55" t="s">
        <v>581</v>
      </c>
      <c r="AM220" s="55" t="s">
        <v>581</v>
      </c>
    </row>
    <row r="221" spans="1:39" ht="14.4" x14ac:dyDescent="0.3">
      <c r="A221" s="51">
        <v>38460</v>
      </c>
      <c r="B221" s="52" t="s">
        <v>284</v>
      </c>
      <c r="C221" s="52" t="s">
        <v>1183</v>
      </c>
      <c r="D221" s="52" t="s">
        <v>1184</v>
      </c>
      <c r="E221" s="52" t="s">
        <v>581</v>
      </c>
      <c r="F221" s="52" t="s">
        <v>1185</v>
      </c>
      <c r="G221" s="52" t="s">
        <v>1186</v>
      </c>
      <c r="H221" s="52" t="s">
        <v>581</v>
      </c>
      <c r="I221" s="52" t="s">
        <v>581</v>
      </c>
      <c r="J221" s="53">
        <v>0.28210000000000002</v>
      </c>
      <c r="K221" s="53">
        <v>1</v>
      </c>
      <c r="L221" s="53">
        <v>90.491470000000007</v>
      </c>
      <c r="M221" s="53">
        <v>-1</v>
      </c>
      <c r="N221" s="38">
        <v>0.28210000000000002</v>
      </c>
      <c r="O221" s="38">
        <v>-90.491470000000007</v>
      </c>
      <c r="P221" s="54"/>
      <c r="Q221" s="54"/>
      <c r="R221" s="52" t="s">
        <v>1187</v>
      </c>
      <c r="S221" s="52" t="s">
        <v>1174</v>
      </c>
      <c r="T221" s="52" t="s">
        <v>232</v>
      </c>
      <c r="U221" s="52" t="s">
        <v>326</v>
      </c>
      <c r="V221" s="52" t="str">
        <f>VLOOKUP(S221,'[1]@ISLA'!$A$1:$C$16,3,FALSE)</f>
        <v>North</v>
      </c>
      <c r="W221" s="52" t="s">
        <v>581</v>
      </c>
      <c r="X221" s="52" t="s">
        <v>581</v>
      </c>
      <c r="Y221" s="38"/>
      <c r="Z221" s="38"/>
      <c r="AA221" s="52" t="s">
        <v>581</v>
      </c>
      <c r="AB221" s="52" t="s">
        <v>581</v>
      </c>
      <c r="AC221" s="53">
        <v>0</v>
      </c>
      <c r="AD221" s="52" t="s">
        <v>581</v>
      </c>
      <c r="AE221" s="53">
        <v>0</v>
      </c>
      <c r="AF221" s="52" t="s">
        <v>581</v>
      </c>
      <c r="AG221" s="52" t="s">
        <v>581</v>
      </c>
      <c r="AH221" s="52" t="s">
        <v>581</v>
      </c>
      <c r="AI221" s="52" t="s">
        <v>581</v>
      </c>
      <c r="AJ221" s="38"/>
      <c r="AK221" s="38"/>
      <c r="AL221" s="55" t="s">
        <v>581</v>
      </c>
      <c r="AM221" s="55" t="s">
        <v>581</v>
      </c>
    </row>
    <row r="222" spans="1:39" ht="14.4" x14ac:dyDescent="0.3">
      <c r="A222" s="51">
        <v>39365</v>
      </c>
      <c r="B222" s="52" t="s">
        <v>581</v>
      </c>
      <c r="C222" s="52" t="s">
        <v>1188</v>
      </c>
      <c r="D222" s="52" t="s">
        <v>1189</v>
      </c>
      <c r="E222" s="52" t="s">
        <v>581</v>
      </c>
      <c r="F222" s="52" t="s">
        <v>1190</v>
      </c>
      <c r="G222" s="52" t="s">
        <v>38</v>
      </c>
      <c r="H222" s="52" t="s">
        <v>581</v>
      </c>
      <c r="I222" s="52" t="s">
        <v>581</v>
      </c>
      <c r="J222" s="53">
        <v>0.314</v>
      </c>
      <c r="K222" s="53">
        <v>1</v>
      </c>
      <c r="L222" s="53">
        <v>90.397999999999996</v>
      </c>
      <c r="M222" s="53">
        <v>-1</v>
      </c>
      <c r="N222" s="38">
        <v>0.314</v>
      </c>
      <c r="O222" s="38">
        <v>-90.397999999999996</v>
      </c>
      <c r="P222" s="54"/>
      <c r="Q222" s="54"/>
      <c r="R222" s="52" t="s">
        <v>581</v>
      </c>
      <c r="S222" s="52" t="s">
        <v>1174</v>
      </c>
      <c r="T222" s="52" t="s">
        <v>1003</v>
      </c>
      <c r="U222" s="52" t="s">
        <v>581</v>
      </c>
      <c r="V222" s="52" t="str">
        <f>VLOOKUP(S222,'[1]@ISLA'!$A$1:$C$16,3,FALSE)</f>
        <v>North</v>
      </c>
      <c r="W222" s="52" t="s">
        <v>581</v>
      </c>
      <c r="X222" s="52" t="s">
        <v>581</v>
      </c>
      <c r="Y222" s="38"/>
      <c r="Z222" s="38"/>
      <c r="AA222" s="52" t="s">
        <v>581</v>
      </c>
      <c r="AB222" s="52" t="s">
        <v>581</v>
      </c>
      <c r="AC222" s="53">
        <v>0</v>
      </c>
      <c r="AD222" s="52" t="s">
        <v>581</v>
      </c>
      <c r="AE222" s="53">
        <v>0</v>
      </c>
      <c r="AF222" s="52" t="s">
        <v>581</v>
      </c>
      <c r="AG222" s="52" t="s">
        <v>581</v>
      </c>
      <c r="AH222" s="52" t="s">
        <v>581</v>
      </c>
      <c r="AI222" s="52" t="s">
        <v>581</v>
      </c>
      <c r="AJ222" s="38"/>
      <c r="AK222" s="38"/>
      <c r="AL222" s="55" t="s">
        <v>581</v>
      </c>
      <c r="AM222" s="55" t="s">
        <v>581</v>
      </c>
    </row>
    <row r="223" spans="1:39" ht="14.4" x14ac:dyDescent="0.3">
      <c r="A223" s="51">
        <v>35851</v>
      </c>
      <c r="B223" s="52" t="s">
        <v>581</v>
      </c>
      <c r="C223" s="52" t="s">
        <v>1191</v>
      </c>
      <c r="D223" s="52" t="s">
        <v>1192</v>
      </c>
      <c r="E223" s="52" t="s">
        <v>581</v>
      </c>
      <c r="F223" s="52" t="s">
        <v>1193</v>
      </c>
      <c r="G223" s="52" t="s">
        <v>1350</v>
      </c>
      <c r="H223" s="52" t="s">
        <v>581</v>
      </c>
      <c r="I223" s="52" t="s">
        <v>581</v>
      </c>
      <c r="J223" s="53">
        <v>0.39</v>
      </c>
      <c r="K223" s="53">
        <v>1</v>
      </c>
      <c r="L223" s="53">
        <v>90.49</v>
      </c>
      <c r="M223" s="53">
        <v>-1</v>
      </c>
      <c r="N223" s="38">
        <v>0.39</v>
      </c>
      <c r="O223" s="38">
        <v>-90.49</v>
      </c>
      <c r="P223" s="54"/>
      <c r="Q223" s="54"/>
      <c r="R223" s="52" t="s">
        <v>581</v>
      </c>
      <c r="S223" s="52" t="s">
        <v>1174</v>
      </c>
      <c r="T223" s="52" t="s">
        <v>398</v>
      </c>
      <c r="U223" s="52" t="s">
        <v>326</v>
      </c>
      <c r="V223" s="52" t="str">
        <f>VLOOKUP(S223,'[1]@ISLA'!$A$1:$C$16,3,FALSE)</f>
        <v>North</v>
      </c>
      <c r="W223" s="52" t="s">
        <v>581</v>
      </c>
      <c r="X223" s="52" t="s">
        <v>581</v>
      </c>
      <c r="Y223" s="38"/>
      <c r="Z223" s="38"/>
      <c r="AA223" s="52" t="s">
        <v>581</v>
      </c>
      <c r="AB223" s="52" t="s">
        <v>581</v>
      </c>
      <c r="AC223" s="53">
        <v>0</v>
      </c>
      <c r="AD223" s="52" t="s">
        <v>581</v>
      </c>
      <c r="AE223" s="53">
        <v>0</v>
      </c>
      <c r="AF223" s="52" t="s">
        <v>581</v>
      </c>
      <c r="AG223" s="52" t="s">
        <v>581</v>
      </c>
      <c r="AH223" s="52" t="s">
        <v>581</v>
      </c>
      <c r="AI223" s="52" t="s">
        <v>581</v>
      </c>
      <c r="AJ223" s="38"/>
      <c r="AK223" s="38"/>
      <c r="AL223" s="55" t="s">
        <v>581</v>
      </c>
      <c r="AM223" s="55" t="s">
        <v>581</v>
      </c>
    </row>
    <row r="224" spans="1:39" ht="14.4" x14ac:dyDescent="0.3">
      <c r="A224" s="51">
        <v>34844</v>
      </c>
      <c r="B224" s="52" t="s">
        <v>581</v>
      </c>
      <c r="C224" s="52" t="s">
        <v>1351</v>
      </c>
      <c r="D224" s="52" t="s">
        <v>1024</v>
      </c>
      <c r="E224" s="52" t="s">
        <v>581</v>
      </c>
      <c r="F224" s="52" t="s">
        <v>1195</v>
      </c>
      <c r="G224" s="52" t="s">
        <v>1196</v>
      </c>
      <c r="H224" s="52" t="s">
        <v>581</v>
      </c>
      <c r="I224" s="52" t="s">
        <v>581</v>
      </c>
      <c r="J224" s="53">
        <v>0.37197000000000002</v>
      </c>
      <c r="K224" s="53">
        <v>1</v>
      </c>
      <c r="L224" s="53">
        <v>90.447689999999994</v>
      </c>
      <c r="M224" s="53">
        <v>-1</v>
      </c>
      <c r="N224" s="38">
        <v>0.37197000000000002</v>
      </c>
      <c r="O224" s="38">
        <v>-90.447689999999994</v>
      </c>
      <c r="P224" s="54"/>
      <c r="Q224" s="54"/>
      <c r="R224" s="52" t="s">
        <v>581</v>
      </c>
      <c r="S224" s="52" t="s">
        <v>1174</v>
      </c>
      <c r="T224" s="52" t="s">
        <v>404</v>
      </c>
      <c r="U224" s="52" t="s">
        <v>326</v>
      </c>
      <c r="V224" s="52" t="str">
        <f>VLOOKUP(S224,'[1]@ISLA'!$A$1:$C$16,3,FALSE)</f>
        <v>North</v>
      </c>
      <c r="W224" s="52" t="s">
        <v>581</v>
      </c>
      <c r="X224" s="52" t="s">
        <v>581</v>
      </c>
      <c r="Y224" s="38"/>
      <c r="Z224" s="38"/>
      <c r="AA224" s="52" t="s">
        <v>581</v>
      </c>
      <c r="AB224" s="52" t="s">
        <v>581</v>
      </c>
      <c r="AC224" s="53">
        <v>0</v>
      </c>
      <c r="AD224" s="52" t="s">
        <v>581</v>
      </c>
      <c r="AE224" s="53">
        <v>0</v>
      </c>
      <c r="AF224" s="52" t="s">
        <v>581</v>
      </c>
      <c r="AG224" s="52" t="s">
        <v>581</v>
      </c>
      <c r="AH224" s="52" t="s">
        <v>581</v>
      </c>
      <c r="AI224" s="52" t="s">
        <v>581</v>
      </c>
      <c r="AJ224" s="38"/>
      <c r="AK224" s="38"/>
      <c r="AL224" s="55" t="s">
        <v>581</v>
      </c>
      <c r="AM224" s="55" t="s">
        <v>581</v>
      </c>
    </row>
    <row r="225" spans="1:39" ht="14.4" x14ac:dyDescent="0.3">
      <c r="A225" s="51">
        <v>35851</v>
      </c>
      <c r="B225" s="52" t="s">
        <v>581</v>
      </c>
      <c r="C225" s="52" t="s">
        <v>1197</v>
      </c>
      <c r="D225" s="52" t="s">
        <v>1198</v>
      </c>
      <c r="E225" s="52" t="s">
        <v>581</v>
      </c>
      <c r="F225" s="52" t="s">
        <v>1199</v>
      </c>
      <c r="G225" s="52" t="s">
        <v>1555</v>
      </c>
      <c r="H225" s="52" t="s">
        <v>581</v>
      </c>
      <c r="I225" s="52" t="s">
        <v>581</v>
      </c>
      <c r="J225" s="53">
        <v>0.38340999999999997</v>
      </c>
      <c r="K225" s="53">
        <v>1</v>
      </c>
      <c r="L225" s="53">
        <v>90.457750000000004</v>
      </c>
      <c r="M225" s="53">
        <v>-1</v>
      </c>
      <c r="N225" s="38">
        <v>0.38340999999999997</v>
      </c>
      <c r="O225" s="38">
        <v>-90.457750000000004</v>
      </c>
      <c r="P225" s="54"/>
      <c r="Q225" s="54"/>
      <c r="R225" s="52" t="s">
        <v>581</v>
      </c>
      <c r="S225" s="52" t="s">
        <v>1174</v>
      </c>
      <c r="T225" s="52" t="s">
        <v>410</v>
      </c>
      <c r="U225" s="52" t="s">
        <v>375</v>
      </c>
      <c r="V225" s="52" t="str">
        <f>VLOOKUP(S225,'[1]@ISLA'!$A$1:$C$16,3,FALSE)</f>
        <v>North</v>
      </c>
      <c r="W225" s="52" t="s">
        <v>581</v>
      </c>
      <c r="X225" s="52" t="s">
        <v>581</v>
      </c>
      <c r="Y225" s="38"/>
      <c r="Z225" s="38"/>
      <c r="AA225" s="52" t="s">
        <v>581</v>
      </c>
      <c r="AB225" s="52" t="s">
        <v>581</v>
      </c>
      <c r="AC225" s="53">
        <v>0</v>
      </c>
      <c r="AD225" s="52" t="s">
        <v>581</v>
      </c>
      <c r="AE225" s="53">
        <v>0</v>
      </c>
      <c r="AF225" s="52" t="s">
        <v>581</v>
      </c>
      <c r="AG225" s="52" t="s">
        <v>581</v>
      </c>
      <c r="AH225" s="52" t="s">
        <v>581</v>
      </c>
      <c r="AI225" s="52" t="s">
        <v>581</v>
      </c>
      <c r="AJ225" s="38"/>
      <c r="AK225" s="38"/>
      <c r="AL225" s="55" t="s">
        <v>581</v>
      </c>
      <c r="AM225" s="55" t="s">
        <v>581</v>
      </c>
    </row>
    <row r="226" spans="1:39" ht="14.4" x14ac:dyDescent="0.3">
      <c r="A226" s="51">
        <v>39365</v>
      </c>
      <c r="B226" s="52" t="s">
        <v>581</v>
      </c>
      <c r="C226" s="52" t="s">
        <v>1556</v>
      </c>
      <c r="D226" s="52" t="s">
        <v>1557</v>
      </c>
      <c r="E226" s="52" t="s">
        <v>581</v>
      </c>
      <c r="F226" s="52" t="s">
        <v>1557</v>
      </c>
      <c r="G226" s="52" t="s">
        <v>1558</v>
      </c>
      <c r="H226" s="52" t="s">
        <v>581</v>
      </c>
      <c r="I226" s="52" t="s">
        <v>581</v>
      </c>
      <c r="J226" s="53">
        <v>0.315</v>
      </c>
      <c r="K226" s="53">
        <v>1</v>
      </c>
      <c r="L226" s="53">
        <v>90.542299999999997</v>
      </c>
      <c r="M226" s="53">
        <v>-1</v>
      </c>
      <c r="N226" s="38">
        <v>0.315</v>
      </c>
      <c r="O226" s="38">
        <v>-90.542299999999997</v>
      </c>
      <c r="P226" s="54"/>
      <c r="Q226" s="54"/>
      <c r="R226" s="52" t="s">
        <v>581</v>
      </c>
      <c r="S226" s="52" t="s">
        <v>1174</v>
      </c>
      <c r="T226" s="52" t="s">
        <v>293</v>
      </c>
      <c r="U226" s="52" t="s">
        <v>581</v>
      </c>
      <c r="V226" s="52" t="str">
        <f>VLOOKUP(S226,'[1]@ISLA'!$A$1:$C$16,3,FALSE)</f>
        <v>North</v>
      </c>
      <c r="W226" s="52" t="s">
        <v>581</v>
      </c>
      <c r="X226" s="52" t="s">
        <v>581</v>
      </c>
      <c r="Y226" s="38"/>
      <c r="Z226" s="38"/>
      <c r="AA226" s="52" t="s">
        <v>581</v>
      </c>
      <c r="AB226" s="52" t="s">
        <v>581</v>
      </c>
      <c r="AC226" s="53">
        <v>0</v>
      </c>
      <c r="AD226" s="52" t="s">
        <v>581</v>
      </c>
      <c r="AE226" s="53">
        <v>0</v>
      </c>
      <c r="AF226" s="52" t="s">
        <v>581</v>
      </c>
      <c r="AG226" s="52" t="s">
        <v>581</v>
      </c>
      <c r="AH226" s="52" t="s">
        <v>581</v>
      </c>
      <c r="AI226" s="52" t="s">
        <v>581</v>
      </c>
      <c r="AJ226" s="38"/>
      <c r="AK226" s="38"/>
      <c r="AL226" s="55" t="s">
        <v>581</v>
      </c>
      <c r="AM226" s="55" t="s">
        <v>581</v>
      </c>
    </row>
    <row r="227" spans="1:39" ht="14.4" x14ac:dyDescent="0.3">
      <c r="A227" s="51">
        <v>39365</v>
      </c>
      <c r="B227" s="52" t="s">
        <v>581</v>
      </c>
      <c r="C227" s="52" t="s">
        <v>1559</v>
      </c>
      <c r="D227" s="52" t="s">
        <v>1560</v>
      </c>
      <c r="E227" s="52" t="s">
        <v>581</v>
      </c>
      <c r="F227" s="52" t="s">
        <v>1381</v>
      </c>
      <c r="G227" s="52" t="s">
        <v>1364</v>
      </c>
      <c r="H227" s="52" t="s">
        <v>581</v>
      </c>
      <c r="I227" s="52" t="s">
        <v>581</v>
      </c>
      <c r="J227" s="53">
        <v>0.3075</v>
      </c>
      <c r="K227" s="53">
        <v>1</v>
      </c>
      <c r="L227" s="53">
        <v>90.537099999999995</v>
      </c>
      <c r="M227" s="53">
        <v>-1</v>
      </c>
      <c r="N227" s="38">
        <v>0.3075</v>
      </c>
      <c r="O227" s="38">
        <v>-90.537099999999995</v>
      </c>
      <c r="P227" s="54"/>
      <c r="Q227" s="54"/>
      <c r="R227" s="52" t="s">
        <v>581</v>
      </c>
      <c r="S227" s="52" t="s">
        <v>1174</v>
      </c>
      <c r="T227" s="52" t="s">
        <v>305</v>
      </c>
      <c r="U227" s="52" t="s">
        <v>581</v>
      </c>
      <c r="V227" s="52" t="str">
        <f>VLOOKUP(S227,'[1]@ISLA'!$A$1:$C$16,3,FALSE)</f>
        <v>North</v>
      </c>
      <c r="W227" s="52" t="s">
        <v>581</v>
      </c>
      <c r="X227" s="52" t="s">
        <v>581</v>
      </c>
      <c r="Y227" s="38"/>
      <c r="Z227" s="38"/>
      <c r="AA227" s="52" t="s">
        <v>581</v>
      </c>
      <c r="AB227" s="52" t="s">
        <v>581</v>
      </c>
      <c r="AC227" s="53">
        <v>0</v>
      </c>
      <c r="AD227" s="52" t="s">
        <v>581</v>
      </c>
      <c r="AE227" s="53">
        <v>0</v>
      </c>
      <c r="AF227" s="52" t="s">
        <v>581</v>
      </c>
      <c r="AG227" s="52" t="s">
        <v>581</v>
      </c>
      <c r="AH227" s="52" t="s">
        <v>581</v>
      </c>
      <c r="AI227" s="52" t="s">
        <v>581</v>
      </c>
      <c r="AJ227" s="38"/>
      <c r="AK227" s="38"/>
      <c r="AL227" s="55" t="s">
        <v>581</v>
      </c>
      <c r="AM227" s="55" t="s">
        <v>581</v>
      </c>
    </row>
    <row r="228" spans="1:39" ht="14.4" x14ac:dyDescent="0.3">
      <c r="A228" s="51">
        <v>39365</v>
      </c>
      <c r="B228" s="52" t="s">
        <v>581</v>
      </c>
      <c r="C228" s="52" t="s">
        <v>1365</v>
      </c>
      <c r="D228" s="52" t="s">
        <v>1562</v>
      </c>
      <c r="E228" s="52" t="s">
        <v>581</v>
      </c>
      <c r="F228" s="52" t="s">
        <v>1563</v>
      </c>
      <c r="G228" s="52" t="s">
        <v>38</v>
      </c>
      <c r="H228" s="52" t="s">
        <v>581</v>
      </c>
      <c r="I228" s="52" t="s">
        <v>581</v>
      </c>
      <c r="J228" s="53">
        <v>0.31769999999999998</v>
      </c>
      <c r="K228" s="53">
        <v>1</v>
      </c>
      <c r="L228" s="53">
        <v>90.542199999999994</v>
      </c>
      <c r="M228" s="53">
        <v>-1</v>
      </c>
      <c r="N228" s="38">
        <v>0.31769999999999998</v>
      </c>
      <c r="O228" s="38">
        <v>-90.542199999999994</v>
      </c>
      <c r="P228" s="54"/>
      <c r="Q228" s="54"/>
      <c r="R228" s="52" t="s">
        <v>581</v>
      </c>
      <c r="S228" s="52" t="s">
        <v>1174</v>
      </c>
      <c r="T228" s="52" t="s">
        <v>632</v>
      </c>
      <c r="U228" s="52" t="s">
        <v>581</v>
      </c>
      <c r="V228" s="52" t="str">
        <f>VLOOKUP(S228,'[1]@ISLA'!$A$1:$C$16,3,FALSE)</f>
        <v>North</v>
      </c>
      <c r="W228" s="52" t="s">
        <v>581</v>
      </c>
      <c r="X228" s="52" t="s">
        <v>581</v>
      </c>
      <c r="Y228" s="38"/>
      <c r="Z228" s="38"/>
      <c r="AA228" s="52" t="s">
        <v>581</v>
      </c>
      <c r="AB228" s="52" t="s">
        <v>581</v>
      </c>
      <c r="AC228" s="53">
        <v>0</v>
      </c>
      <c r="AD228" s="52" t="s">
        <v>581</v>
      </c>
      <c r="AE228" s="53">
        <v>0</v>
      </c>
      <c r="AF228" s="52" t="s">
        <v>581</v>
      </c>
      <c r="AG228" s="52" t="s">
        <v>581</v>
      </c>
      <c r="AH228" s="52" t="s">
        <v>581</v>
      </c>
      <c r="AI228" s="52" t="s">
        <v>581</v>
      </c>
      <c r="AJ228" s="38"/>
      <c r="AK228" s="38"/>
      <c r="AL228" s="55" t="s">
        <v>581</v>
      </c>
      <c r="AM228" s="55" t="s">
        <v>581</v>
      </c>
    </row>
    <row r="229" spans="1:39" ht="14.4" x14ac:dyDescent="0.3">
      <c r="A229" s="51">
        <v>39365</v>
      </c>
      <c r="B229" s="52" t="s">
        <v>581</v>
      </c>
      <c r="C229" s="52" t="s">
        <v>1564</v>
      </c>
      <c r="D229" s="52" t="s">
        <v>1565</v>
      </c>
      <c r="E229" s="52" t="s">
        <v>581</v>
      </c>
      <c r="F229" s="52" t="s">
        <v>1566</v>
      </c>
      <c r="G229" s="52" t="s">
        <v>38</v>
      </c>
      <c r="H229" s="52" t="s">
        <v>581</v>
      </c>
      <c r="I229" s="52" t="s">
        <v>581</v>
      </c>
      <c r="J229" s="53">
        <v>0.27767500000000001</v>
      </c>
      <c r="K229" s="53">
        <v>1</v>
      </c>
      <c r="L229" s="53">
        <v>90.483599999999996</v>
      </c>
      <c r="M229" s="53">
        <v>-1</v>
      </c>
      <c r="N229" s="38">
        <v>0.27767500000000001</v>
      </c>
      <c r="O229" s="38">
        <v>-90.483599999999996</v>
      </c>
      <c r="P229" s="54"/>
      <c r="Q229" s="54"/>
      <c r="R229" s="52" t="s">
        <v>581</v>
      </c>
      <c r="S229" s="52" t="s">
        <v>1174</v>
      </c>
      <c r="T229" s="52" t="s">
        <v>804</v>
      </c>
      <c r="U229" s="52" t="s">
        <v>581</v>
      </c>
      <c r="V229" s="52" t="str">
        <f>VLOOKUP(S229,'[1]@ISLA'!$A$1:$C$16,3,FALSE)</f>
        <v>North</v>
      </c>
      <c r="W229" s="52" t="s">
        <v>581</v>
      </c>
      <c r="X229" s="52" t="s">
        <v>581</v>
      </c>
      <c r="Y229" s="38"/>
      <c r="Z229" s="38"/>
      <c r="AA229" s="52" t="s">
        <v>581</v>
      </c>
      <c r="AB229" s="52" t="s">
        <v>581</v>
      </c>
      <c r="AC229" s="53">
        <v>0</v>
      </c>
      <c r="AD229" s="52" t="s">
        <v>581</v>
      </c>
      <c r="AE229" s="53">
        <v>0</v>
      </c>
      <c r="AF229" s="52" t="s">
        <v>581</v>
      </c>
      <c r="AG229" s="52" t="s">
        <v>581</v>
      </c>
      <c r="AH229" s="52" t="s">
        <v>581</v>
      </c>
      <c r="AI229" s="52" t="s">
        <v>581</v>
      </c>
      <c r="AJ229" s="38"/>
      <c r="AK229" s="38"/>
      <c r="AL229" s="55" t="s">
        <v>581</v>
      </c>
      <c r="AM229" s="55" t="s">
        <v>581</v>
      </c>
    </row>
    <row r="230" spans="1:39" ht="14.4" x14ac:dyDescent="0.3">
      <c r="A230" s="51">
        <v>39365</v>
      </c>
      <c r="B230" s="52" t="s">
        <v>581</v>
      </c>
      <c r="C230" s="52" t="s">
        <v>1722</v>
      </c>
      <c r="D230" s="52" t="s">
        <v>1723</v>
      </c>
      <c r="E230" s="52" t="s">
        <v>581</v>
      </c>
      <c r="F230" s="52" t="s">
        <v>1724</v>
      </c>
      <c r="G230" s="52" t="s">
        <v>38</v>
      </c>
      <c r="H230" s="52" t="s">
        <v>581</v>
      </c>
      <c r="I230" s="52" t="s">
        <v>581</v>
      </c>
      <c r="J230" s="53">
        <v>0.2959</v>
      </c>
      <c r="K230" s="53">
        <v>1</v>
      </c>
      <c r="L230" s="53">
        <v>90.415199999999999</v>
      </c>
      <c r="M230" s="53">
        <v>-1</v>
      </c>
      <c r="N230" s="38">
        <v>0.2959</v>
      </c>
      <c r="O230" s="38">
        <v>-90.415199999999999</v>
      </c>
      <c r="P230" s="54"/>
      <c r="Q230" s="54"/>
      <c r="R230" s="52" t="s">
        <v>581</v>
      </c>
      <c r="S230" s="52" t="s">
        <v>1174</v>
      </c>
      <c r="T230" s="52" t="s">
        <v>333</v>
      </c>
      <c r="U230" s="52" t="s">
        <v>581</v>
      </c>
      <c r="V230" s="52" t="str">
        <f>VLOOKUP(S230,'[1]@ISLA'!$A$1:$C$16,3,FALSE)</f>
        <v>North</v>
      </c>
      <c r="W230" s="52" t="s">
        <v>581</v>
      </c>
      <c r="X230" s="52" t="s">
        <v>581</v>
      </c>
      <c r="Y230" s="38"/>
      <c r="Z230" s="38"/>
      <c r="AA230" s="52" t="s">
        <v>581</v>
      </c>
      <c r="AB230" s="52" t="s">
        <v>581</v>
      </c>
      <c r="AC230" s="53">
        <v>0</v>
      </c>
      <c r="AD230" s="52" t="s">
        <v>581</v>
      </c>
      <c r="AE230" s="53">
        <v>0</v>
      </c>
      <c r="AF230" s="52" t="s">
        <v>581</v>
      </c>
      <c r="AG230" s="52" t="s">
        <v>581</v>
      </c>
      <c r="AH230" s="52" t="s">
        <v>581</v>
      </c>
      <c r="AI230" s="52" t="s">
        <v>581</v>
      </c>
      <c r="AJ230" s="38"/>
      <c r="AK230" s="38"/>
      <c r="AL230" s="55" t="s">
        <v>581</v>
      </c>
      <c r="AM230" s="55" t="s">
        <v>581</v>
      </c>
    </row>
    <row r="231" spans="1:39" ht="14.4" x14ac:dyDescent="0.3">
      <c r="A231" s="51">
        <v>39365</v>
      </c>
      <c r="B231" s="52" t="s">
        <v>581</v>
      </c>
      <c r="C231" s="52" t="s">
        <v>1725</v>
      </c>
      <c r="D231" s="52" t="s">
        <v>1726</v>
      </c>
      <c r="E231" s="52" t="s">
        <v>581</v>
      </c>
      <c r="F231" s="52" t="s">
        <v>1735</v>
      </c>
      <c r="G231" s="52" t="s">
        <v>38</v>
      </c>
      <c r="H231" s="52" t="s">
        <v>581</v>
      </c>
      <c r="I231" s="52" t="s">
        <v>581</v>
      </c>
      <c r="J231" s="53">
        <v>0.30280000000000001</v>
      </c>
      <c r="K231" s="53">
        <v>1</v>
      </c>
      <c r="L231" s="53">
        <v>90.410640000000001</v>
      </c>
      <c r="M231" s="53">
        <v>-1</v>
      </c>
      <c r="N231" s="38">
        <v>0.30280000000000001</v>
      </c>
      <c r="O231" s="38">
        <v>-90.410640000000001</v>
      </c>
      <c r="P231" s="54"/>
      <c r="Q231" s="54"/>
      <c r="R231" s="52" t="s">
        <v>581</v>
      </c>
      <c r="S231" s="52" t="s">
        <v>1174</v>
      </c>
      <c r="T231" s="52" t="s">
        <v>653</v>
      </c>
      <c r="U231" s="52" t="s">
        <v>581</v>
      </c>
      <c r="V231" s="52" t="str">
        <f>VLOOKUP(S231,'[1]@ISLA'!$A$1:$C$16,3,FALSE)</f>
        <v>North</v>
      </c>
      <c r="W231" s="52" t="s">
        <v>581</v>
      </c>
      <c r="X231" s="52" t="s">
        <v>581</v>
      </c>
      <c r="Y231" s="38"/>
      <c r="Z231" s="38"/>
      <c r="AA231" s="52" t="s">
        <v>581</v>
      </c>
      <c r="AB231" s="52" t="s">
        <v>581</v>
      </c>
      <c r="AC231" s="53">
        <v>0</v>
      </c>
      <c r="AD231" s="52" t="s">
        <v>581</v>
      </c>
      <c r="AE231" s="53">
        <v>0</v>
      </c>
      <c r="AF231" s="52" t="s">
        <v>581</v>
      </c>
      <c r="AG231" s="52" t="s">
        <v>581</v>
      </c>
      <c r="AH231" s="52" t="s">
        <v>581</v>
      </c>
      <c r="AI231" s="52" t="s">
        <v>581</v>
      </c>
      <c r="AJ231" s="38"/>
      <c r="AK231" s="38"/>
      <c r="AL231" s="55" t="s">
        <v>581</v>
      </c>
      <c r="AM231" s="55" t="s">
        <v>581</v>
      </c>
    </row>
    <row r="232" spans="1:39" ht="14.4" x14ac:dyDescent="0.3">
      <c r="A232" s="51">
        <v>39365</v>
      </c>
      <c r="B232" s="52" t="s">
        <v>581</v>
      </c>
      <c r="C232" s="52" t="s">
        <v>1736</v>
      </c>
      <c r="D232" s="52" t="s">
        <v>1739</v>
      </c>
      <c r="E232" s="52" t="s">
        <v>581</v>
      </c>
      <c r="F232" s="52" t="s">
        <v>1740</v>
      </c>
      <c r="G232" s="52" t="s">
        <v>38</v>
      </c>
      <c r="H232" s="52" t="s">
        <v>581</v>
      </c>
      <c r="I232" s="52" t="s">
        <v>581</v>
      </c>
      <c r="J232" s="53">
        <v>0.38786999999999999</v>
      </c>
      <c r="K232" s="53">
        <v>1</v>
      </c>
      <c r="L232" s="53">
        <v>90.470039999999997</v>
      </c>
      <c r="M232" s="53">
        <v>-1</v>
      </c>
      <c r="N232" s="38">
        <v>0.38786999999999999</v>
      </c>
      <c r="O232" s="38">
        <v>-90.470039999999997</v>
      </c>
      <c r="P232" s="54"/>
      <c r="Q232" s="54"/>
      <c r="R232" s="52" t="s">
        <v>581</v>
      </c>
      <c r="S232" s="52" t="s">
        <v>1174</v>
      </c>
      <c r="T232" s="52" t="s">
        <v>829</v>
      </c>
      <c r="U232" s="52" t="s">
        <v>581</v>
      </c>
      <c r="V232" s="52" t="str">
        <f>VLOOKUP(S232,'[1]@ISLA'!$A$1:$C$16,3,FALSE)</f>
        <v>North</v>
      </c>
      <c r="W232" s="52" t="s">
        <v>581</v>
      </c>
      <c r="X232" s="52" t="s">
        <v>581</v>
      </c>
      <c r="Y232" s="38"/>
      <c r="Z232" s="38"/>
      <c r="AA232" s="52" t="s">
        <v>581</v>
      </c>
      <c r="AB232" s="52" t="s">
        <v>581</v>
      </c>
      <c r="AC232" s="53">
        <v>0</v>
      </c>
      <c r="AD232" s="52" t="s">
        <v>581</v>
      </c>
      <c r="AE232" s="53">
        <v>0</v>
      </c>
      <c r="AF232" s="52" t="s">
        <v>581</v>
      </c>
      <c r="AG232" s="52" t="s">
        <v>581</v>
      </c>
      <c r="AH232" s="52" t="s">
        <v>581</v>
      </c>
      <c r="AI232" s="52" t="s">
        <v>581</v>
      </c>
      <c r="AJ232" s="38"/>
      <c r="AK232" s="38"/>
      <c r="AL232" s="55" t="s">
        <v>581</v>
      </c>
      <c r="AM232" s="55" t="s">
        <v>581</v>
      </c>
    </row>
    <row r="233" spans="1:39" ht="14.4" x14ac:dyDescent="0.3">
      <c r="A233" s="51">
        <v>39203</v>
      </c>
      <c r="B233" s="52" t="s">
        <v>581</v>
      </c>
      <c r="C233" s="52" t="s">
        <v>1907</v>
      </c>
      <c r="D233" s="52" t="s">
        <v>1582</v>
      </c>
      <c r="E233" s="52" t="s">
        <v>581</v>
      </c>
      <c r="F233" s="52" t="s">
        <v>1583</v>
      </c>
      <c r="G233" s="52" t="s">
        <v>1584</v>
      </c>
      <c r="H233" s="52" t="s">
        <v>940</v>
      </c>
      <c r="I233" s="52" t="s">
        <v>581</v>
      </c>
      <c r="J233" s="53">
        <v>0.63832999999999995</v>
      </c>
      <c r="K233" s="53">
        <v>1</v>
      </c>
      <c r="L233" s="53">
        <v>90.759190000000004</v>
      </c>
      <c r="M233" s="53">
        <v>-1</v>
      </c>
      <c r="N233" s="38">
        <v>0.63832999999999995</v>
      </c>
      <c r="O233" s="38">
        <v>-90.759190000000004</v>
      </c>
      <c r="P233" s="54"/>
      <c r="Q233" s="54"/>
      <c r="R233" s="52" t="s">
        <v>1585</v>
      </c>
      <c r="S233" s="52" t="s">
        <v>1586</v>
      </c>
      <c r="T233" s="52" t="s">
        <v>325</v>
      </c>
      <c r="U233" s="52" t="s">
        <v>326</v>
      </c>
      <c r="V233" s="52" t="str">
        <f>VLOOKUP(S233,'[1]@ISLA'!$A$1:$C$16,3,FALSE)</f>
        <v>North</v>
      </c>
      <c r="W233" s="52" t="s">
        <v>581</v>
      </c>
      <c r="X233" s="52" t="s">
        <v>581</v>
      </c>
      <c r="Y233" s="38"/>
      <c r="Z233" s="38"/>
      <c r="AA233" s="52" t="s">
        <v>581</v>
      </c>
      <c r="AB233" s="52" t="s">
        <v>581</v>
      </c>
      <c r="AC233" s="53">
        <v>0</v>
      </c>
      <c r="AD233" s="52" t="s">
        <v>581</v>
      </c>
      <c r="AE233" s="53">
        <v>0</v>
      </c>
      <c r="AF233" s="52" t="s">
        <v>581</v>
      </c>
      <c r="AG233" s="52" t="s">
        <v>581</v>
      </c>
      <c r="AH233" s="52" t="s">
        <v>581</v>
      </c>
      <c r="AI233" s="52" t="s">
        <v>581</v>
      </c>
      <c r="AJ233" s="38"/>
      <c r="AK233" s="38"/>
      <c r="AL233" s="55" t="s">
        <v>581</v>
      </c>
      <c r="AM233" s="55" t="s">
        <v>581</v>
      </c>
    </row>
    <row r="234" spans="1:39" ht="14.4" x14ac:dyDescent="0.3">
      <c r="A234" s="51">
        <v>39203</v>
      </c>
      <c r="B234" s="52" t="s">
        <v>581</v>
      </c>
      <c r="C234" s="52" t="s">
        <v>1587</v>
      </c>
      <c r="D234" s="52" t="s">
        <v>1244</v>
      </c>
      <c r="E234" s="52" t="s">
        <v>581</v>
      </c>
      <c r="F234" s="52" t="s">
        <v>1245</v>
      </c>
      <c r="G234" s="52" t="s">
        <v>1414</v>
      </c>
      <c r="H234" s="52" t="s">
        <v>1415</v>
      </c>
      <c r="I234" s="52" t="s">
        <v>581</v>
      </c>
      <c r="J234" s="53">
        <v>0.60653330000000005</v>
      </c>
      <c r="K234" s="53">
        <v>1</v>
      </c>
      <c r="L234" s="53">
        <v>90.738050000000001</v>
      </c>
      <c r="M234" s="53">
        <v>-1</v>
      </c>
      <c r="N234" s="38">
        <v>0.60653330000000005</v>
      </c>
      <c r="O234" s="38">
        <v>-90.738050000000001</v>
      </c>
      <c r="P234" s="54"/>
      <c r="Q234" s="54"/>
      <c r="R234" s="52" t="s">
        <v>1416</v>
      </c>
      <c r="S234" s="52" t="s">
        <v>1586</v>
      </c>
      <c r="T234" s="52" t="s">
        <v>491</v>
      </c>
      <c r="U234" s="52" t="s">
        <v>326</v>
      </c>
      <c r="V234" s="52" t="str">
        <f>VLOOKUP(S234,'[1]@ISLA'!$A$1:$C$16,3,FALSE)</f>
        <v>North</v>
      </c>
      <c r="W234" s="52" t="s">
        <v>581</v>
      </c>
      <c r="X234" s="52" t="s">
        <v>581</v>
      </c>
      <c r="Y234" s="38"/>
      <c r="Z234" s="38"/>
      <c r="AA234" s="52" t="s">
        <v>581</v>
      </c>
      <c r="AB234" s="52" t="s">
        <v>581</v>
      </c>
      <c r="AC234" s="53">
        <v>0</v>
      </c>
      <c r="AD234" s="52" t="s">
        <v>581</v>
      </c>
      <c r="AE234" s="53">
        <v>0</v>
      </c>
      <c r="AF234" s="52" t="s">
        <v>581</v>
      </c>
      <c r="AG234" s="52" t="s">
        <v>581</v>
      </c>
      <c r="AH234" s="52" t="s">
        <v>581</v>
      </c>
      <c r="AI234" s="52" t="s">
        <v>581</v>
      </c>
      <c r="AJ234" s="38"/>
      <c r="AK234" s="38"/>
      <c r="AL234" s="55" t="s">
        <v>581</v>
      </c>
      <c r="AM234" s="55" t="s">
        <v>581</v>
      </c>
    </row>
    <row r="235" spans="1:39" ht="14.4" x14ac:dyDescent="0.3">
      <c r="A235" s="51">
        <v>39203</v>
      </c>
      <c r="B235" s="52" t="s">
        <v>581</v>
      </c>
      <c r="C235" s="52" t="s">
        <v>1417</v>
      </c>
      <c r="D235" s="52" t="s">
        <v>1418</v>
      </c>
      <c r="E235" s="52" t="s">
        <v>581</v>
      </c>
      <c r="F235" s="52" t="s">
        <v>1419</v>
      </c>
      <c r="G235" s="52" t="s">
        <v>1590</v>
      </c>
      <c r="H235" s="52" t="s">
        <v>1281</v>
      </c>
      <c r="I235" s="52" t="s">
        <v>581</v>
      </c>
      <c r="J235" s="53">
        <v>0.64142999999999994</v>
      </c>
      <c r="K235" s="53">
        <v>1</v>
      </c>
      <c r="L235" s="53">
        <v>90.765929999999997</v>
      </c>
      <c r="M235" s="53">
        <v>-1</v>
      </c>
      <c r="N235" s="38">
        <v>0.64142999999999994</v>
      </c>
      <c r="O235" s="38">
        <v>-90.765929999999997</v>
      </c>
      <c r="P235" s="54"/>
      <c r="Q235" s="54"/>
      <c r="R235" s="52" t="s">
        <v>1591</v>
      </c>
      <c r="S235" s="52" t="s">
        <v>1586</v>
      </c>
      <c r="T235" s="52" t="s">
        <v>374</v>
      </c>
      <c r="U235" s="52" t="s">
        <v>326</v>
      </c>
      <c r="V235" s="52" t="str">
        <f>VLOOKUP(S235,'[1]@ISLA'!$A$1:$C$16,3,FALSE)</f>
        <v>North</v>
      </c>
      <c r="W235" s="52" t="s">
        <v>581</v>
      </c>
      <c r="X235" s="52" t="s">
        <v>581</v>
      </c>
      <c r="Y235" s="38"/>
      <c r="Z235" s="38"/>
      <c r="AA235" s="52" t="s">
        <v>581</v>
      </c>
      <c r="AB235" s="52" t="s">
        <v>581</v>
      </c>
      <c r="AC235" s="53">
        <v>0</v>
      </c>
      <c r="AD235" s="52" t="s">
        <v>581</v>
      </c>
      <c r="AE235" s="53">
        <v>0</v>
      </c>
      <c r="AF235" s="52" t="s">
        <v>581</v>
      </c>
      <c r="AG235" s="52" t="s">
        <v>581</v>
      </c>
      <c r="AH235" s="52" t="s">
        <v>581</v>
      </c>
      <c r="AI235" s="52" t="s">
        <v>581</v>
      </c>
      <c r="AJ235" s="38"/>
      <c r="AK235" s="38"/>
      <c r="AL235" s="55" t="s">
        <v>581</v>
      </c>
      <c r="AM235" s="55" t="s">
        <v>581</v>
      </c>
    </row>
    <row r="236" spans="1:39" ht="14.4" x14ac:dyDescent="0.3">
      <c r="A236" s="51">
        <v>39203</v>
      </c>
      <c r="B236" s="52" t="s">
        <v>581</v>
      </c>
      <c r="C236" s="52" t="s">
        <v>1592</v>
      </c>
      <c r="D236" s="52" t="s">
        <v>1593</v>
      </c>
      <c r="E236" s="52" t="s">
        <v>581</v>
      </c>
      <c r="F236" s="52" t="s">
        <v>1594</v>
      </c>
      <c r="G236" s="52" t="s">
        <v>1595</v>
      </c>
      <c r="H236" s="52" t="s">
        <v>1596</v>
      </c>
      <c r="I236" s="52" t="s">
        <v>581</v>
      </c>
      <c r="J236" s="53">
        <v>0.63770000000000004</v>
      </c>
      <c r="K236" s="53">
        <v>1</v>
      </c>
      <c r="L236" s="53">
        <v>90.784580000000005</v>
      </c>
      <c r="M236" s="53">
        <v>-1</v>
      </c>
      <c r="N236" s="38">
        <v>0.63770000000000004</v>
      </c>
      <c r="O236" s="38">
        <v>-90.784580000000005</v>
      </c>
      <c r="P236" s="54"/>
      <c r="Q236" s="54"/>
      <c r="R236" s="52" t="s">
        <v>1597</v>
      </c>
      <c r="S236" s="52" t="s">
        <v>1586</v>
      </c>
      <c r="T236" s="52" t="s">
        <v>232</v>
      </c>
      <c r="U236" s="52" t="s">
        <v>375</v>
      </c>
      <c r="V236" s="52" t="str">
        <f>VLOOKUP(S236,'[1]@ISLA'!$A$1:$C$16,3,FALSE)</f>
        <v>North</v>
      </c>
      <c r="W236" s="52" t="s">
        <v>581</v>
      </c>
      <c r="X236" s="52" t="s">
        <v>581</v>
      </c>
      <c r="Y236" s="38"/>
      <c r="Z236" s="38"/>
      <c r="AA236" s="52" t="s">
        <v>581</v>
      </c>
      <c r="AB236" s="52" t="s">
        <v>581</v>
      </c>
      <c r="AC236" s="53">
        <v>0</v>
      </c>
      <c r="AD236" s="52" t="s">
        <v>581</v>
      </c>
      <c r="AE236" s="53">
        <v>0</v>
      </c>
      <c r="AF236" s="52" t="s">
        <v>581</v>
      </c>
      <c r="AG236" s="52" t="s">
        <v>581</v>
      </c>
      <c r="AH236" s="52" t="s">
        <v>581</v>
      </c>
      <c r="AI236" s="52" t="s">
        <v>581</v>
      </c>
      <c r="AJ236" s="38"/>
      <c r="AK236" s="38"/>
      <c r="AL236" s="55" t="s">
        <v>581</v>
      </c>
      <c r="AM236" s="55" t="s">
        <v>581</v>
      </c>
    </row>
    <row r="237" spans="1:39" ht="14.4" x14ac:dyDescent="0.3">
      <c r="A237" s="51">
        <v>39203</v>
      </c>
      <c r="B237" s="52" t="s">
        <v>581</v>
      </c>
      <c r="C237" s="52" t="s">
        <v>1598</v>
      </c>
      <c r="D237" s="52" t="s">
        <v>1084</v>
      </c>
      <c r="E237" s="52" t="s">
        <v>581</v>
      </c>
      <c r="F237" s="52" t="s">
        <v>1085</v>
      </c>
      <c r="G237" s="52" t="s">
        <v>1432</v>
      </c>
      <c r="H237" s="52" t="s">
        <v>1110</v>
      </c>
      <c r="I237" s="52" t="s">
        <v>581</v>
      </c>
      <c r="J237" s="53">
        <v>0.64434999999999998</v>
      </c>
      <c r="K237" s="53">
        <v>1</v>
      </c>
      <c r="L237" s="53">
        <v>90.774420000000006</v>
      </c>
      <c r="M237" s="53">
        <v>-1</v>
      </c>
      <c r="N237" s="38">
        <v>0.64434999999999998</v>
      </c>
      <c r="O237" s="38">
        <v>-90.774420000000006</v>
      </c>
      <c r="P237" s="54"/>
      <c r="Q237" s="54"/>
      <c r="R237" s="52" t="s">
        <v>1423</v>
      </c>
      <c r="S237" s="52" t="s">
        <v>1586</v>
      </c>
      <c r="T237" s="52" t="s">
        <v>40</v>
      </c>
      <c r="U237" s="52" t="s">
        <v>375</v>
      </c>
      <c r="V237" s="52" t="str">
        <f>VLOOKUP(S237,'[1]@ISLA'!$A$1:$C$16,3,FALSE)</f>
        <v>North</v>
      </c>
      <c r="W237" s="52" t="s">
        <v>581</v>
      </c>
      <c r="X237" s="52" t="s">
        <v>581</v>
      </c>
      <c r="Y237" s="38"/>
      <c r="Z237" s="38"/>
      <c r="AA237" s="52" t="s">
        <v>581</v>
      </c>
      <c r="AB237" s="52" t="s">
        <v>581</v>
      </c>
      <c r="AC237" s="53">
        <v>0</v>
      </c>
      <c r="AD237" s="52" t="s">
        <v>581</v>
      </c>
      <c r="AE237" s="53">
        <v>0</v>
      </c>
      <c r="AF237" s="52" t="s">
        <v>581</v>
      </c>
      <c r="AG237" s="52" t="s">
        <v>581</v>
      </c>
      <c r="AH237" s="52" t="s">
        <v>581</v>
      </c>
      <c r="AI237" s="52" t="s">
        <v>581</v>
      </c>
      <c r="AJ237" s="38"/>
      <c r="AK237" s="38"/>
      <c r="AL237" s="55" t="s">
        <v>581</v>
      </c>
      <c r="AM237" s="55" t="s">
        <v>581</v>
      </c>
    </row>
    <row r="238" spans="1:39" ht="14.4" x14ac:dyDescent="0.3">
      <c r="A238" s="51">
        <v>39203</v>
      </c>
      <c r="B238" s="52" t="s">
        <v>581</v>
      </c>
      <c r="C238" s="52" t="s">
        <v>1424</v>
      </c>
      <c r="D238" s="52" t="s">
        <v>1425</v>
      </c>
      <c r="E238" s="52" t="s">
        <v>581</v>
      </c>
      <c r="F238" s="52" t="s">
        <v>1426</v>
      </c>
      <c r="G238" s="52" t="s">
        <v>1427</v>
      </c>
      <c r="H238" s="52" t="s">
        <v>1453</v>
      </c>
      <c r="I238" s="52" t="s">
        <v>581</v>
      </c>
      <c r="J238" s="53">
        <v>0.62009000000000003</v>
      </c>
      <c r="K238" s="53">
        <v>1</v>
      </c>
      <c r="L238" s="53">
        <v>90.748059999999995</v>
      </c>
      <c r="M238" s="53">
        <v>-1</v>
      </c>
      <c r="N238" s="38">
        <v>0.62009000000000003</v>
      </c>
      <c r="O238" s="38">
        <v>-90.748059999999995</v>
      </c>
      <c r="P238" s="54"/>
      <c r="Q238" s="54"/>
      <c r="R238" s="52" t="s">
        <v>1428</v>
      </c>
      <c r="S238" s="52" t="s">
        <v>1586</v>
      </c>
      <c r="T238" s="52" t="s">
        <v>398</v>
      </c>
      <c r="U238" s="52" t="s">
        <v>326</v>
      </c>
      <c r="V238" s="52" t="str">
        <f>VLOOKUP(S238,'[1]@ISLA'!$A$1:$C$16,3,FALSE)</f>
        <v>North</v>
      </c>
      <c r="W238" s="52" t="s">
        <v>581</v>
      </c>
      <c r="X238" s="52" t="s">
        <v>581</v>
      </c>
      <c r="Y238" s="38"/>
      <c r="Z238" s="38"/>
      <c r="AA238" s="52" t="s">
        <v>581</v>
      </c>
      <c r="AB238" s="52" t="s">
        <v>581</v>
      </c>
      <c r="AC238" s="53">
        <v>0</v>
      </c>
      <c r="AD238" s="52" t="s">
        <v>581</v>
      </c>
      <c r="AE238" s="53">
        <v>0</v>
      </c>
      <c r="AF238" s="52" t="s">
        <v>581</v>
      </c>
      <c r="AG238" s="52" t="s">
        <v>581</v>
      </c>
      <c r="AH238" s="52" t="s">
        <v>581</v>
      </c>
      <c r="AI238" s="52" t="s">
        <v>581</v>
      </c>
      <c r="AJ238" s="38"/>
      <c r="AK238" s="38"/>
      <c r="AL238" s="55" t="s">
        <v>581</v>
      </c>
      <c r="AM238" s="55" t="s">
        <v>581</v>
      </c>
    </row>
    <row r="239" spans="1:39" ht="14.4" x14ac:dyDescent="0.3">
      <c r="A239" s="51">
        <v>35852</v>
      </c>
      <c r="B239" s="52" t="s">
        <v>581</v>
      </c>
      <c r="C239" s="52" t="s">
        <v>1429</v>
      </c>
      <c r="D239" s="52" t="s">
        <v>1078</v>
      </c>
      <c r="E239" s="52" t="s">
        <v>581</v>
      </c>
      <c r="F239" s="52" t="s">
        <v>1083</v>
      </c>
      <c r="G239" s="52" t="s">
        <v>1257</v>
      </c>
      <c r="H239" s="52" t="s">
        <v>581</v>
      </c>
      <c r="I239" s="52" t="s">
        <v>581</v>
      </c>
      <c r="J239" s="53">
        <v>0.54437999999999998</v>
      </c>
      <c r="K239" s="53">
        <v>1</v>
      </c>
      <c r="L239" s="53">
        <v>90.721170000000001</v>
      </c>
      <c r="M239" s="53">
        <v>-1</v>
      </c>
      <c r="N239" s="38">
        <v>0.54437999999999998</v>
      </c>
      <c r="O239" s="38">
        <v>-90.721170000000001</v>
      </c>
      <c r="P239" s="54">
        <v>0.54405999999999999</v>
      </c>
      <c r="Q239" s="54">
        <v>-90.720339999999993</v>
      </c>
      <c r="R239" s="52" t="s">
        <v>581</v>
      </c>
      <c r="S239" s="52" t="s">
        <v>1586</v>
      </c>
      <c r="T239" s="52" t="s">
        <v>404</v>
      </c>
      <c r="U239" s="52" t="s">
        <v>326</v>
      </c>
      <c r="V239" s="52" t="str">
        <f>VLOOKUP(S239,'[1]@ISLA'!$A$1:$C$16,3,FALSE)</f>
        <v>North</v>
      </c>
      <c r="W239" s="52" t="s">
        <v>581</v>
      </c>
      <c r="X239" s="52" t="s">
        <v>581</v>
      </c>
      <c r="Y239" s="38"/>
      <c r="Z239" s="38"/>
      <c r="AA239" s="52" t="s">
        <v>581</v>
      </c>
      <c r="AB239" s="52" t="s">
        <v>581</v>
      </c>
      <c r="AC239" s="53">
        <v>0</v>
      </c>
      <c r="AD239" s="52" t="s">
        <v>581</v>
      </c>
      <c r="AE239" s="53">
        <v>0</v>
      </c>
      <c r="AF239" s="52" t="s">
        <v>581</v>
      </c>
      <c r="AG239" s="52" t="s">
        <v>581</v>
      </c>
      <c r="AH239" s="52" t="s">
        <v>581</v>
      </c>
      <c r="AI239" s="52" t="s">
        <v>581</v>
      </c>
      <c r="AJ239" s="38"/>
      <c r="AK239" s="38"/>
      <c r="AL239" s="55" t="s">
        <v>581</v>
      </c>
      <c r="AM239" s="55" t="s">
        <v>581</v>
      </c>
    </row>
    <row r="240" spans="1:39" ht="14.4" x14ac:dyDescent="0.3">
      <c r="A240" s="51">
        <v>35852</v>
      </c>
      <c r="B240" s="52" t="s">
        <v>581</v>
      </c>
      <c r="C240" s="52" t="s">
        <v>1258</v>
      </c>
      <c r="D240" s="52" t="s">
        <v>1259</v>
      </c>
      <c r="E240" s="52" t="s">
        <v>581</v>
      </c>
      <c r="F240" s="52" t="s">
        <v>1260</v>
      </c>
      <c r="G240" s="52" t="s">
        <v>1261</v>
      </c>
      <c r="H240" s="52" t="s">
        <v>581</v>
      </c>
      <c r="I240" s="52" t="s">
        <v>581</v>
      </c>
      <c r="J240" s="53">
        <v>0.55144000000000004</v>
      </c>
      <c r="K240" s="53">
        <v>1</v>
      </c>
      <c r="L240" s="53">
        <v>90.779579999999996</v>
      </c>
      <c r="M240" s="53">
        <v>-1</v>
      </c>
      <c r="N240" s="38">
        <v>0.55144000000000004</v>
      </c>
      <c r="O240" s="38">
        <v>-90.779579999999996</v>
      </c>
      <c r="P240" s="54"/>
      <c r="Q240" s="54"/>
      <c r="R240" s="52" t="s">
        <v>581</v>
      </c>
      <c r="S240" s="52" t="s">
        <v>1586</v>
      </c>
      <c r="T240" s="52" t="s">
        <v>410</v>
      </c>
      <c r="U240" s="52" t="s">
        <v>375</v>
      </c>
      <c r="V240" s="52" t="str">
        <f>VLOOKUP(S240,'[1]@ISLA'!$A$1:$C$16,3,FALSE)</f>
        <v>North</v>
      </c>
      <c r="W240" s="52" t="s">
        <v>581</v>
      </c>
      <c r="X240" s="52" t="s">
        <v>581</v>
      </c>
      <c r="Y240" s="38"/>
      <c r="Z240" s="38"/>
      <c r="AA240" s="52" t="s">
        <v>581</v>
      </c>
      <c r="AB240" s="52" t="s">
        <v>581</v>
      </c>
      <c r="AC240" s="53">
        <v>0</v>
      </c>
      <c r="AD240" s="52" t="s">
        <v>581</v>
      </c>
      <c r="AE240" s="53">
        <v>0</v>
      </c>
      <c r="AF240" s="52" t="s">
        <v>581</v>
      </c>
      <c r="AG240" s="52" t="s">
        <v>581</v>
      </c>
      <c r="AH240" s="52" t="s">
        <v>581</v>
      </c>
      <c r="AI240" s="52" t="s">
        <v>581</v>
      </c>
      <c r="AJ240" s="38"/>
      <c r="AK240" s="38"/>
      <c r="AL240" s="55" t="s">
        <v>581</v>
      </c>
      <c r="AM240" s="55" t="s">
        <v>581</v>
      </c>
    </row>
    <row r="241" spans="1:39" ht="14.4" x14ac:dyDescent="0.3">
      <c r="A241" s="51">
        <v>39365</v>
      </c>
      <c r="B241" s="52" t="s">
        <v>581</v>
      </c>
      <c r="C241" s="52" t="s">
        <v>1262</v>
      </c>
      <c r="D241" s="52" t="s">
        <v>1263</v>
      </c>
      <c r="E241" s="52" t="s">
        <v>581</v>
      </c>
      <c r="F241" s="52" t="s">
        <v>1264</v>
      </c>
      <c r="G241" s="52" t="s">
        <v>1265</v>
      </c>
      <c r="H241" s="52" t="s">
        <v>581</v>
      </c>
      <c r="I241" s="52" t="s">
        <v>581</v>
      </c>
      <c r="J241" s="53">
        <v>0.62490000000000001</v>
      </c>
      <c r="K241" s="53">
        <v>1</v>
      </c>
      <c r="L241" s="53">
        <v>90.753799999999998</v>
      </c>
      <c r="M241" s="53">
        <v>-1</v>
      </c>
      <c r="N241" s="38">
        <v>0.62490000000000001</v>
      </c>
      <c r="O241" s="38">
        <v>-90.753799999999998</v>
      </c>
      <c r="P241" s="54"/>
      <c r="Q241" s="54"/>
      <c r="R241" s="52" t="s">
        <v>581</v>
      </c>
      <c r="S241" s="52" t="s">
        <v>1586</v>
      </c>
      <c r="T241" s="52" t="s">
        <v>293</v>
      </c>
      <c r="U241" s="52" t="s">
        <v>581</v>
      </c>
      <c r="V241" s="52" t="str">
        <f>VLOOKUP(S241,'[1]@ISLA'!$A$1:$C$16,3,FALSE)</f>
        <v>North</v>
      </c>
      <c r="W241" s="52" t="s">
        <v>581</v>
      </c>
      <c r="X241" s="52" t="s">
        <v>581</v>
      </c>
      <c r="Y241" s="38"/>
      <c r="Z241" s="38"/>
      <c r="AA241" s="52" t="s">
        <v>581</v>
      </c>
      <c r="AB241" s="52" t="s">
        <v>581</v>
      </c>
      <c r="AC241" s="53">
        <v>0</v>
      </c>
      <c r="AD241" s="52" t="s">
        <v>581</v>
      </c>
      <c r="AE241" s="53">
        <v>0</v>
      </c>
      <c r="AF241" s="52" t="s">
        <v>581</v>
      </c>
      <c r="AG241" s="52" t="s">
        <v>581</v>
      </c>
      <c r="AH241" s="52" t="s">
        <v>581</v>
      </c>
      <c r="AI241" s="52" t="s">
        <v>581</v>
      </c>
      <c r="AJ241" s="38"/>
      <c r="AK241" s="38"/>
      <c r="AL241" s="55" t="s">
        <v>581</v>
      </c>
      <c r="AM241" s="55" t="s">
        <v>581</v>
      </c>
    </row>
    <row r="242" spans="1:39" ht="14.4" x14ac:dyDescent="0.3">
      <c r="A242" s="51">
        <v>39365</v>
      </c>
      <c r="B242" s="52" t="s">
        <v>581</v>
      </c>
      <c r="C242" s="52" t="s">
        <v>1266</v>
      </c>
      <c r="D242" s="52" t="s">
        <v>1270</v>
      </c>
      <c r="E242" s="52" t="s">
        <v>581</v>
      </c>
      <c r="F242" s="52" t="s">
        <v>1271</v>
      </c>
      <c r="G242" s="52" t="s">
        <v>38</v>
      </c>
      <c r="H242" s="52" t="s">
        <v>581</v>
      </c>
      <c r="I242" s="52" t="s">
        <v>581</v>
      </c>
      <c r="J242" s="53">
        <v>0.62598339999999997</v>
      </c>
      <c r="K242" s="53">
        <v>1</v>
      </c>
      <c r="L242" s="53">
        <v>90.754779999999997</v>
      </c>
      <c r="M242" s="53">
        <v>-1</v>
      </c>
      <c r="N242" s="38">
        <v>0.62598339999999997</v>
      </c>
      <c r="O242" s="38">
        <v>-90.754779999999997</v>
      </c>
      <c r="P242" s="54"/>
      <c r="Q242" s="54"/>
      <c r="R242" s="52" t="s">
        <v>581</v>
      </c>
      <c r="S242" s="52" t="s">
        <v>1586</v>
      </c>
      <c r="T242" s="52" t="s">
        <v>305</v>
      </c>
      <c r="U242" s="52" t="s">
        <v>581</v>
      </c>
      <c r="V242" s="52" t="str">
        <f>VLOOKUP(S242,'[1]@ISLA'!$A$1:$C$16,3,FALSE)</f>
        <v>North</v>
      </c>
      <c r="W242" s="52" t="s">
        <v>581</v>
      </c>
      <c r="X242" s="52" t="s">
        <v>581</v>
      </c>
      <c r="Y242" s="38"/>
      <c r="Z242" s="38"/>
      <c r="AA242" s="52" t="s">
        <v>581</v>
      </c>
      <c r="AB242" s="52" t="s">
        <v>581</v>
      </c>
      <c r="AC242" s="53">
        <v>0</v>
      </c>
      <c r="AD242" s="52" t="s">
        <v>581</v>
      </c>
      <c r="AE242" s="53">
        <v>0</v>
      </c>
      <c r="AF242" s="52" t="s">
        <v>581</v>
      </c>
      <c r="AG242" s="52" t="s">
        <v>581</v>
      </c>
      <c r="AH242" s="52" t="s">
        <v>581</v>
      </c>
      <c r="AI242" s="52" t="s">
        <v>581</v>
      </c>
      <c r="AJ242" s="38"/>
      <c r="AK242" s="38"/>
      <c r="AL242" s="55" t="s">
        <v>581</v>
      </c>
      <c r="AM242" s="55" t="s">
        <v>581</v>
      </c>
    </row>
    <row r="243" spans="1:39" ht="14.4" x14ac:dyDescent="0.3">
      <c r="A243" s="51">
        <v>39365</v>
      </c>
      <c r="B243" s="52" t="s">
        <v>581</v>
      </c>
      <c r="C243" s="52" t="s">
        <v>1272</v>
      </c>
      <c r="D243" s="52" t="s">
        <v>1273</v>
      </c>
      <c r="E243" s="52" t="s">
        <v>581</v>
      </c>
      <c r="F243" s="52" t="s">
        <v>1274</v>
      </c>
      <c r="G243" s="52" t="s">
        <v>38</v>
      </c>
      <c r="H243" s="52" t="s">
        <v>581</v>
      </c>
      <c r="I243" s="52" t="s">
        <v>581</v>
      </c>
      <c r="J243" s="53">
        <v>0.62153329999999996</v>
      </c>
      <c r="K243" s="53">
        <v>1</v>
      </c>
      <c r="L243" s="53">
        <v>90.748130000000003</v>
      </c>
      <c r="M243" s="53">
        <v>-1</v>
      </c>
      <c r="N243" s="38">
        <v>0.62153329999999996</v>
      </c>
      <c r="O243" s="38">
        <v>-90.748130000000003</v>
      </c>
      <c r="P243" s="54"/>
      <c r="Q243" s="54"/>
      <c r="R243" s="52" t="s">
        <v>581</v>
      </c>
      <c r="S243" s="52" t="s">
        <v>1586</v>
      </c>
      <c r="T243" s="52" t="s">
        <v>632</v>
      </c>
      <c r="U243" s="52" t="s">
        <v>581</v>
      </c>
      <c r="V243" s="52" t="str">
        <f>VLOOKUP(S243,'[1]@ISLA'!$A$1:$C$16,3,FALSE)</f>
        <v>North</v>
      </c>
      <c r="W243" s="52" t="s">
        <v>581</v>
      </c>
      <c r="X243" s="52" t="s">
        <v>581</v>
      </c>
      <c r="Y243" s="38"/>
      <c r="Z243" s="38"/>
      <c r="AA243" s="52" t="s">
        <v>581</v>
      </c>
      <c r="AB243" s="52" t="s">
        <v>581</v>
      </c>
      <c r="AC243" s="53">
        <v>0</v>
      </c>
      <c r="AD243" s="52" t="s">
        <v>581</v>
      </c>
      <c r="AE243" s="53">
        <v>0</v>
      </c>
      <c r="AF243" s="52" t="s">
        <v>581</v>
      </c>
      <c r="AG243" s="52" t="s">
        <v>581</v>
      </c>
      <c r="AH243" s="52" t="s">
        <v>581</v>
      </c>
      <c r="AI243" s="52" t="s">
        <v>581</v>
      </c>
      <c r="AJ243" s="38"/>
      <c r="AK243" s="38"/>
      <c r="AL243" s="55" t="s">
        <v>581</v>
      </c>
      <c r="AM243" s="55" t="s">
        <v>581</v>
      </c>
    </row>
    <row r="244" spans="1:39" ht="14.4" x14ac:dyDescent="0.3">
      <c r="A244" s="51">
        <v>39365</v>
      </c>
      <c r="B244" s="52" t="s">
        <v>581</v>
      </c>
      <c r="C244" s="52" t="s">
        <v>1275</v>
      </c>
      <c r="D244" s="52" t="s">
        <v>1451</v>
      </c>
      <c r="E244" s="52" t="s">
        <v>581</v>
      </c>
      <c r="F244" s="52" t="s">
        <v>1274</v>
      </c>
      <c r="G244" s="52" t="s">
        <v>1267</v>
      </c>
      <c r="H244" s="52" t="s">
        <v>581</v>
      </c>
      <c r="I244" s="52" t="s">
        <v>581</v>
      </c>
      <c r="J244" s="53">
        <v>0.62768330000000006</v>
      </c>
      <c r="K244" s="53">
        <v>1</v>
      </c>
      <c r="L244" s="53">
        <v>90.756810000000002</v>
      </c>
      <c r="M244" s="53">
        <v>-1</v>
      </c>
      <c r="N244" s="38">
        <v>0.62768330000000006</v>
      </c>
      <c r="O244" s="38">
        <v>-90.756810000000002</v>
      </c>
      <c r="P244" s="54"/>
      <c r="Q244" s="54"/>
      <c r="R244" s="52" t="s">
        <v>581</v>
      </c>
      <c r="S244" s="52" t="s">
        <v>1586</v>
      </c>
      <c r="T244" s="52" t="s">
        <v>804</v>
      </c>
      <c r="U244" s="52" t="s">
        <v>581</v>
      </c>
      <c r="V244" s="52" t="str">
        <f>VLOOKUP(S244,'[1]@ISLA'!$A$1:$C$16,3,FALSE)</f>
        <v>North</v>
      </c>
      <c r="W244" s="52" t="s">
        <v>581</v>
      </c>
      <c r="X244" s="52" t="s">
        <v>581</v>
      </c>
      <c r="Y244" s="38"/>
      <c r="Z244" s="38"/>
      <c r="AA244" s="52" t="s">
        <v>581</v>
      </c>
      <c r="AB244" s="52" t="s">
        <v>581</v>
      </c>
      <c r="AC244" s="53">
        <v>0</v>
      </c>
      <c r="AD244" s="52" t="s">
        <v>581</v>
      </c>
      <c r="AE244" s="53">
        <v>0</v>
      </c>
      <c r="AF244" s="52" t="s">
        <v>581</v>
      </c>
      <c r="AG244" s="52" t="s">
        <v>581</v>
      </c>
      <c r="AH244" s="52" t="s">
        <v>581</v>
      </c>
      <c r="AI244" s="52" t="s">
        <v>581</v>
      </c>
      <c r="AJ244" s="38"/>
      <c r="AK244" s="38"/>
      <c r="AL244" s="55" t="s">
        <v>581</v>
      </c>
      <c r="AM244" s="55" t="s">
        <v>581</v>
      </c>
    </row>
    <row r="245" spans="1:39" ht="14.4" x14ac:dyDescent="0.3">
      <c r="A245" s="51">
        <v>39365</v>
      </c>
      <c r="B245" s="52" t="s">
        <v>581</v>
      </c>
      <c r="C245" s="52" t="s">
        <v>1268</v>
      </c>
      <c r="D245" s="52" t="s">
        <v>1269</v>
      </c>
      <c r="E245" s="52" t="s">
        <v>581</v>
      </c>
      <c r="F245" s="52" t="s">
        <v>1276</v>
      </c>
      <c r="G245" s="52" t="s">
        <v>1277</v>
      </c>
      <c r="H245" s="52" t="s">
        <v>581</v>
      </c>
      <c r="I245" s="52" t="s">
        <v>581</v>
      </c>
      <c r="J245" s="53">
        <v>0.64163329999999996</v>
      </c>
      <c r="K245" s="53">
        <v>1</v>
      </c>
      <c r="L245" s="53">
        <v>90.770330000000001</v>
      </c>
      <c r="M245" s="53">
        <v>-1</v>
      </c>
      <c r="N245" s="38">
        <v>0.64163329999999996</v>
      </c>
      <c r="O245" s="38">
        <v>-90.770330000000001</v>
      </c>
      <c r="P245" s="54"/>
      <c r="Q245" s="54"/>
      <c r="R245" s="52" t="s">
        <v>581</v>
      </c>
      <c r="S245" s="52" t="s">
        <v>1586</v>
      </c>
      <c r="T245" s="52" t="s">
        <v>333</v>
      </c>
      <c r="U245" s="52" t="s">
        <v>581</v>
      </c>
      <c r="V245" s="52" t="str">
        <f>VLOOKUP(S245,'[1]@ISLA'!$A$1:$C$16,3,FALSE)</f>
        <v>North</v>
      </c>
      <c r="W245" s="52" t="s">
        <v>581</v>
      </c>
      <c r="X245" s="52" t="s">
        <v>581</v>
      </c>
      <c r="Y245" s="38"/>
      <c r="Z245" s="38"/>
      <c r="AA245" s="52" t="s">
        <v>581</v>
      </c>
      <c r="AB245" s="52" t="s">
        <v>581</v>
      </c>
      <c r="AC245" s="53">
        <v>0</v>
      </c>
      <c r="AD245" s="52" t="s">
        <v>581</v>
      </c>
      <c r="AE245" s="53">
        <v>0</v>
      </c>
      <c r="AF245" s="52" t="s">
        <v>581</v>
      </c>
      <c r="AG245" s="52" t="s">
        <v>581</v>
      </c>
      <c r="AH245" s="52" t="s">
        <v>581</v>
      </c>
      <c r="AI245" s="52" t="s">
        <v>581</v>
      </c>
      <c r="AJ245" s="38"/>
      <c r="AK245" s="38"/>
      <c r="AL245" s="55" t="s">
        <v>581</v>
      </c>
      <c r="AM245" s="55" t="s">
        <v>581</v>
      </c>
    </row>
    <row r="246" spans="1:39" ht="14.4" x14ac:dyDescent="0.3">
      <c r="A246" s="51">
        <v>39416</v>
      </c>
      <c r="B246" s="52" t="s">
        <v>581</v>
      </c>
      <c r="C246" s="52" t="s">
        <v>1278</v>
      </c>
      <c r="D246" s="52" t="s">
        <v>1279</v>
      </c>
      <c r="E246" s="52" t="s">
        <v>581</v>
      </c>
      <c r="F246" s="52" t="s">
        <v>581</v>
      </c>
      <c r="G246" s="52" t="s">
        <v>1623</v>
      </c>
      <c r="H246" s="52" t="s">
        <v>581</v>
      </c>
      <c r="I246" s="52" t="s">
        <v>581</v>
      </c>
      <c r="J246" s="53">
        <v>0.64497000000000004</v>
      </c>
      <c r="K246" s="53">
        <v>1</v>
      </c>
      <c r="L246" s="53">
        <v>90.779529999999994</v>
      </c>
      <c r="M246" s="53">
        <v>-1</v>
      </c>
      <c r="N246" s="38">
        <v>0.64497000000000004</v>
      </c>
      <c r="O246" s="38">
        <v>-90.779529999999994</v>
      </c>
      <c r="P246" s="54"/>
      <c r="Q246" s="54"/>
      <c r="R246" s="52" t="s">
        <v>581</v>
      </c>
      <c r="S246" s="52" t="s">
        <v>1586</v>
      </c>
      <c r="T246" s="52" t="s">
        <v>653</v>
      </c>
      <c r="U246" s="52" t="s">
        <v>581</v>
      </c>
      <c r="V246" s="52" t="str">
        <f>VLOOKUP(S246,'[1]@ISLA'!$A$1:$C$16,3,FALSE)</f>
        <v>North</v>
      </c>
      <c r="W246" s="52" t="s">
        <v>581</v>
      </c>
      <c r="X246" s="52" t="s">
        <v>581</v>
      </c>
      <c r="Y246" s="38"/>
      <c r="Z246" s="38"/>
      <c r="AA246" s="52" t="s">
        <v>581</v>
      </c>
      <c r="AB246" s="52" t="s">
        <v>581</v>
      </c>
      <c r="AC246" s="38"/>
      <c r="AD246" s="52" t="s">
        <v>581</v>
      </c>
      <c r="AE246" s="38"/>
      <c r="AF246" s="52" t="s">
        <v>581</v>
      </c>
      <c r="AG246" s="52" t="s">
        <v>581</v>
      </c>
      <c r="AH246" s="52" t="s">
        <v>581</v>
      </c>
      <c r="AI246" s="52" t="s">
        <v>581</v>
      </c>
      <c r="AJ246" s="38"/>
      <c r="AK246" s="38"/>
      <c r="AL246" s="55" t="s">
        <v>581</v>
      </c>
      <c r="AM246" s="55" t="s">
        <v>581</v>
      </c>
    </row>
    <row r="247" spans="1:39" ht="14.4" x14ac:dyDescent="0.3">
      <c r="A247" s="51">
        <v>39416</v>
      </c>
      <c r="B247" s="52" t="s">
        <v>581</v>
      </c>
      <c r="C247" s="52" t="s">
        <v>1624</v>
      </c>
      <c r="D247" s="52" t="s">
        <v>1625</v>
      </c>
      <c r="E247" s="52" t="s">
        <v>581</v>
      </c>
      <c r="F247" s="52" t="s">
        <v>581</v>
      </c>
      <c r="G247" s="52" t="s">
        <v>1626</v>
      </c>
      <c r="H247" s="52" t="s">
        <v>581</v>
      </c>
      <c r="I247" s="52" t="s">
        <v>581</v>
      </c>
      <c r="J247" s="53">
        <v>0.54278999999999999</v>
      </c>
      <c r="K247" s="53">
        <v>1</v>
      </c>
      <c r="L247" s="53">
        <v>90.730969999999999</v>
      </c>
      <c r="M247" s="53">
        <v>-1</v>
      </c>
      <c r="N247" s="38">
        <v>0.54278999999999999</v>
      </c>
      <c r="O247" s="38">
        <v>-90.730969999999999</v>
      </c>
      <c r="P247" s="54"/>
      <c r="Q247" s="54"/>
      <c r="R247" s="52" t="s">
        <v>581</v>
      </c>
      <c r="S247" s="52" t="s">
        <v>1586</v>
      </c>
      <c r="T247" s="52" t="s">
        <v>829</v>
      </c>
      <c r="U247" s="52" t="s">
        <v>581</v>
      </c>
      <c r="V247" s="52" t="str">
        <f>VLOOKUP(S247,'[1]@ISLA'!$A$1:$C$16,3,FALSE)</f>
        <v>North</v>
      </c>
      <c r="W247" s="52" t="s">
        <v>581</v>
      </c>
      <c r="X247" s="52" t="s">
        <v>581</v>
      </c>
      <c r="Y247" s="38"/>
      <c r="Z247" s="38"/>
      <c r="AA247" s="52" t="s">
        <v>581</v>
      </c>
      <c r="AB247" s="52" t="s">
        <v>581</v>
      </c>
      <c r="AC247" s="38"/>
      <c r="AD247" s="52" t="s">
        <v>581</v>
      </c>
      <c r="AE247" s="38"/>
      <c r="AF247" s="52" t="s">
        <v>581</v>
      </c>
      <c r="AG247" s="52" t="s">
        <v>581</v>
      </c>
      <c r="AH247" s="52" t="s">
        <v>581</v>
      </c>
      <c r="AI247" s="52" t="s">
        <v>581</v>
      </c>
      <c r="AJ247" s="38"/>
      <c r="AK247" s="38"/>
      <c r="AL247" s="55" t="s">
        <v>581</v>
      </c>
      <c r="AM247" s="55" t="s">
        <v>581</v>
      </c>
    </row>
    <row r="248" spans="1:39" ht="14.4" x14ac:dyDescent="0.3">
      <c r="A248" s="51">
        <v>37762</v>
      </c>
      <c r="B248" s="52" t="s">
        <v>284</v>
      </c>
      <c r="C248" s="52" t="s">
        <v>1775</v>
      </c>
      <c r="D248" s="52" t="s">
        <v>1776</v>
      </c>
      <c r="E248" s="52" t="s">
        <v>1460</v>
      </c>
      <c r="F248" s="52" t="s">
        <v>581</v>
      </c>
      <c r="G248" s="52" t="s">
        <v>1461</v>
      </c>
      <c r="H248" s="52" t="s">
        <v>581</v>
      </c>
      <c r="I248" s="52" t="s">
        <v>581</v>
      </c>
      <c r="J248" s="53">
        <v>0.6001765</v>
      </c>
      <c r="K248" s="53">
        <v>-1</v>
      </c>
      <c r="L248" s="53">
        <v>90.652460000000005</v>
      </c>
      <c r="M248" s="53">
        <v>-1</v>
      </c>
      <c r="N248" s="38">
        <v>-0.6001765</v>
      </c>
      <c r="O248" s="38">
        <v>-90.652460000000005</v>
      </c>
      <c r="P248" s="54"/>
      <c r="Q248" s="54"/>
      <c r="R248" s="52" t="s">
        <v>1462</v>
      </c>
      <c r="S248" s="52" t="s">
        <v>1463</v>
      </c>
      <c r="T248" s="52" t="s">
        <v>325</v>
      </c>
      <c r="U248" s="52" t="s">
        <v>326</v>
      </c>
      <c r="V248" s="52" t="str">
        <f>VLOOKUP(S248,'[1]@ISLA'!$A$1:$C$16,3,FALSE)</f>
        <v>Central</v>
      </c>
      <c r="W248" s="52" t="s">
        <v>1464</v>
      </c>
      <c r="X248" s="52" t="s">
        <v>328</v>
      </c>
      <c r="Y248" s="53">
        <v>2</v>
      </c>
      <c r="Z248" s="53">
        <v>30</v>
      </c>
      <c r="AA248" s="52" t="s">
        <v>633</v>
      </c>
      <c r="AB248" s="52" t="s">
        <v>337</v>
      </c>
      <c r="AC248" s="53">
        <v>0</v>
      </c>
      <c r="AD248" s="52" t="s">
        <v>1465</v>
      </c>
      <c r="AE248" s="53">
        <v>0</v>
      </c>
      <c r="AF248" s="52" t="s">
        <v>1636</v>
      </c>
      <c r="AG248" s="52" t="s">
        <v>1655</v>
      </c>
      <c r="AH248" s="52" t="s">
        <v>1656</v>
      </c>
      <c r="AI248" s="52" t="s">
        <v>1657</v>
      </c>
      <c r="AJ248" s="38"/>
      <c r="AK248" s="38"/>
      <c r="AL248" s="55" t="s">
        <v>581</v>
      </c>
      <c r="AM248" s="55" t="s">
        <v>581</v>
      </c>
    </row>
    <row r="249" spans="1:39" ht="14.4" x14ac:dyDescent="0.3">
      <c r="A249" s="51">
        <v>39203</v>
      </c>
      <c r="B249" s="52" t="s">
        <v>581</v>
      </c>
      <c r="C249" s="52" t="s">
        <v>1658</v>
      </c>
      <c r="D249" s="52" t="s">
        <v>1828</v>
      </c>
      <c r="E249" s="52" t="s">
        <v>581</v>
      </c>
      <c r="F249" s="52" t="s">
        <v>1829</v>
      </c>
      <c r="G249" s="52" t="s">
        <v>1512</v>
      </c>
      <c r="H249" s="52" t="s">
        <v>632</v>
      </c>
      <c r="I249" s="52" t="s">
        <v>581</v>
      </c>
      <c r="J249" s="53">
        <v>0.58979099999999995</v>
      </c>
      <c r="K249" s="53">
        <v>-1</v>
      </c>
      <c r="L249" s="53">
        <v>90.679150000000007</v>
      </c>
      <c r="M249" s="53">
        <v>-1</v>
      </c>
      <c r="N249" s="38">
        <v>-0.58979099999999995</v>
      </c>
      <c r="O249" s="38">
        <v>-90.679150000000007</v>
      </c>
      <c r="P249" s="54"/>
      <c r="Q249" s="54"/>
      <c r="R249" s="52" t="s">
        <v>1513</v>
      </c>
      <c r="S249" s="52" t="s">
        <v>1463</v>
      </c>
      <c r="T249" s="52" t="s">
        <v>491</v>
      </c>
      <c r="U249" s="52" t="s">
        <v>326</v>
      </c>
      <c r="V249" s="52" t="str">
        <f>VLOOKUP(S249,'[1]@ISLA'!$A$1:$C$16,3,FALSE)</f>
        <v>Central</v>
      </c>
      <c r="W249" s="52" t="s">
        <v>581</v>
      </c>
      <c r="X249" s="52" t="s">
        <v>581</v>
      </c>
      <c r="Y249" s="38"/>
      <c r="Z249" s="38"/>
      <c r="AA249" s="52" t="s">
        <v>581</v>
      </c>
      <c r="AB249" s="52" t="s">
        <v>581</v>
      </c>
      <c r="AC249" s="53">
        <v>0</v>
      </c>
      <c r="AD249" s="52" t="s">
        <v>581</v>
      </c>
      <c r="AE249" s="53">
        <v>0</v>
      </c>
      <c r="AF249" s="52" t="s">
        <v>581</v>
      </c>
      <c r="AG249" s="52" t="s">
        <v>581</v>
      </c>
      <c r="AH249" s="52" t="s">
        <v>581</v>
      </c>
      <c r="AI249" s="52" t="s">
        <v>581</v>
      </c>
      <c r="AJ249" s="38"/>
      <c r="AK249" s="38"/>
      <c r="AL249" s="55" t="s">
        <v>581</v>
      </c>
      <c r="AM249" s="55" t="s">
        <v>581</v>
      </c>
    </row>
    <row r="250" spans="1:39" ht="14.4" x14ac:dyDescent="0.3">
      <c r="A250" s="51">
        <v>39365</v>
      </c>
      <c r="B250" s="52" t="s">
        <v>581</v>
      </c>
      <c r="C250" s="52" t="s">
        <v>1514</v>
      </c>
      <c r="D250" s="52" t="s">
        <v>1515</v>
      </c>
      <c r="E250" s="52" t="s">
        <v>581</v>
      </c>
      <c r="F250" s="52" t="s">
        <v>1516</v>
      </c>
      <c r="G250" s="52" t="s">
        <v>38</v>
      </c>
      <c r="H250" s="52" t="s">
        <v>581</v>
      </c>
      <c r="I250" s="52" t="s">
        <v>581</v>
      </c>
      <c r="J250" s="53">
        <v>0.6031666</v>
      </c>
      <c r="K250" s="53">
        <v>-1</v>
      </c>
      <c r="L250" s="53">
        <v>90.688680000000005</v>
      </c>
      <c r="M250" s="53">
        <v>-1</v>
      </c>
      <c r="N250" s="38">
        <v>-0.6031666</v>
      </c>
      <c r="O250" s="38">
        <v>-90.688680000000005</v>
      </c>
      <c r="P250" s="54"/>
      <c r="Q250" s="54"/>
      <c r="R250" s="52" t="s">
        <v>581</v>
      </c>
      <c r="S250" s="52" t="s">
        <v>1463</v>
      </c>
      <c r="T250" s="52" t="s">
        <v>374</v>
      </c>
      <c r="U250" s="52" t="s">
        <v>581</v>
      </c>
      <c r="V250" s="52" t="str">
        <f>VLOOKUP(S250,'[1]@ISLA'!$A$1:$C$16,3,FALSE)</f>
        <v>Central</v>
      </c>
      <c r="W250" s="52" t="s">
        <v>581</v>
      </c>
      <c r="X250" s="52" t="s">
        <v>581</v>
      </c>
      <c r="Y250" s="38"/>
      <c r="Z250" s="38"/>
      <c r="AA250" s="52" t="s">
        <v>581</v>
      </c>
      <c r="AB250" s="52" t="s">
        <v>581</v>
      </c>
      <c r="AC250" s="53">
        <v>0</v>
      </c>
      <c r="AD250" s="52" t="s">
        <v>581</v>
      </c>
      <c r="AE250" s="53">
        <v>0</v>
      </c>
      <c r="AF250" s="52" t="s">
        <v>581</v>
      </c>
      <c r="AG250" s="52" t="s">
        <v>581</v>
      </c>
      <c r="AH250" s="52" t="s">
        <v>581</v>
      </c>
      <c r="AI250" s="52" t="s">
        <v>581</v>
      </c>
      <c r="AJ250" s="38"/>
      <c r="AK250" s="38"/>
      <c r="AL250" s="55" t="s">
        <v>581</v>
      </c>
      <c r="AM250" s="55" t="s">
        <v>581</v>
      </c>
    </row>
    <row r="251" spans="1:39" ht="14.4" x14ac:dyDescent="0.3">
      <c r="A251" s="51">
        <v>39365</v>
      </c>
      <c r="B251" s="52" t="s">
        <v>581</v>
      </c>
      <c r="C251" s="52" t="s">
        <v>1659</v>
      </c>
      <c r="D251" s="52" t="s">
        <v>1660</v>
      </c>
      <c r="E251" s="52" t="s">
        <v>581</v>
      </c>
      <c r="F251" s="52" t="s">
        <v>1516</v>
      </c>
      <c r="G251" s="52" t="s">
        <v>1661</v>
      </c>
      <c r="H251" s="52" t="s">
        <v>581</v>
      </c>
      <c r="I251" s="52" t="s">
        <v>581</v>
      </c>
      <c r="J251" s="53">
        <v>0.59103329999999998</v>
      </c>
      <c r="K251" s="53">
        <v>-1</v>
      </c>
      <c r="L251" s="53">
        <v>90.683729999999997</v>
      </c>
      <c r="M251" s="53">
        <v>-1</v>
      </c>
      <c r="N251" s="38">
        <v>-0.59103329999999998</v>
      </c>
      <c r="O251" s="38">
        <v>-90.683729999999997</v>
      </c>
      <c r="P251" s="54"/>
      <c r="Q251" s="54"/>
      <c r="R251" s="52" t="s">
        <v>581</v>
      </c>
      <c r="S251" s="52" t="s">
        <v>1463</v>
      </c>
      <c r="T251" s="52" t="s">
        <v>232</v>
      </c>
      <c r="U251" s="52" t="s">
        <v>581</v>
      </c>
      <c r="V251" s="52" t="str">
        <f>VLOOKUP(S251,'[1]@ISLA'!$A$1:$C$16,3,FALSE)</f>
        <v>Central</v>
      </c>
      <c r="W251" s="52" t="s">
        <v>581</v>
      </c>
      <c r="X251" s="52" t="s">
        <v>581</v>
      </c>
      <c r="Y251" s="38"/>
      <c r="Z251" s="38"/>
      <c r="AA251" s="52" t="s">
        <v>581</v>
      </c>
      <c r="AB251" s="52" t="s">
        <v>581</v>
      </c>
      <c r="AC251" s="53">
        <v>0</v>
      </c>
      <c r="AD251" s="52" t="s">
        <v>581</v>
      </c>
      <c r="AE251" s="53">
        <v>0</v>
      </c>
      <c r="AF251" s="52" t="s">
        <v>581</v>
      </c>
      <c r="AG251" s="52" t="s">
        <v>581</v>
      </c>
      <c r="AH251" s="52" t="s">
        <v>581</v>
      </c>
      <c r="AI251" s="52" t="s">
        <v>581</v>
      </c>
      <c r="AJ251" s="38"/>
      <c r="AK251" s="38"/>
      <c r="AL251" s="55" t="s">
        <v>581</v>
      </c>
      <c r="AM251" s="55" t="s">
        <v>581</v>
      </c>
    </row>
    <row r="252" spans="1:39" ht="14.4" x14ac:dyDescent="0.3">
      <c r="A252" s="51">
        <v>39203</v>
      </c>
      <c r="B252" s="52" t="s">
        <v>581</v>
      </c>
      <c r="C252" s="52" t="s">
        <v>1662</v>
      </c>
      <c r="D252" s="52" t="s">
        <v>1663</v>
      </c>
      <c r="E252" s="52" t="s">
        <v>581</v>
      </c>
      <c r="F252" s="52" t="s">
        <v>1664</v>
      </c>
      <c r="G252" s="52" t="s">
        <v>1665</v>
      </c>
      <c r="H252" s="52" t="s">
        <v>850</v>
      </c>
      <c r="I252" s="52" t="s">
        <v>581</v>
      </c>
      <c r="J252" s="53">
        <v>0.40400000000000003</v>
      </c>
      <c r="K252" s="53">
        <v>-1</v>
      </c>
      <c r="L252" s="53">
        <v>90.703100000000006</v>
      </c>
      <c r="M252" s="53">
        <v>-1</v>
      </c>
      <c r="N252" s="38">
        <v>-0.40400000000000003</v>
      </c>
      <c r="O252" s="38">
        <v>-90.703100000000006</v>
      </c>
      <c r="P252" s="54"/>
      <c r="Q252" s="54"/>
      <c r="R252" s="52" t="s">
        <v>1666</v>
      </c>
      <c r="S252" s="52" t="s">
        <v>1667</v>
      </c>
      <c r="T252" s="52" t="s">
        <v>325</v>
      </c>
      <c r="U252" s="52" t="s">
        <v>375</v>
      </c>
      <c r="V252" s="52" t="str">
        <f>VLOOKUP(S252,'[1]@ISLA'!$A$1:$C$16,3,FALSE)</f>
        <v>Central</v>
      </c>
      <c r="W252" s="52" t="s">
        <v>581</v>
      </c>
      <c r="X252" s="52" t="s">
        <v>581</v>
      </c>
      <c r="Y252" s="38"/>
      <c r="Z252" s="38"/>
      <c r="AA252" s="52" t="s">
        <v>581</v>
      </c>
      <c r="AB252" s="52" t="s">
        <v>581</v>
      </c>
      <c r="AC252" s="53">
        <v>0</v>
      </c>
      <c r="AD252" s="52" t="s">
        <v>581</v>
      </c>
      <c r="AE252" s="53">
        <v>0</v>
      </c>
      <c r="AF252" s="52" t="s">
        <v>581</v>
      </c>
      <c r="AG252" s="52" t="s">
        <v>581</v>
      </c>
      <c r="AH252" s="52" t="s">
        <v>581</v>
      </c>
      <c r="AI252" s="52" t="s">
        <v>581</v>
      </c>
      <c r="AJ252" s="38"/>
      <c r="AK252" s="38"/>
      <c r="AL252" s="55" t="s">
        <v>581</v>
      </c>
      <c r="AM252" s="55" t="s">
        <v>581</v>
      </c>
    </row>
    <row r="253" spans="1:39" ht="14.4" x14ac:dyDescent="0.3">
      <c r="A253" s="51">
        <v>39203</v>
      </c>
      <c r="B253" s="52" t="s">
        <v>581</v>
      </c>
      <c r="C253" s="52" t="s">
        <v>1668</v>
      </c>
      <c r="D253" s="52" t="s">
        <v>1669</v>
      </c>
      <c r="E253" s="52" t="s">
        <v>581</v>
      </c>
      <c r="F253" s="52" t="s">
        <v>1670</v>
      </c>
      <c r="G253" s="52" t="s">
        <v>1671</v>
      </c>
      <c r="H253" s="52" t="s">
        <v>1359</v>
      </c>
      <c r="I253" s="52" t="s">
        <v>581</v>
      </c>
      <c r="J253" s="53">
        <v>0.4022</v>
      </c>
      <c r="K253" s="53">
        <v>-1</v>
      </c>
      <c r="L253" s="53">
        <v>90.716499999999996</v>
      </c>
      <c r="M253" s="53">
        <v>-1</v>
      </c>
      <c r="N253" s="38">
        <v>-0.4022</v>
      </c>
      <c r="O253" s="38">
        <v>-90.716499999999996</v>
      </c>
      <c r="P253" s="54"/>
      <c r="Q253" s="54"/>
      <c r="R253" s="52" t="s">
        <v>1678</v>
      </c>
      <c r="S253" s="52" t="s">
        <v>1667</v>
      </c>
      <c r="T253" s="52" t="s">
        <v>491</v>
      </c>
      <c r="U253" s="52" t="s">
        <v>326</v>
      </c>
      <c r="V253" s="52" t="str">
        <f>VLOOKUP(S253,'[1]@ISLA'!$A$1:$C$16,3,FALSE)</f>
        <v>Central</v>
      </c>
      <c r="W253" s="52" t="s">
        <v>581</v>
      </c>
      <c r="X253" s="52" t="s">
        <v>581</v>
      </c>
      <c r="Y253" s="38"/>
      <c r="Z253" s="38"/>
      <c r="AA253" s="52" t="s">
        <v>581</v>
      </c>
      <c r="AB253" s="52" t="s">
        <v>581</v>
      </c>
      <c r="AC253" s="53">
        <v>0</v>
      </c>
      <c r="AD253" s="52" t="s">
        <v>581</v>
      </c>
      <c r="AE253" s="53">
        <v>0</v>
      </c>
      <c r="AF253" s="52" t="s">
        <v>581</v>
      </c>
      <c r="AG253" s="52" t="s">
        <v>581</v>
      </c>
      <c r="AH253" s="52" t="s">
        <v>581</v>
      </c>
      <c r="AI253" s="52" t="s">
        <v>581</v>
      </c>
      <c r="AJ253" s="38"/>
      <c r="AK253" s="38"/>
      <c r="AL253" s="55" t="s">
        <v>581</v>
      </c>
      <c r="AM253" s="55" t="s">
        <v>581</v>
      </c>
    </row>
    <row r="254" spans="1:39" ht="14.4" x14ac:dyDescent="0.3">
      <c r="A254" s="51">
        <v>39365</v>
      </c>
      <c r="B254" s="52" t="s">
        <v>581</v>
      </c>
      <c r="C254" s="52" t="s">
        <v>1679</v>
      </c>
      <c r="D254" s="52" t="s">
        <v>1680</v>
      </c>
      <c r="E254" s="52" t="s">
        <v>581</v>
      </c>
      <c r="F254" s="52" t="s">
        <v>1340</v>
      </c>
      <c r="G254" s="52" t="s">
        <v>1672</v>
      </c>
      <c r="H254" s="52" t="s">
        <v>581</v>
      </c>
      <c r="I254" s="52" t="s">
        <v>581</v>
      </c>
      <c r="J254" s="53">
        <v>0.40516000000000002</v>
      </c>
      <c r="K254" s="53">
        <v>-1</v>
      </c>
      <c r="L254" s="53">
        <v>90.701099999999997</v>
      </c>
      <c r="M254" s="53">
        <v>-1</v>
      </c>
      <c r="N254" s="38">
        <v>-0.40516000000000002</v>
      </c>
      <c r="O254" s="38">
        <v>-90.701099999999997</v>
      </c>
      <c r="P254" s="54"/>
      <c r="Q254" s="54"/>
      <c r="R254" s="52" t="s">
        <v>581</v>
      </c>
      <c r="S254" s="52" t="s">
        <v>1667</v>
      </c>
      <c r="T254" s="52" t="s">
        <v>374</v>
      </c>
      <c r="U254" s="52" t="s">
        <v>581</v>
      </c>
      <c r="V254" s="52" t="str">
        <f>VLOOKUP(S254,'[1]@ISLA'!$A$1:$C$16,3,FALSE)</f>
        <v>Central</v>
      </c>
      <c r="W254" s="52" t="s">
        <v>581</v>
      </c>
      <c r="X254" s="52" t="s">
        <v>581</v>
      </c>
      <c r="Y254" s="38"/>
      <c r="Z254" s="38"/>
      <c r="AA254" s="52" t="s">
        <v>581</v>
      </c>
      <c r="AB254" s="52" t="s">
        <v>581</v>
      </c>
      <c r="AC254" s="53">
        <v>0</v>
      </c>
      <c r="AD254" s="52" t="s">
        <v>581</v>
      </c>
      <c r="AE254" s="53">
        <v>0</v>
      </c>
      <c r="AF254" s="52" t="s">
        <v>581</v>
      </c>
      <c r="AG254" s="52" t="s">
        <v>581</v>
      </c>
      <c r="AH254" s="52" t="s">
        <v>581</v>
      </c>
      <c r="AI254" s="52" t="s">
        <v>581</v>
      </c>
      <c r="AJ254" s="38"/>
      <c r="AK254" s="38"/>
      <c r="AL254" s="55" t="s">
        <v>581</v>
      </c>
      <c r="AM254" s="55" t="s">
        <v>581</v>
      </c>
    </row>
    <row r="255" spans="1:39" ht="14.4" x14ac:dyDescent="0.3">
      <c r="A255" s="51">
        <v>39365</v>
      </c>
      <c r="B255" s="52" t="s">
        <v>581</v>
      </c>
      <c r="C255" s="52" t="s">
        <v>1673</v>
      </c>
      <c r="D255" s="52" t="s">
        <v>1179</v>
      </c>
      <c r="E255" s="52" t="s">
        <v>581</v>
      </c>
      <c r="F255" s="52" t="s">
        <v>1341</v>
      </c>
      <c r="G255" s="52" t="s">
        <v>1342</v>
      </c>
      <c r="H255" s="52" t="s">
        <v>581</v>
      </c>
      <c r="I255" s="52" t="s">
        <v>581</v>
      </c>
      <c r="J255" s="53">
        <v>0.39689999999999998</v>
      </c>
      <c r="K255" s="53">
        <v>-1</v>
      </c>
      <c r="L255" s="53">
        <v>90.704049999999995</v>
      </c>
      <c r="M255" s="53">
        <v>-1</v>
      </c>
      <c r="N255" s="38">
        <v>-0.39689999999999998</v>
      </c>
      <c r="O255" s="38">
        <v>-90.704049999999995</v>
      </c>
      <c r="P255" s="54"/>
      <c r="Q255" s="54"/>
      <c r="R255" s="52" t="s">
        <v>581</v>
      </c>
      <c r="S255" s="52" t="s">
        <v>1667</v>
      </c>
      <c r="T255" s="52" t="s">
        <v>232</v>
      </c>
      <c r="U255" s="52" t="s">
        <v>581</v>
      </c>
      <c r="V255" s="52" t="str">
        <f>VLOOKUP(S255,'[1]@ISLA'!$A$1:$C$16,3,FALSE)</f>
        <v>Central</v>
      </c>
      <c r="W255" s="52" t="s">
        <v>581</v>
      </c>
      <c r="X255" s="52" t="s">
        <v>581</v>
      </c>
      <c r="Y255" s="38"/>
      <c r="Z255" s="38"/>
      <c r="AA255" s="52" t="s">
        <v>581</v>
      </c>
      <c r="AB255" s="52" t="s">
        <v>581</v>
      </c>
      <c r="AC255" s="53">
        <v>0</v>
      </c>
      <c r="AD255" s="52" t="s">
        <v>581</v>
      </c>
      <c r="AE255" s="53">
        <v>0</v>
      </c>
      <c r="AF255" s="52" t="s">
        <v>581</v>
      </c>
      <c r="AG255" s="52" t="s">
        <v>581</v>
      </c>
      <c r="AH255" s="52" t="s">
        <v>581</v>
      </c>
      <c r="AI255" s="52" t="s">
        <v>581</v>
      </c>
      <c r="AJ255" s="38"/>
      <c r="AK255" s="38"/>
      <c r="AL255" s="55" t="s">
        <v>581</v>
      </c>
      <c r="AM255" s="55" t="s">
        <v>581</v>
      </c>
    </row>
    <row r="256" spans="1:39" ht="14.4" x14ac:dyDescent="0.3">
      <c r="A256" s="51">
        <v>37745</v>
      </c>
      <c r="B256" s="52" t="s">
        <v>754</v>
      </c>
      <c r="C256" s="52" t="s">
        <v>1343</v>
      </c>
      <c r="D256" s="52" t="s">
        <v>1344</v>
      </c>
      <c r="E256" s="52" t="s">
        <v>581</v>
      </c>
      <c r="F256" s="52" t="s">
        <v>581</v>
      </c>
      <c r="G256" s="52" t="s">
        <v>1345</v>
      </c>
      <c r="H256" s="52" t="s">
        <v>581</v>
      </c>
      <c r="I256" s="52" t="s">
        <v>581</v>
      </c>
      <c r="J256" s="53">
        <v>0.37480000000000002</v>
      </c>
      <c r="K256" s="53">
        <v>-1</v>
      </c>
      <c r="L256" s="53">
        <v>90.578699999999998</v>
      </c>
      <c r="M256" s="53">
        <v>-1</v>
      </c>
      <c r="N256" s="38">
        <v>-0.37480000000000002</v>
      </c>
      <c r="O256" s="38">
        <v>-90.578699999999998</v>
      </c>
      <c r="P256" s="54"/>
      <c r="Q256" s="54"/>
      <c r="R256" s="52" t="s">
        <v>1527</v>
      </c>
      <c r="S256" s="52" t="s">
        <v>1528</v>
      </c>
      <c r="T256" s="52" t="s">
        <v>325</v>
      </c>
      <c r="U256" s="52" t="s">
        <v>375</v>
      </c>
      <c r="V256" s="52" t="str">
        <f>VLOOKUP(S256,'[1]@ISLA'!$A$1:$C$16,3,FALSE)</f>
        <v>Central</v>
      </c>
      <c r="W256" s="52" t="s">
        <v>1464</v>
      </c>
      <c r="X256" s="52" t="s">
        <v>1529</v>
      </c>
      <c r="Y256" s="53">
        <v>2</v>
      </c>
      <c r="Z256" s="53">
        <v>30</v>
      </c>
      <c r="AA256" s="52" t="s">
        <v>633</v>
      </c>
      <c r="AB256" s="52" t="s">
        <v>337</v>
      </c>
      <c r="AC256" s="53">
        <v>0</v>
      </c>
      <c r="AD256" s="52" t="s">
        <v>1348</v>
      </c>
      <c r="AE256" s="53">
        <v>0</v>
      </c>
      <c r="AF256" s="52" t="s">
        <v>581</v>
      </c>
      <c r="AG256" s="52" t="s">
        <v>1349</v>
      </c>
      <c r="AH256" s="52" t="s">
        <v>1352</v>
      </c>
      <c r="AI256" s="52" t="s">
        <v>581</v>
      </c>
      <c r="AJ256" s="38"/>
      <c r="AK256" s="38"/>
      <c r="AL256" s="55" t="s">
        <v>581</v>
      </c>
      <c r="AM256" s="55" t="s">
        <v>581</v>
      </c>
    </row>
    <row r="257" spans="1:39" ht="14.4" x14ac:dyDescent="0.3">
      <c r="A257" s="51">
        <v>37746</v>
      </c>
      <c r="B257" s="52" t="s">
        <v>754</v>
      </c>
      <c r="C257" s="52" t="s">
        <v>1353</v>
      </c>
      <c r="D257" s="52" t="s">
        <v>1354</v>
      </c>
      <c r="E257" s="52" t="s">
        <v>581</v>
      </c>
      <c r="F257" s="52" t="s">
        <v>581</v>
      </c>
      <c r="G257" s="52" t="s">
        <v>1545</v>
      </c>
      <c r="H257" s="52" t="s">
        <v>581</v>
      </c>
      <c r="I257" s="52" t="s">
        <v>581</v>
      </c>
      <c r="J257" s="53">
        <v>0.17419999999999999</v>
      </c>
      <c r="K257" s="53">
        <v>-1</v>
      </c>
      <c r="L257" s="53">
        <v>90.845399999999998</v>
      </c>
      <c r="M257" s="53">
        <v>-1</v>
      </c>
      <c r="N257" s="38">
        <v>-0.17419999999999999</v>
      </c>
      <c r="O257" s="38">
        <v>-90.845399999999998</v>
      </c>
      <c r="P257" s="54"/>
      <c r="Q257" s="54"/>
      <c r="R257" s="52" t="s">
        <v>1546</v>
      </c>
      <c r="S257" s="52" t="s">
        <v>1528</v>
      </c>
      <c r="T257" s="52" t="s">
        <v>491</v>
      </c>
      <c r="U257" s="52" t="s">
        <v>375</v>
      </c>
      <c r="V257" s="52" t="str">
        <f>VLOOKUP(S257,'[1]@ISLA'!$A$1:$C$16,3,FALSE)</f>
        <v>Central</v>
      </c>
      <c r="W257" s="52" t="s">
        <v>294</v>
      </c>
      <c r="X257" s="52" t="s">
        <v>1529</v>
      </c>
      <c r="Y257" s="53">
        <v>2</v>
      </c>
      <c r="Z257" s="53">
        <v>30</v>
      </c>
      <c r="AA257" s="52" t="s">
        <v>329</v>
      </c>
      <c r="AB257" s="52" t="s">
        <v>378</v>
      </c>
      <c r="AC257" s="53">
        <v>0</v>
      </c>
      <c r="AD257" s="52" t="s">
        <v>1553</v>
      </c>
      <c r="AE257" s="53">
        <v>0</v>
      </c>
      <c r="AF257" s="52" t="s">
        <v>1706</v>
      </c>
      <c r="AG257" s="52" t="s">
        <v>1561</v>
      </c>
      <c r="AH257" s="52" t="s">
        <v>1715</v>
      </c>
      <c r="AI257" s="52" t="s">
        <v>581</v>
      </c>
      <c r="AJ257" s="38"/>
      <c r="AK257" s="38"/>
      <c r="AL257" s="55" t="s">
        <v>581</v>
      </c>
      <c r="AM257" s="55" t="s">
        <v>581</v>
      </c>
    </row>
    <row r="258" spans="1:39" ht="14.4" x14ac:dyDescent="0.3">
      <c r="A258" s="51">
        <v>37746</v>
      </c>
      <c r="B258" s="52" t="s">
        <v>754</v>
      </c>
      <c r="C258" s="52" t="s">
        <v>1716</v>
      </c>
      <c r="D258" s="52" t="s">
        <v>1717</v>
      </c>
      <c r="E258" s="52" t="s">
        <v>581</v>
      </c>
      <c r="F258" s="52" t="s">
        <v>1718</v>
      </c>
      <c r="G258" s="52" t="s">
        <v>1719</v>
      </c>
      <c r="H258" s="52" t="s">
        <v>581</v>
      </c>
      <c r="I258" s="52" t="s">
        <v>581</v>
      </c>
      <c r="J258" s="53">
        <v>0.16455</v>
      </c>
      <c r="K258" s="53">
        <v>-1</v>
      </c>
      <c r="L258" s="53">
        <v>90.829629999999995</v>
      </c>
      <c r="M258" s="53">
        <v>-1</v>
      </c>
      <c r="N258" s="38">
        <v>-0.16455</v>
      </c>
      <c r="O258" s="38">
        <v>-90.829629999999995</v>
      </c>
      <c r="P258" s="54"/>
      <c r="Q258" s="54"/>
      <c r="R258" s="52" t="s">
        <v>1720</v>
      </c>
      <c r="S258" s="52" t="s">
        <v>1528</v>
      </c>
      <c r="T258" s="52" t="s">
        <v>374</v>
      </c>
      <c r="U258" s="52" t="s">
        <v>375</v>
      </c>
      <c r="V258" s="52" t="str">
        <f>VLOOKUP(S258,'[1]@ISLA'!$A$1:$C$16,3,FALSE)</f>
        <v>Central</v>
      </c>
      <c r="W258" s="52" t="s">
        <v>1464</v>
      </c>
      <c r="X258" s="52" t="s">
        <v>1529</v>
      </c>
      <c r="Y258" s="53">
        <v>2</v>
      </c>
      <c r="Z258" s="53">
        <v>30</v>
      </c>
      <c r="AA258" s="52" t="s">
        <v>633</v>
      </c>
      <c r="AB258" s="52" t="s">
        <v>297</v>
      </c>
      <c r="AC258" s="53">
        <v>0</v>
      </c>
      <c r="AD258" s="52" t="s">
        <v>1721</v>
      </c>
      <c r="AE258" s="53">
        <v>0</v>
      </c>
      <c r="AF258" s="52" t="s">
        <v>1744</v>
      </c>
      <c r="AG258" s="52" t="s">
        <v>1911</v>
      </c>
      <c r="AH258" s="52" t="s">
        <v>1912</v>
      </c>
      <c r="AI258" s="52" t="s">
        <v>581</v>
      </c>
      <c r="AJ258" s="38"/>
      <c r="AK258" s="38"/>
      <c r="AL258" s="55" t="s">
        <v>581</v>
      </c>
      <c r="AM258" s="55" t="s">
        <v>581</v>
      </c>
    </row>
    <row r="259" spans="1:39" ht="14.4" x14ac:dyDescent="0.3">
      <c r="A259" s="51">
        <v>38431</v>
      </c>
      <c r="B259" s="52" t="s">
        <v>284</v>
      </c>
      <c r="C259" s="52" t="s">
        <v>1913</v>
      </c>
      <c r="D259" s="52" t="s">
        <v>1914</v>
      </c>
      <c r="E259" s="52" t="s">
        <v>1915</v>
      </c>
      <c r="F259" s="52" t="s">
        <v>1914</v>
      </c>
      <c r="G259" s="52" t="s">
        <v>1916</v>
      </c>
      <c r="H259" s="52" t="s">
        <v>581</v>
      </c>
      <c r="I259" s="52" t="s">
        <v>581</v>
      </c>
      <c r="J259" s="53">
        <v>0.23644999999999999</v>
      </c>
      <c r="K259" s="53">
        <v>-1</v>
      </c>
      <c r="L259" s="53">
        <v>90.574470000000005</v>
      </c>
      <c r="M259" s="53">
        <v>-1</v>
      </c>
      <c r="N259" s="38">
        <v>-0.23644999999999999</v>
      </c>
      <c r="O259" s="38">
        <v>-90.574470000000005</v>
      </c>
      <c r="P259" s="54"/>
      <c r="Q259" s="54"/>
      <c r="R259" s="52" t="s">
        <v>1588</v>
      </c>
      <c r="S259" s="52" t="s">
        <v>1528</v>
      </c>
      <c r="T259" s="52" t="s">
        <v>232</v>
      </c>
      <c r="U259" s="52" t="s">
        <v>375</v>
      </c>
      <c r="V259" s="52" t="str">
        <f>VLOOKUP(S259,'[1]@ISLA'!$A$1:$C$16,3,FALSE)</f>
        <v>Central</v>
      </c>
      <c r="W259" s="52" t="s">
        <v>1589</v>
      </c>
      <c r="X259" s="52" t="s">
        <v>377</v>
      </c>
      <c r="Y259" s="53">
        <v>5</v>
      </c>
      <c r="Z259" s="53">
        <v>40</v>
      </c>
      <c r="AA259" s="52" t="s">
        <v>329</v>
      </c>
      <c r="AB259" s="52" t="s">
        <v>337</v>
      </c>
      <c r="AC259" s="53">
        <v>1</v>
      </c>
      <c r="AD259" s="52" t="s">
        <v>1745</v>
      </c>
      <c r="AE259" s="53">
        <v>0</v>
      </c>
      <c r="AF259" s="52" t="s">
        <v>581</v>
      </c>
      <c r="AG259" s="52" t="s">
        <v>1746</v>
      </c>
      <c r="AH259" s="52" t="s">
        <v>1604</v>
      </c>
      <c r="AI259" s="52" t="s">
        <v>1605</v>
      </c>
      <c r="AJ259" s="38"/>
      <c r="AK259" s="38"/>
      <c r="AL259" s="55" t="s">
        <v>581</v>
      </c>
      <c r="AM259" s="55" t="s">
        <v>581</v>
      </c>
    </row>
    <row r="260" spans="1:39" ht="14.4" x14ac:dyDescent="0.3">
      <c r="A260" s="51">
        <v>38460</v>
      </c>
      <c r="B260" s="52" t="s">
        <v>284</v>
      </c>
      <c r="C260" s="52" t="s">
        <v>1606</v>
      </c>
      <c r="D260" s="52" t="s">
        <v>1607</v>
      </c>
      <c r="E260" s="52" t="s">
        <v>581</v>
      </c>
      <c r="F260" s="52" t="s">
        <v>581</v>
      </c>
      <c r="G260" s="52" t="s">
        <v>1433</v>
      </c>
      <c r="H260" s="52" t="s">
        <v>581</v>
      </c>
      <c r="I260" s="52" t="s">
        <v>581</v>
      </c>
      <c r="J260" s="53">
        <v>0.23094999999999999</v>
      </c>
      <c r="K260" s="53">
        <v>-1</v>
      </c>
      <c r="L260" s="53">
        <v>90.588030000000003</v>
      </c>
      <c r="M260" s="53">
        <v>-1</v>
      </c>
      <c r="N260" s="38">
        <v>-0.23094999999999999</v>
      </c>
      <c r="O260" s="38">
        <v>-90.588030000000003</v>
      </c>
      <c r="P260" s="54"/>
      <c r="Q260" s="54"/>
      <c r="R260" s="52" t="s">
        <v>1434</v>
      </c>
      <c r="S260" s="52" t="s">
        <v>1528</v>
      </c>
      <c r="T260" s="52" t="s">
        <v>40</v>
      </c>
      <c r="U260" s="52" t="s">
        <v>326</v>
      </c>
      <c r="V260" s="52" t="str">
        <f>VLOOKUP(S260,'[1]@ISLA'!$A$1:$C$16,3,FALSE)</f>
        <v>Central</v>
      </c>
      <c r="W260" s="52" t="s">
        <v>581</v>
      </c>
      <c r="X260" s="52" t="s">
        <v>581</v>
      </c>
      <c r="Y260" s="38"/>
      <c r="Z260" s="38"/>
      <c r="AA260" s="52" t="s">
        <v>581</v>
      </c>
      <c r="AB260" s="52" t="s">
        <v>581</v>
      </c>
      <c r="AC260" s="53">
        <v>0</v>
      </c>
      <c r="AD260" s="52" t="s">
        <v>581</v>
      </c>
      <c r="AE260" s="53">
        <v>0</v>
      </c>
      <c r="AF260" s="52" t="s">
        <v>581</v>
      </c>
      <c r="AG260" s="52" t="s">
        <v>581</v>
      </c>
      <c r="AH260" s="52" t="s">
        <v>581</v>
      </c>
      <c r="AI260" s="52" t="s">
        <v>581</v>
      </c>
      <c r="AJ260" s="38"/>
      <c r="AK260" s="38"/>
      <c r="AL260" s="55" t="s">
        <v>581</v>
      </c>
      <c r="AM260" s="55" t="s">
        <v>581</v>
      </c>
    </row>
    <row r="261" spans="1:39" ht="14.4" x14ac:dyDescent="0.3">
      <c r="A261" s="51">
        <v>38460</v>
      </c>
      <c r="B261" s="52" t="s">
        <v>284</v>
      </c>
      <c r="C261" s="52" t="s">
        <v>1435</v>
      </c>
      <c r="D261" s="52" t="s">
        <v>1601</v>
      </c>
      <c r="E261" s="52" t="s">
        <v>581</v>
      </c>
      <c r="F261" s="52" t="s">
        <v>581</v>
      </c>
      <c r="G261" s="52" t="s">
        <v>1602</v>
      </c>
      <c r="H261" s="52" t="s">
        <v>581</v>
      </c>
      <c r="I261" s="52" t="s">
        <v>581</v>
      </c>
      <c r="J261" s="53">
        <v>0.23551</v>
      </c>
      <c r="K261" s="53">
        <v>-1</v>
      </c>
      <c r="L261" s="53">
        <v>90.580609999999993</v>
      </c>
      <c r="M261" s="53">
        <v>-1</v>
      </c>
      <c r="N261" s="38">
        <v>-0.23551</v>
      </c>
      <c r="O261" s="38">
        <v>-90.580609999999993</v>
      </c>
      <c r="P261" s="54"/>
      <c r="Q261" s="54"/>
      <c r="R261" s="52" t="s">
        <v>1603</v>
      </c>
      <c r="S261" s="52" t="s">
        <v>1528</v>
      </c>
      <c r="T261" s="52" t="s">
        <v>398</v>
      </c>
      <c r="U261" s="52" t="s">
        <v>326</v>
      </c>
      <c r="V261" s="52" t="str">
        <f>VLOOKUP(S261,'[1]@ISLA'!$A$1:$C$16,3,FALSE)</f>
        <v>Central</v>
      </c>
      <c r="W261" s="52" t="s">
        <v>581</v>
      </c>
      <c r="X261" s="52" t="s">
        <v>581</v>
      </c>
      <c r="Y261" s="38"/>
      <c r="Z261" s="38"/>
      <c r="AA261" s="52" t="s">
        <v>581</v>
      </c>
      <c r="AB261" s="52" t="s">
        <v>581</v>
      </c>
      <c r="AC261" s="53">
        <v>0</v>
      </c>
      <c r="AD261" s="52" t="s">
        <v>581</v>
      </c>
      <c r="AE261" s="53">
        <v>0</v>
      </c>
      <c r="AF261" s="52" t="s">
        <v>581</v>
      </c>
      <c r="AG261" s="52" t="s">
        <v>581</v>
      </c>
      <c r="AH261" s="52" t="s">
        <v>581</v>
      </c>
      <c r="AI261" s="52" t="s">
        <v>581</v>
      </c>
      <c r="AJ261" s="38"/>
      <c r="AK261" s="38"/>
      <c r="AL261" s="55" t="s">
        <v>581</v>
      </c>
      <c r="AM261" s="55" t="s">
        <v>581</v>
      </c>
    </row>
    <row r="262" spans="1:39" ht="14.4" x14ac:dyDescent="0.3">
      <c r="A262" s="51">
        <v>38460</v>
      </c>
      <c r="B262" s="52" t="s">
        <v>284</v>
      </c>
      <c r="C262" s="52" t="s">
        <v>1436</v>
      </c>
      <c r="D262" s="52" t="s">
        <v>76</v>
      </c>
      <c r="E262" s="52" t="s">
        <v>581</v>
      </c>
      <c r="F262" s="52" t="s">
        <v>581</v>
      </c>
      <c r="G262" s="52" t="s">
        <v>1437</v>
      </c>
      <c r="H262" s="52" t="s">
        <v>581</v>
      </c>
      <c r="I262" s="52" t="s">
        <v>581</v>
      </c>
      <c r="J262" s="53">
        <v>0.27971000000000001</v>
      </c>
      <c r="K262" s="53">
        <v>-1</v>
      </c>
      <c r="L262" s="53">
        <v>90.544889999999995</v>
      </c>
      <c r="M262" s="53">
        <v>-1</v>
      </c>
      <c r="N262" s="38">
        <v>-0.27971000000000001</v>
      </c>
      <c r="O262" s="38">
        <v>-90.544889999999995</v>
      </c>
      <c r="P262" s="54"/>
      <c r="Q262" s="54"/>
      <c r="R262" s="52" t="s">
        <v>1438</v>
      </c>
      <c r="S262" s="52" t="s">
        <v>1528</v>
      </c>
      <c r="T262" s="52" t="s">
        <v>404</v>
      </c>
      <c r="U262" s="52" t="s">
        <v>375</v>
      </c>
      <c r="V262" s="52" t="str">
        <f>VLOOKUP(S262,'[1]@ISLA'!$A$1:$C$16,3,FALSE)</f>
        <v>Central</v>
      </c>
      <c r="W262" s="52" t="s">
        <v>581</v>
      </c>
      <c r="X262" s="52" t="s">
        <v>581</v>
      </c>
      <c r="Y262" s="38"/>
      <c r="Z262" s="38"/>
      <c r="AA262" s="52" t="s">
        <v>581</v>
      </c>
      <c r="AB262" s="52" t="s">
        <v>581</v>
      </c>
      <c r="AC262" s="53">
        <v>0</v>
      </c>
      <c r="AD262" s="52" t="s">
        <v>581</v>
      </c>
      <c r="AE262" s="53">
        <v>0</v>
      </c>
      <c r="AF262" s="52" t="s">
        <v>581</v>
      </c>
      <c r="AG262" s="52" t="s">
        <v>581</v>
      </c>
      <c r="AH262" s="52" t="s">
        <v>581</v>
      </c>
      <c r="AI262" s="52" t="s">
        <v>581</v>
      </c>
      <c r="AJ262" s="38"/>
      <c r="AK262" s="38"/>
      <c r="AL262" s="55" t="s">
        <v>581</v>
      </c>
      <c r="AM262" s="55" t="s">
        <v>581</v>
      </c>
    </row>
    <row r="263" spans="1:39" ht="14.4" x14ac:dyDescent="0.3">
      <c r="A263" s="51">
        <v>38460</v>
      </c>
      <c r="B263" s="52" t="s">
        <v>284</v>
      </c>
      <c r="C263" s="52" t="s">
        <v>1439</v>
      </c>
      <c r="D263" s="52" t="s">
        <v>1440</v>
      </c>
      <c r="E263" s="52" t="s">
        <v>581</v>
      </c>
      <c r="F263" s="52" t="s">
        <v>581</v>
      </c>
      <c r="G263" s="52" t="s">
        <v>1609</v>
      </c>
      <c r="H263" s="52" t="s">
        <v>581</v>
      </c>
      <c r="I263" s="52" t="s">
        <v>581</v>
      </c>
      <c r="J263" s="53">
        <v>0.29786000000000001</v>
      </c>
      <c r="K263" s="53">
        <v>-1</v>
      </c>
      <c r="L263" s="53">
        <v>90.550910000000002</v>
      </c>
      <c r="M263" s="53">
        <v>-1</v>
      </c>
      <c r="N263" s="38">
        <v>-0.29786000000000001</v>
      </c>
      <c r="O263" s="38">
        <v>-90.550910000000002</v>
      </c>
      <c r="P263" s="54"/>
      <c r="Q263" s="54"/>
      <c r="R263" s="52" t="s">
        <v>1610</v>
      </c>
      <c r="S263" s="52" t="s">
        <v>1528</v>
      </c>
      <c r="T263" s="52" t="s">
        <v>410</v>
      </c>
      <c r="U263" s="52" t="s">
        <v>568</v>
      </c>
      <c r="V263" s="52" t="str">
        <f>VLOOKUP(S263,'[1]@ISLA'!$A$1:$C$16,3,FALSE)</f>
        <v>Central</v>
      </c>
      <c r="W263" s="52" t="s">
        <v>376</v>
      </c>
      <c r="X263" s="52" t="s">
        <v>581</v>
      </c>
      <c r="Y263" s="38"/>
      <c r="Z263" s="38"/>
      <c r="AA263" s="52" t="s">
        <v>581</v>
      </c>
      <c r="AB263" s="52" t="s">
        <v>581</v>
      </c>
      <c r="AC263" s="53">
        <v>0</v>
      </c>
      <c r="AD263" s="52" t="s">
        <v>581</v>
      </c>
      <c r="AE263" s="53">
        <v>0</v>
      </c>
      <c r="AF263" s="52" t="s">
        <v>581</v>
      </c>
      <c r="AG263" s="52" t="s">
        <v>581</v>
      </c>
      <c r="AH263" s="52" t="s">
        <v>581</v>
      </c>
      <c r="AI263" s="52" t="s">
        <v>581</v>
      </c>
      <c r="AJ263" s="38"/>
      <c r="AK263" s="38"/>
      <c r="AL263" s="55" t="s">
        <v>581</v>
      </c>
      <c r="AM263" s="55" t="s">
        <v>581</v>
      </c>
    </row>
    <row r="264" spans="1:39" ht="14.4" x14ac:dyDescent="0.3">
      <c r="A264" s="51">
        <v>38460</v>
      </c>
      <c r="B264" s="52" t="s">
        <v>284</v>
      </c>
      <c r="C264" s="52" t="s">
        <v>1611</v>
      </c>
      <c r="D264" s="52" t="s">
        <v>1104</v>
      </c>
      <c r="E264" s="52" t="s">
        <v>581</v>
      </c>
      <c r="F264" s="52" t="s">
        <v>581</v>
      </c>
      <c r="G264" s="52" t="s">
        <v>1441</v>
      </c>
      <c r="H264" s="52" t="s">
        <v>581</v>
      </c>
      <c r="I264" s="52" t="s">
        <v>581</v>
      </c>
      <c r="J264" s="53">
        <v>0.28115000000000001</v>
      </c>
      <c r="K264" s="53">
        <v>-1</v>
      </c>
      <c r="L264" s="53">
        <v>90.568610000000007</v>
      </c>
      <c r="M264" s="53">
        <v>-1</v>
      </c>
      <c r="N264" s="38">
        <v>-0.28115000000000001</v>
      </c>
      <c r="O264" s="38">
        <v>-90.568610000000007</v>
      </c>
      <c r="P264" s="54"/>
      <c r="Q264" s="54"/>
      <c r="R264" s="52" t="s">
        <v>1442</v>
      </c>
      <c r="S264" s="52" t="s">
        <v>1528</v>
      </c>
      <c r="T264" s="52" t="s">
        <v>293</v>
      </c>
      <c r="U264" s="52" t="s">
        <v>568</v>
      </c>
      <c r="V264" s="52" t="str">
        <f>VLOOKUP(S264,'[1]@ISLA'!$A$1:$C$16,3,FALSE)</f>
        <v>Central</v>
      </c>
      <c r="W264" s="52" t="s">
        <v>581</v>
      </c>
      <c r="X264" s="52" t="s">
        <v>581</v>
      </c>
      <c r="Y264" s="38"/>
      <c r="Z264" s="38"/>
      <c r="AA264" s="52" t="s">
        <v>581</v>
      </c>
      <c r="AB264" s="52" t="s">
        <v>581</v>
      </c>
      <c r="AC264" s="53">
        <v>0</v>
      </c>
      <c r="AD264" s="52" t="s">
        <v>581</v>
      </c>
      <c r="AE264" s="53">
        <v>0</v>
      </c>
      <c r="AF264" s="52" t="s">
        <v>581</v>
      </c>
      <c r="AG264" s="52" t="s">
        <v>581</v>
      </c>
      <c r="AH264" s="52" t="s">
        <v>581</v>
      </c>
      <c r="AI264" s="52" t="s">
        <v>581</v>
      </c>
      <c r="AJ264" s="38"/>
      <c r="AK264" s="38"/>
      <c r="AL264" s="55" t="s">
        <v>581</v>
      </c>
      <c r="AM264" s="55" t="s">
        <v>581</v>
      </c>
    </row>
    <row r="265" spans="1:39" ht="14.4" x14ac:dyDescent="0.3">
      <c r="A265" s="51">
        <v>39203</v>
      </c>
      <c r="B265" s="52" t="s">
        <v>581</v>
      </c>
      <c r="C265" s="52" t="s">
        <v>1443</v>
      </c>
      <c r="D265" s="52" t="s">
        <v>1444</v>
      </c>
      <c r="E265" s="52" t="s">
        <v>581</v>
      </c>
      <c r="F265" s="52" t="s">
        <v>1445</v>
      </c>
      <c r="G265" s="52" t="s">
        <v>1446</v>
      </c>
      <c r="H265" s="52" t="s">
        <v>1504</v>
      </c>
      <c r="I265" s="52" t="s">
        <v>581</v>
      </c>
      <c r="J265" s="53">
        <v>0.33450000000000002</v>
      </c>
      <c r="K265" s="53">
        <v>-1</v>
      </c>
      <c r="L265" s="53">
        <v>90.819000000000003</v>
      </c>
      <c r="M265" s="53">
        <v>-1</v>
      </c>
      <c r="N265" s="38">
        <v>-0.33450000000000002</v>
      </c>
      <c r="O265" s="38">
        <v>-90.819000000000003</v>
      </c>
      <c r="P265" s="54"/>
      <c r="Q265" s="54"/>
      <c r="R265" s="52" t="s">
        <v>1447</v>
      </c>
      <c r="S265" s="52" t="s">
        <v>1528</v>
      </c>
      <c r="T265" s="52" t="s">
        <v>305</v>
      </c>
      <c r="U265" s="52" t="s">
        <v>326</v>
      </c>
      <c r="V265" s="52" t="str">
        <f>VLOOKUP(S265,'[1]@ISLA'!$A$1:$C$16,3,FALSE)</f>
        <v>Central</v>
      </c>
      <c r="W265" s="52" t="s">
        <v>581</v>
      </c>
      <c r="X265" s="52" t="s">
        <v>581</v>
      </c>
      <c r="Y265" s="38"/>
      <c r="Z265" s="38"/>
      <c r="AA265" s="52" t="s">
        <v>581</v>
      </c>
      <c r="AB265" s="52" t="s">
        <v>581</v>
      </c>
      <c r="AC265" s="53">
        <v>0</v>
      </c>
      <c r="AD265" s="52" t="s">
        <v>581</v>
      </c>
      <c r="AE265" s="53">
        <v>0</v>
      </c>
      <c r="AF265" s="52" t="s">
        <v>581</v>
      </c>
      <c r="AG265" s="52" t="s">
        <v>581</v>
      </c>
      <c r="AH265" s="52" t="s">
        <v>581</v>
      </c>
      <c r="AI265" s="52" t="s">
        <v>581</v>
      </c>
      <c r="AJ265" s="38"/>
      <c r="AK265" s="38"/>
      <c r="AL265" s="55" t="s">
        <v>581</v>
      </c>
      <c r="AM265" s="55" t="s">
        <v>581</v>
      </c>
    </row>
    <row r="266" spans="1:39" ht="14.4" x14ac:dyDescent="0.3">
      <c r="A266" s="51">
        <v>39203</v>
      </c>
      <c r="B266" s="52" t="s">
        <v>581</v>
      </c>
      <c r="C266" s="52" t="s">
        <v>1448</v>
      </c>
      <c r="D266" s="52" t="s">
        <v>1449</v>
      </c>
      <c r="E266" s="52" t="s">
        <v>581</v>
      </c>
      <c r="F266" s="52" t="s">
        <v>1613</v>
      </c>
      <c r="G266" s="52" t="s">
        <v>38</v>
      </c>
      <c r="H266" s="52" t="s">
        <v>1651</v>
      </c>
      <c r="I266" s="52" t="s">
        <v>581</v>
      </c>
      <c r="J266" s="53">
        <v>0.17237</v>
      </c>
      <c r="K266" s="53">
        <v>-1</v>
      </c>
      <c r="L266" s="53">
        <v>90.83614</v>
      </c>
      <c r="M266" s="53">
        <v>-1</v>
      </c>
      <c r="N266" s="38">
        <v>-0.17237</v>
      </c>
      <c r="O266" s="38">
        <v>-90.83614</v>
      </c>
      <c r="P266" s="54"/>
      <c r="Q266" s="54"/>
      <c r="R266" s="52" t="s">
        <v>1614</v>
      </c>
      <c r="S266" s="52" t="s">
        <v>1528</v>
      </c>
      <c r="T266" s="52" t="s">
        <v>632</v>
      </c>
      <c r="U266" s="52" t="s">
        <v>326</v>
      </c>
      <c r="V266" s="52" t="str">
        <f>VLOOKUP(S266,'[1]@ISLA'!$A$1:$C$16,3,FALSE)</f>
        <v>Central</v>
      </c>
      <c r="W266" s="52" t="s">
        <v>581</v>
      </c>
      <c r="X266" s="52" t="s">
        <v>581</v>
      </c>
      <c r="Y266" s="38"/>
      <c r="Z266" s="38"/>
      <c r="AA266" s="52" t="s">
        <v>581</v>
      </c>
      <c r="AB266" s="52" t="s">
        <v>581</v>
      </c>
      <c r="AC266" s="53">
        <v>0</v>
      </c>
      <c r="AD266" s="52" t="s">
        <v>581</v>
      </c>
      <c r="AE266" s="53">
        <v>0</v>
      </c>
      <c r="AF266" s="52" t="s">
        <v>581</v>
      </c>
      <c r="AG266" s="52" t="s">
        <v>581</v>
      </c>
      <c r="AH266" s="52" t="s">
        <v>581</v>
      </c>
      <c r="AI266" s="52" t="s">
        <v>581</v>
      </c>
      <c r="AJ266" s="38"/>
      <c r="AK266" s="38"/>
      <c r="AL266" s="55" t="s">
        <v>581</v>
      </c>
      <c r="AM266" s="55" t="s">
        <v>581</v>
      </c>
    </row>
    <row r="267" spans="1:39" ht="14.4" x14ac:dyDescent="0.3">
      <c r="A267" s="51">
        <v>39203</v>
      </c>
      <c r="B267" s="52" t="s">
        <v>581</v>
      </c>
      <c r="C267" s="52" t="s">
        <v>1615</v>
      </c>
      <c r="D267" s="52" t="s">
        <v>1616</v>
      </c>
      <c r="E267" s="52" t="s">
        <v>581</v>
      </c>
      <c r="F267" s="52" t="s">
        <v>1619</v>
      </c>
      <c r="G267" s="52" t="s">
        <v>1620</v>
      </c>
      <c r="H267" s="52" t="s">
        <v>1508</v>
      </c>
      <c r="I267" s="52" t="s">
        <v>581</v>
      </c>
      <c r="J267" s="53">
        <v>0.33829999999999999</v>
      </c>
      <c r="K267" s="53">
        <v>-1</v>
      </c>
      <c r="L267" s="53">
        <v>90.809399999999997</v>
      </c>
      <c r="M267" s="53">
        <v>-1</v>
      </c>
      <c r="N267" s="38">
        <v>-0.33829999999999999</v>
      </c>
      <c r="O267" s="38">
        <v>-90.809399999999997</v>
      </c>
      <c r="P267" s="54"/>
      <c r="Q267" s="54"/>
      <c r="R267" s="52" t="s">
        <v>1621</v>
      </c>
      <c r="S267" s="52" t="s">
        <v>1528</v>
      </c>
      <c r="T267" s="52" t="s">
        <v>804</v>
      </c>
      <c r="U267" s="52" t="s">
        <v>326</v>
      </c>
      <c r="V267" s="52" t="str">
        <f>VLOOKUP(S267,'[1]@ISLA'!$A$1:$C$16,3,FALSE)</f>
        <v>Central</v>
      </c>
      <c r="W267" s="52" t="s">
        <v>581</v>
      </c>
      <c r="X267" s="52" t="s">
        <v>581</v>
      </c>
      <c r="Y267" s="38"/>
      <c r="Z267" s="38"/>
      <c r="AA267" s="52" t="s">
        <v>581</v>
      </c>
      <c r="AB267" s="52" t="s">
        <v>581</v>
      </c>
      <c r="AC267" s="53">
        <v>0</v>
      </c>
      <c r="AD267" s="52" t="s">
        <v>581</v>
      </c>
      <c r="AE267" s="53">
        <v>0</v>
      </c>
      <c r="AF267" s="52" t="s">
        <v>581</v>
      </c>
      <c r="AG267" s="52" t="s">
        <v>581</v>
      </c>
      <c r="AH267" s="52" t="s">
        <v>581</v>
      </c>
      <c r="AI267" s="52" t="s">
        <v>581</v>
      </c>
      <c r="AJ267" s="38"/>
      <c r="AK267" s="38"/>
      <c r="AL267" s="55" t="s">
        <v>581</v>
      </c>
      <c r="AM267" s="55" t="s">
        <v>581</v>
      </c>
    </row>
    <row r="268" spans="1:39" ht="14.4" x14ac:dyDescent="0.3">
      <c r="A268" s="51">
        <v>39203</v>
      </c>
      <c r="B268" s="52" t="s">
        <v>581</v>
      </c>
      <c r="C268" s="52" t="s">
        <v>1622</v>
      </c>
      <c r="D268" s="52" t="s">
        <v>1781</v>
      </c>
      <c r="E268" s="52" t="s">
        <v>581</v>
      </c>
      <c r="F268" s="52" t="s">
        <v>1627</v>
      </c>
      <c r="G268" s="52" t="s">
        <v>1628</v>
      </c>
      <c r="H268" s="52" t="s">
        <v>1038</v>
      </c>
      <c r="I268" s="52" t="s">
        <v>581</v>
      </c>
      <c r="J268" s="53">
        <v>0.41248000000000001</v>
      </c>
      <c r="K268" s="53">
        <v>-1</v>
      </c>
      <c r="L268" s="53">
        <v>90.630009999999999</v>
      </c>
      <c r="M268" s="53">
        <v>-1</v>
      </c>
      <c r="N268" s="38">
        <v>-0.41248000000000001</v>
      </c>
      <c r="O268" s="38">
        <v>-90.630009999999999</v>
      </c>
      <c r="P268" s="54"/>
      <c r="Q268" s="54"/>
      <c r="R268" s="52" t="s">
        <v>1629</v>
      </c>
      <c r="S268" s="52" t="s">
        <v>1528</v>
      </c>
      <c r="T268" s="52" t="s">
        <v>333</v>
      </c>
      <c r="U268" s="52" t="s">
        <v>375</v>
      </c>
      <c r="V268" s="52" t="str">
        <f>VLOOKUP(S268,'[1]@ISLA'!$A$1:$C$16,3,FALSE)</f>
        <v>Central</v>
      </c>
      <c r="W268" s="52" t="s">
        <v>581</v>
      </c>
      <c r="X268" s="52" t="s">
        <v>581</v>
      </c>
      <c r="Y268" s="38"/>
      <c r="Z268" s="38"/>
      <c r="AA268" s="52" t="s">
        <v>581</v>
      </c>
      <c r="AB268" s="52" t="s">
        <v>581</v>
      </c>
      <c r="AC268" s="53">
        <v>0</v>
      </c>
      <c r="AD268" s="52" t="s">
        <v>581</v>
      </c>
      <c r="AE268" s="53">
        <v>0</v>
      </c>
      <c r="AF268" s="52" t="s">
        <v>581</v>
      </c>
      <c r="AG268" s="52" t="s">
        <v>581</v>
      </c>
      <c r="AH268" s="52" t="s">
        <v>581</v>
      </c>
      <c r="AI268" s="52" t="s">
        <v>581</v>
      </c>
      <c r="AJ268" s="38"/>
      <c r="AK268" s="38"/>
      <c r="AL268" s="55" t="s">
        <v>581</v>
      </c>
      <c r="AM268" s="55" t="s">
        <v>581</v>
      </c>
    </row>
    <row r="269" spans="1:39" ht="14.4" x14ac:dyDescent="0.3">
      <c r="A269" s="51">
        <v>39203</v>
      </c>
      <c r="B269" s="52" t="s">
        <v>581</v>
      </c>
      <c r="C269" s="52" t="s">
        <v>1630</v>
      </c>
      <c r="D269" s="52" t="s">
        <v>1631</v>
      </c>
      <c r="E269" s="52" t="s">
        <v>581</v>
      </c>
      <c r="F269" s="52" t="s">
        <v>1632</v>
      </c>
      <c r="G269" s="52" t="s">
        <v>1633</v>
      </c>
      <c r="H269" s="52" t="s">
        <v>1383</v>
      </c>
      <c r="I269" s="52" t="s">
        <v>581</v>
      </c>
      <c r="J269" s="53">
        <v>0.37630000000000002</v>
      </c>
      <c r="K269" s="53">
        <v>-1</v>
      </c>
      <c r="L269" s="53">
        <v>90.601799999999997</v>
      </c>
      <c r="M269" s="53">
        <v>-1</v>
      </c>
      <c r="N269" s="38">
        <v>-0.37630000000000002</v>
      </c>
      <c r="O269" s="38">
        <v>-90.601799999999997</v>
      </c>
      <c r="P269" s="54"/>
      <c r="Q269" s="54"/>
      <c r="R269" s="52" t="s">
        <v>1634</v>
      </c>
      <c r="S269" s="52" t="s">
        <v>1528</v>
      </c>
      <c r="T269" s="52" t="s">
        <v>653</v>
      </c>
      <c r="U269" s="52" t="s">
        <v>568</v>
      </c>
      <c r="V269" s="52" t="str">
        <f>VLOOKUP(S269,'[1]@ISLA'!$A$1:$C$16,3,FALSE)</f>
        <v>Central</v>
      </c>
      <c r="W269" s="52" t="s">
        <v>581</v>
      </c>
      <c r="X269" s="52" t="s">
        <v>581</v>
      </c>
      <c r="Y269" s="38"/>
      <c r="Z269" s="38"/>
      <c r="AA269" s="52" t="s">
        <v>581</v>
      </c>
      <c r="AB269" s="52" t="s">
        <v>581</v>
      </c>
      <c r="AC269" s="53">
        <v>0</v>
      </c>
      <c r="AD269" s="52" t="s">
        <v>581</v>
      </c>
      <c r="AE269" s="53">
        <v>0</v>
      </c>
      <c r="AF269" s="52" t="s">
        <v>581</v>
      </c>
      <c r="AG269" s="52" t="s">
        <v>581</v>
      </c>
      <c r="AH269" s="52" t="s">
        <v>581</v>
      </c>
      <c r="AI269" s="52" t="s">
        <v>581</v>
      </c>
      <c r="AJ269" s="38"/>
      <c r="AK269" s="38"/>
      <c r="AL269" s="55" t="s">
        <v>581</v>
      </c>
      <c r="AM269" s="55" t="s">
        <v>581</v>
      </c>
    </row>
    <row r="270" spans="1:39" ht="14.4" x14ac:dyDescent="0.3">
      <c r="A270" s="51">
        <v>39203</v>
      </c>
      <c r="B270" s="52" t="s">
        <v>581</v>
      </c>
      <c r="C270" s="52" t="s">
        <v>1635</v>
      </c>
      <c r="D270" s="52" t="s">
        <v>1643</v>
      </c>
      <c r="E270" s="52" t="s">
        <v>581</v>
      </c>
      <c r="F270" s="52" t="s">
        <v>2068</v>
      </c>
      <c r="G270" s="52" t="s">
        <v>2069</v>
      </c>
      <c r="H270" s="52" t="s">
        <v>1373</v>
      </c>
      <c r="I270" s="52" t="s">
        <v>581</v>
      </c>
      <c r="J270" s="53">
        <v>0.36599999999999999</v>
      </c>
      <c r="K270" s="53">
        <v>-1</v>
      </c>
      <c r="L270" s="53">
        <v>90.655100000000004</v>
      </c>
      <c r="M270" s="53">
        <v>-1</v>
      </c>
      <c r="N270" s="38">
        <v>-0.36599999999999999</v>
      </c>
      <c r="O270" s="38">
        <v>-90.655100000000004</v>
      </c>
      <c r="P270" s="54"/>
      <c r="Q270" s="54"/>
      <c r="R270" s="52" t="s">
        <v>2070</v>
      </c>
      <c r="S270" s="52" t="s">
        <v>1528</v>
      </c>
      <c r="T270" s="52" t="s">
        <v>829</v>
      </c>
      <c r="U270" s="52" t="s">
        <v>326</v>
      </c>
      <c r="V270" s="52" t="str">
        <f>VLOOKUP(S270,'[1]@ISLA'!$A$1:$C$16,3,FALSE)</f>
        <v>Central</v>
      </c>
      <c r="W270" s="52" t="s">
        <v>581</v>
      </c>
      <c r="X270" s="52" t="s">
        <v>581</v>
      </c>
      <c r="Y270" s="38"/>
      <c r="Z270" s="38"/>
      <c r="AA270" s="52" t="s">
        <v>581</v>
      </c>
      <c r="AB270" s="52" t="s">
        <v>581</v>
      </c>
      <c r="AC270" s="53">
        <v>0</v>
      </c>
      <c r="AD270" s="52" t="s">
        <v>581</v>
      </c>
      <c r="AE270" s="53">
        <v>0</v>
      </c>
      <c r="AF270" s="52" t="s">
        <v>581</v>
      </c>
      <c r="AG270" s="52" t="s">
        <v>581</v>
      </c>
      <c r="AH270" s="52" t="s">
        <v>581</v>
      </c>
      <c r="AI270" s="52" t="s">
        <v>581</v>
      </c>
      <c r="AJ270" s="38"/>
      <c r="AK270" s="38"/>
      <c r="AL270" s="55" t="s">
        <v>581</v>
      </c>
      <c r="AM270" s="55" t="s">
        <v>581</v>
      </c>
    </row>
    <row r="271" spans="1:39" ht="14.4" x14ac:dyDescent="0.3">
      <c r="A271" s="51">
        <v>39203</v>
      </c>
      <c r="B271" s="52" t="s">
        <v>581</v>
      </c>
      <c r="C271" s="52" t="s">
        <v>2071</v>
      </c>
      <c r="D271" s="52" t="s">
        <v>2054</v>
      </c>
      <c r="E271" s="52" t="s">
        <v>581</v>
      </c>
      <c r="F271" s="52" t="s">
        <v>2000</v>
      </c>
      <c r="G271" s="52" t="s">
        <v>38</v>
      </c>
      <c r="H271" s="52" t="s">
        <v>305</v>
      </c>
      <c r="I271" s="52" t="s">
        <v>581</v>
      </c>
      <c r="J271" s="53">
        <v>0.23458999999999999</v>
      </c>
      <c r="K271" s="53">
        <v>-1</v>
      </c>
      <c r="L271" s="53">
        <v>90.575010000000006</v>
      </c>
      <c r="M271" s="53">
        <v>-1</v>
      </c>
      <c r="N271" s="38">
        <v>-0.23458999999999999</v>
      </c>
      <c r="O271" s="38">
        <v>-90.575010000000006</v>
      </c>
      <c r="P271" s="54"/>
      <c r="Q271" s="54"/>
      <c r="R271" s="52" t="s">
        <v>2001</v>
      </c>
      <c r="S271" s="52" t="s">
        <v>1528</v>
      </c>
      <c r="T271" s="52" t="s">
        <v>1003</v>
      </c>
      <c r="U271" s="52" t="s">
        <v>375</v>
      </c>
      <c r="V271" s="52" t="str">
        <f>VLOOKUP(S271,'[1]@ISLA'!$A$1:$C$16,3,FALSE)</f>
        <v>Central</v>
      </c>
      <c r="W271" s="52" t="s">
        <v>581</v>
      </c>
      <c r="X271" s="52" t="s">
        <v>581</v>
      </c>
      <c r="Y271" s="38"/>
      <c r="Z271" s="38"/>
      <c r="AA271" s="52" t="s">
        <v>581</v>
      </c>
      <c r="AB271" s="52" t="s">
        <v>581</v>
      </c>
      <c r="AC271" s="53">
        <v>0</v>
      </c>
      <c r="AD271" s="52" t="s">
        <v>581</v>
      </c>
      <c r="AE271" s="53">
        <v>0</v>
      </c>
      <c r="AF271" s="52" t="s">
        <v>581</v>
      </c>
      <c r="AG271" s="52" t="s">
        <v>581</v>
      </c>
      <c r="AH271" s="52" t="s">
        <v>581</v>
      </c>
      <c r="AI271" s="52" t="s">
        <v>581</v>
      </c>
      <c r="AJ271" s="38"/>
      <c r="AK271" s="38"/>
      <c r="AL271" s="55" t="s">
        <v>581</v>
      </c>
      <c r="AM271" s="55" t="s">
        <v>581</v>
      </c>
    </row>
    <row r="272" spans="1:39" ht="14.4" x14ac:dyDescent="0.3">
      <c r="A272" s="51">
        <v>34845</v>
      </c>
      <c r="B272" s="52" t="s">
        <v>581</v>
      </c>
      <c r="C272" s="52" t="s">
        <v>2002</v>
      </c>
      <c r="D272" s="52" t="s">
        <v>2003</v>
      </c>
      <c r="E272" s="52" t="s">
        <v>581</v>
      </c>
      <c r="F272" s="52" t="s">
        <v>2004</v>
      </c>
      <c r="G272" s="52" t="s">
        <v>2005</v>
      </c>
      <c r="H272" s="52" t="s">
        <v>581</v>
      </c>
      <c r="I272" s="52" t="s">
        <v>581</v>
      </c>
      <c r="J272" s="53">
        <v>0.34623330000000002</v>
      </c>
      <c r="K272" s="53">
        <v>-1</v>
      </c>
      <c r="L272" s="53">
        <v>90.561710000000005</v>
      </c>
      <c r="M272" s="53">
        <v>-1</v>
      </c>
      <c r="N272" s="38">
        <v>-0.34623330000000002</v>
      </c>
      <c r="O272" s="38">
        <v>-90.561710000000005</v>
      </c>
      <c r="P272" s="54"/>
      <c r="Q272" s="54"/>
      <c r="R272" s="52" t="s">
        <v>581</v>
      </c>
      <c r="S272" s="52" t="s">
        <v>1528</v>
      </c>
      <c r="T272" s="52" t="s">
        <v>493</v>
      </c>
      <c r="U272" s="52" t="s">
        <v>375</v>
      </c>
      <c r="V272" s="52" t="str">
        <f>VLOOKUP(S272,'[1]@ISLA'!$A$1:$C$16,3,FALSE)</f>
        <v>Central</v>
      </c>
      <c r="W272" s="52" t="s">
        <v>581</v>
      </c>
      <c r="X272" s="52" t="s">
        <v>581</v>
      </c>
      <c r="Y272" s="38"/>
      <c r="Z272" s="38"/>
      <c r="AA272" s="52" t="s">
        <v>581</v>
      </c>
      <c r="AB272" s="52" t="s">
        <v>581</v>
      </c>
      <c r="AC272" s="53">
        <v>0</v>
      </c>
      <c r="AD272" s="52" t="s">
        <v>581</v>
      </c>
      <c r="AE272" s="53">
        <v>0</v>
      </c>
      <c r="AF272" s="52" t="s">
        <v>581</v>
      </c>
      <c r="AG272" s="52" t="s">
        <v>581</v>
      </c>
      <c r="AH272" s="52" t="s">
        <v>581</v>
      </c>
      <c r="AI272" s="52" t="s">
        <v>581</v>
      </c>
      <c r="AJ272" s="38"/>
      <c r="AK272" s="38"/>
      <c r="AL272" s="55" t="s">
        <v>581</v>
      </c>
      <c r="AM272" s="55" t="s">
        <v>581</v>
      </c>
    </row>
    <row r="273" spans="1:39" ht="14.4" x14ac:dyDescent="0.3">
      <c r="A273" s="51">
        <v>39365</v>
      </c>
      <c r="B273" s="52" t="s">
        <v>581</v>
      </c>
      <c r="C273" s="52" t="s">
        <v>2006</v>
      </c>
      <c r="D273" s="52" t="s">
        <v>2007</v>
      </c>
      <c r="E273" s="52" t="s">
        <v>581</v>
      </c>
      <c r="F273" s="52" t="s">
        <v>1354</v>
      </c>
      <c r="G273" s="52" t="s">
        <v>38</v>
      </c>
      <c r="H273" s="52" t="s">
        <v>581</v>
      </c>
      <c r="I273" s="52" t="s">
        <v>581</v>
      </c>
      <c r="J273" s="53">
        <v>0.17233329999999999</v>
      </c>
      <c r="K273" s="53">
        <v>-1</v>
      </c>
      <c r="L273" s="53">
        <v>90.84402</v>
      </c>
      <c r="M273" s="53">
        <v>-1</v>
      </c>
      <c r="N273" s="38">
        <v>-0.17233329999999999</v>
      </c>
      <c r="O273" s="38">
        <v>-90.84402</v>
      </c>
      <c r="P273" s="54"/>
      <c r="Q273" s="54"/>
      <c r="R273" s="52" t="s">
        <v>581</v>
      </c>
      <c r="S273" s="52" t="s">
        <v>1528</v>
      </c>
      <c r="T273" s="52" t="s">
        <v>667</v>
      </c>
      <c r="U273" s="52" t="s">
        <v>581</v>
      </c>
      <c r="V273" s="52" t="str">
        <f>VLOOKUP(S273,'[1]@ISLA'!$A$1:$C$16,3,FALSE)</f>
        <v>Central</v>
      </c>
      <c r="W273" s="52" t="s">
        <v>581</v>
      </c>
      <c r="X273" s="52" t="s">
        <v>581</v>
      </c>
      <c r="Y273" s="38"/>
      <c r="Z273" s="38"/>
      <c r="AA273" s="52" t="s">
        <v>581</v>
      </c>
      <c r="AB273" s="52" t="s">
        <v>581</v>
      </c>
      <c r="AC273" s="53">
        <v>0</v>
      </c>
      <c r="AD273" s="52" t="s">
        <v>581</v>
      </c>
      <c r="AE273" s="53">
        <v>0</v>
      </c>
      <c r="AF273" s="52" t="s">
        <v>581</v>
      </c>
      <c r="AG273" s="52" t="s">
        <v>581</v>
      </c>
      <c r="AH273" s="52" t="s">
        <v>581</v>
      </c>
      <c r="AI273" s="52" t="s">
        <v>581</v>
      </c>
      <c r="AJ273" s="38"/>
      <c r="AK273" s="38"/>
      <c r="AL273" s="55" t="s">
        <v>581</v>
      </c>
      <c r="AM273" s="55" t="s">
        <v>581</v>
      </c>
    </row>
    <row r="274" spans="1:39" ht="14.4" x14ac:dyDescent="0.3">
      <c r="A274" s="51">
        <v>39365</v>
      </c>
      <c r="B274" s="52" t="s">
        <v>581</v>
      </c>
      <c r="C274" s="52" t="s">
        <v>2008</v>
      </c>
      <c r="D274" s="52" t="s">
        <v>2009</v>
      </c>
      <c r="E274" s="52" t="s">
        <v>581</v>
      </c>
      <c r="F274" s="52" t="s">
        <v>2010</v>
      </c>
      <c r="G274" s="52" t="s">
        <v>38</v>
      </c>
      <c r="H274" s="52" t="s">
        <v>581</v>
      </c>
      <c r="I274" s="52" t="s">
        <v>581</v>
      </c>
      <c r="J274" s="53">
        <v>0.175094</v>
      </c>
      <c r="K274" s="53">
        <v>-1</v>
      </c>
      <c r="L274" s="53">
        <v>90.847489999999993</v>
      </c>
      <c r="M274" s="53">
        <v>-1</v>
      </c>
      <c r="N274" s="38">
        <v>-0.175094</v>
      </c>
      <c r="O274" s="38">
        <v>-90.847489999999993</v>
      </c>
      <c r="P274" s="54"/>
      <c r="Q274" s="54"/>
      <c r="R274" s="52" t="s">
        <v>581</v>
      </c>
      <c r="S274" s="52" t="s">
        <v>1528</v>
      </c>
      <c r="T274" s="52" t="s">
        <v>516</v>
      </c>
      <c r="U274" s="52" t="s">
        <v>581</v>
      </c>
      <c r="V274" s="52" t="str">
        <f>VLOOKUP(S274,'[1]@ISLA'!$A$1:$C$16,3,FALSE)</f>
        <v>Central</v>
      </c>
      <c r="W274" s="52" t="s">
        <v>581</v>
      </c>
      <c r="X274" s="52" t="s">
        <v>581</v>
      </c>
      <c r="Y274" s="38"/>
      <c r="Z274" s="38"/>
      <c r="AA274" s="52" t="s">
        <v>581</v>
      </c>
      <c r="AB274" s="52" t="s">
        <v>581</v>
      </c>
      <c r="AC274" s="53">
        <v>0</v>
      </c>
      <c r="AD274" s="52" t="s">
        <v>581</v>
      </c>
      <c r="AE274" s="53">
        <v>0</v>
      </c>
      <c r="AF274" s="52" t="s">
        <v>581</v>
      </c>
      <c r="AG274" s="52" t="s">
        <v>581</v>
      </c>
      <c r="AH274" s="52" t="s">
        <v>581</v>
      </c>
      <c r="AI274" s="52" t="s">
        <v>581</v>
      </c>
      <c r="AJ274" s="38"/>
      <c r="AK274" s="38"/>
      <c r="AL274" s="55" t="s">
        <v>581</v>
      </c>
      <c r="AM274" s="55" t="s">
        <v>581</v>
      </c>
    </row>
    <row r="275" spans="1:39" ht="14.4" x14ac:dyDescent="0.3">
      <c r="A275" s="51">
        <v>39365</v>
      </c>
      <c r="B275" s="52" t="s">
        <v>581</v>
      </c>
      <c r="C275" s="52" t="s">
        <v>2011</v>
      </c>
      <c r="D275" s="52" t="s">
        <v>2012</v>
      </c>
      <c r="E275" s="52" t="s">
        <v>581</v>
      </c>
      <c r="F275" s="52" t="s">
        <v>76</v>
      </c>
      <c r="G275" s="52" t="s">
        <v>38</v>
      </c>
      <c r="H275" s="52" t="s">
        <v>581</v>
      </c>
      <c r="I275" s="52" t="s">
        <v>581</v>
      </c>
      <c r="J275" s="53">
        <v>0.28601670000000001</v>
      </c>
      <c r="K275" s="53">
        <v>-1</v>
      </c>
      <c r="L275" s="53">
        <v>90.540279999999996</v>
      </c>
      <c r="M275" s="53">
        <v>-1</v>
      </c>
      <c r="N275" s="38">
        <v>-0.28601670000000001</v>
      </c>
      <c r="O275" s="38">
        <v>-90.540279999999996</v>
      </c>
      <c r="P275" s="54"/>
      <c r="Q275" s="54"/>
      <c r="R275" s="52" t="s">
        <v>581</v>
      </c>
      <c r="S275" s="52" t="s">
        <v>1528</v>
      </c>
      <c r="T275" s="52" t="s">
        <v>522</v>
      </c>
      <c r="U275" s="52" t="s">
        <v>581</v>
      </c>
      <c r="V275" s="52" t="str">
        <f>VLOOKUP(S275,'[1]@ISLA'!$A$1:$C$16,3,FALSE)</f>
        <v>Central</v>
      </c>
      <c r="W275" s="52" t="s">
        <v>581</v>
      </c>
      <c r="X275" s="52" t="s">
        <v>581</v>
      </c>
      <c r="Y275" s="38"/>
      <c r="Z275" s="38"/>
      <c r="AA275" s="52" t="s">
        <v>581</v>
      </c>
      <c r="AB275" s="52" t="s">
        <v>581</v>
      </c>
      <c r="AC275" s="53">
        <v>0</v>
      </c>
      <c r="AD275" s="52" t="s">
        <v>581</v>
      </c>
      <c r="AE275" s="53">
        <v>0</v>
      </c>
      <c r="AF275" s="52" t="s">
        <v>581</v>
      </c>
      <c r="AG275" s="52" t="s">
        <v>581</v>
      </c>
      <c r="AH275" s="52" t="s">
        <v>581</v>
      </c>
      <c r="AI275" s="52" t="s">
        <v>581</v>
      </c>
      <c r="AJ275" s="38"/>
      <c r="AK275" s="38"/>
      <c r="AL275" s="55" t="s">
        <v>581</v>
      </c>
      <c r="AM275" s="55" t="s">
        <v>581</v>
      </c>
    </row>
    <row r="276" spans="1:39" ht="14.4" x14ac:dyDescent="0.3">
      <c r="A276" s="51">
        <v>39365</v>
      </c>
      <c r="B276" s="52" t="s">
        <v>581</v>
      </c>
      <c r="C276" s="52" t="s">
        <v>2013</v>
      </c>
      <c r="D276" s="52" t="s">
        <v>2091</v>
      </c>
      <c r="E276" s="52" t="s">
        <v>581</v>
      </c>
      <c r="F276" s="52" t="s">
        <v>2091</v>
      </c>
      <c r="G276" s="52" t="s">
        <v>2092</v>
      </c>
      <c r="H276" s="52" t="s">
        <v>581</v>
      </c>
      <c r="I276" s="52" t="s">
        <v>581</v>
      </c>
      <c r="J276" s="53">
        <v>0.36881199999999997</v>
      </c>
      <c r="K276" s="53">
        <v>-1</v>
      </c>
      <c r="L276" s="53">
        <v>90.579589999999996</v>
      </c>
      <c r="M276" s="53">
        <v>-1</v>
      </c>
      <c r="N276" s="38">
        <v>-0.36881199999999997</v>
      </c>
      <c r="O276" s="38">
        <v>-90.579589999999996</v>
      </c>
      <c r="P276" s="54"/>
      <c r="Q276" s="54"/>
      <c r="R276" s="52" t="s">
        <v>581</v>
      </c>
      <c r="S276" s="52" t="s">
        <v>1528</v>
      </c>
      <c r="T276" s="52" t="s">
        <v>380</v>
      </c>
      <c r="U276" s="52" t="s">
        <v>581</v>
      </c>
      <c r="V276" s="52" t="str">
        <f>VLOOKUP(S276,'[1]@ISLA'!$A$1:$C$16,3,FALSE)</f>
        <v>Central</v>
      </c>
      <c r="W276" s="52" t="s">
        <v>581</v>
      </c>
      <c r="X276" s="52" t="s">
        <v>581</v>
      </c>
      <c r="Y276" s="38"/>
      <c r="Z276" s="38"/>
      <c r="AA276" s="52" t="s">
        <v>581</v>
      </c>
      <c r="AB276" s="52" t="s">
        <v>581</v>
      </c>
      <c r="AC276" s="53">
        <v>0</v>
      </c>
      <c r="AD276" s="52" t="s">
        <v>581</v>
      </c>
      <c r="AE276" s="53">
        <v>0</v>
      </c>
      <c r="AF276" s="52" t="s">
        <v>581</v>
      </c>
      <c r="AG276" s="52" t="s">
        <v>581</v>
      </c>
      <c r="AH276" s="52" t="s">
        <v>581</v>
      </c>
      <c r="AI276" s="52" t="s">
        <v>581</v>
      </c>
      <c r="AJ276" s="38"/>
      <c r="AK276" s="38"/>
      <c r="AL276" s="55" t="s">
        <v>581</v>
      </c>
      <c r="AM276" s="55" t="s">
        <v>581</v>
      </c>
    </row>
    <row r="277" spans="1:39" ht="14.4" x14ac:dyDescent="0.3">
      <c r="A277" s="51">
        <v>39365</v>
      </c>
      <c r="B277" s="52" t="s">
        <v>581</v>
      </c>
      <c r="C277" s="52" t="s">
        <v>2093</v>
      </c>
      <c r="D277" s="52" t="s">
        <v>2094</v>
      </c>
      <c r="E277" s="52" t="s">
        <v>581</v>
      </c>
      <c r="F277" s="52" t="s">
        <v>2095</v>
      </c>
      <c r="G277" s="52" t="s">
        <v>38</v>
      </c>
      <c r="H277" s="52" t="s">
        <v>581</v>
      </c>
      <c r="I277" s="52" t="s">
        <v>581</v>
      </c>
      <c r="J277" s="53">
        <v>0.28991670000000003</v>
      </c>
      <c r="K277" s="53">
        <v>-1</v>
      </c>
      <c r="L277" s="53">
        <v>90.548050000000003</v>
      </c>
      <c r="M277" s="53">
        <v>-1</v>
      </c>
      <c r="N277" s="38">
        <v>-0.28991670000000003</v>
      </c>
      <c r="O277" s="38">
        <v>-90.548050000000003</v>
      </c>
      <c r="P277" s="54"/>
      <c r="Q277" s="54"/>
      <c r="R277" s="52" t="s">
        <v>581</v>
      </c>
      <c r="S277" s="52" t="s">
        <v>1528</v>
      </c>
      <c r="T277" s="52" t="s">
        <v>537</v>
      </c>
      <c r="U277" s="52" t="s">
        <v>581</v>
      </c>
      <c r="V277" s="52" t="str">
        <f>VLOOKUP(S277,'[1]@ISLA'!$A$1:$C$16,3,FALSE)</f>
        <v>Central</v>
      </c>
      <c r="W277" s="52" t="s">
        <v>581</v>
      </c>
      <c r="X277" s="52" t="s">
        <v>581</v>
      </c>
      <c r="Y277" s="38"/>
      <c r="Z277" s="38"/>
      <c r="AA277" s="52" t="s">
        <v>581</v>
      </c>
      <c r="AB277" s="52" t="s">
        <v>581</v>
      </c>
      <c r="AC277" s="53">
        <v>0</v>
      </c>
      <c r="AD277" s="52" t="s">
        <v>581</v>
      </c>
      <c r="AE277" s="53">
        <v>0</v>
      </c>
      <c r="AF277" s="52" t="s">
        <v>581</v>
      </c>
      <c r="AG277" s="52" t="s">
        <v>581</v>
      </c>
      <c r="AH277" s="52" t="s">
        <v>581</v>
      </c>
      <c r="AI277" s="52" t="s">
        <v>581</v>
      </c>
      <c r="AJ277" s="38"/>
      <c r="AK277" s="38"/>
      <c r="AL277" s="55" t="s">
        <v>581</v>
      </c>
      <c r="AM277" s="55" t="s">
        <v>581</v>
      </c>
    </row>
    <row r="278" spans="1:39" ht="14.4" x14ac:dyDescent="0.3">
      <c r="A278" s="51">
        <v>39365</v>
      </c>
      <c r="B278" s="52" t="s">
        <v>581</v>
      </c>
      <c r="C278" s="52" t="s">
        <v>1830</v>
      </c>
      <c r="D278" s="52" t="s">
        <v>1831</v>
      </c>
      <c r="E278" s="52" t="s">
        <v>581</v>
      </c>
      <c r="F278" s="52" t="s">
        <v>1832</v>
      </c>
      <c r="G278" s="52" t="s">
        <v>1833</v>
      </c>
      <c r="H278" s="52" t="s">
        <v>581</v>
      </c>
      <c r="I278" s="52" t="s">
        <v>581</v>
      </c>
      <c r="J278" s="53">
        <v>0.16752</v>
      </c>
      <c r="K278" s="53">
        <v>-1</v>
      </c>
      <c r="L278" s="53">
        <v>90.827719999999999</v>
      </c>
      <c r="M278" s="53">
        <v>-1</v>
      </c>
      <c r="N278" s="38">
        <v>-0.16752</v>
      </c>
      <c r="O278" s="38">
        <v>-90.827719999999999</v>
      </c>
      <c r="P278" s="54"/>
      <c r="Q278" s="54"/>
      <c r="R278" s="52" t="s">
        <v>581</v>
      </c>
      <c r="S278" s="52" t="s">
        <v>1528</v>
      </c>
      <c r="T278" s="52" t="s">
        <v>541</v>
      </c>
      <c r="U278" s="52" t="s">
        <v>581</v>
      </c>
      <c r="V278" s="52" t="str">
        <f>VLOOKUP(S278,'[1]@ISLA'!$A$1:$C$16,3,FALSE)</f>
        <v>Central</v>
      </c>
      <c r="W278" s="52" t="s">
        <v>581</v>
      </c>
      <c r="X278" s="52" t="s">
        <v>581</v>
      </c>
      <c r="Y278" s="38"/>
      <c r="Z278" s="38"/>
      <c r="AA278" s="52" t="s">
        <v>581</v>
      </c>
      <c r="AB278" s="52" t="s">
        <v>581</v>
      </c>
      <c r="AC278" s="53">
        <v>0</v>
      </c>
      <c r="AD278" s="52" t="s">
        <v>581</v>
      </c>
      <c r="AE278" s="53">
        <v>0</v>
      </c>
      <c r="AF278" s="52" t="s">
        <v>581</v>
      </c>
      <c r="AG278" s="52" t="s">
        <v>581</v>
      </c>
      <c r="AH278" s="52" t="s">
        <v>581</v>
      </c>
      <c r="AI278" s="52" t="s">
        <v>581</v>
      </c>
      <c r="AJ278" s="38"/>
      <c r="AK278" s="38"/>
      <c r="AL278" s="55" t="s">
        <v>581</v>
      </c>
      <c r="AM278" s="55" t="s">
        <v>581</v>
      </c>
    </row>
    <row r="279" spans="1:39" ht="14.4" x14ac:dyDescent="0.3">
      <c r="A279" s="51">
        <v>39365</v>
      </c>
      <c r="B279" s="52" t="s">
        <v>581</v>
      </c>
      <c r="C279" s="52" t="s">
        <v>1834</v>
      </c>
      <c r="D279" s="52" t="s">
        <v>1835</v>
      </c>
      <c r="E279" s="52" t="s">
        <v>581</v>
      </c>
      <c r="F279" s="52" t="s">
        <v>1836</v>
      </c>
      <c r="G279" s="52" t="s">
        <v>38</v>
      </c>
      <c r="H279" s="52" t="s">
        <v>581</v>
      </c>
      <c r="I279" s="52" t="s">
        <v>581</v>
      </c>
      <c r="J279" s="53">
        <v>0.15734300000000001</v>
      </c>
      <c r="K279" s="53">
        <v>-1</v>
      </c>
      <c r="L279" s="53">
        <v>90.820520000000002</v>
      </c>
      <c r="M279" s="53">
        <v>-1</v>
      </c>
      <c r="N279" s="38">
        <v>-0.15734300000000001</v>
      </c>
      <c r="O279" s="38">
        <v>-90.820520000000002</v>
      </c>
      <c r="P279" s="54"/>
      <c r="Q279" s="54"/>
      <c r="R279" s="52" t="s">
        <v>581</v>
      </c>
      <c r="S279" s="52" t="s">
        <v>1528</v>
      </c>
      <c r="T279" s="52" t="s">
        <v>388</v>
      </c>
      <c r="U279" s="52" t="s">
        <v>581</v>
      </c>
      <c r="V279" s="52" t="str">
        <f>VLOOKUP(S279,'[1]@ISLA'!$A$1:$C$16,3,FALSE)</f>
        <v>Central</v>
      </c>
      <c r="W279" s="52" t="s">
        <v>581</v>
      </c>
      <c r="X279" s="52" t="s">
        <v>581</v>
      </c>
      <c r="Y279" s="38"/>
      <c r="Z279" s="38"/>
      <c r="AA279" s="52" t="s">
        <v>581</v>
      </c>
      <c r="AB279" s="52" t="s">
        <v>581</v>
      </c>
      <c r="AC279" s="53">
        <v>0</v>
      </c>
      <c r="AD279" s="52" t="s">
        <v>581</v>
      </c>
      <c r="AE279" s="53">
        <v>0</v>
      </c>
      <c r="AF279" s="52" t="s">
        <v>581</v>
      </c>
      <c r="AG279" s="52" t="s">
        <v>581</v>
      </c>
      <c r="AH279" s="52" t="s">
        <v>581</v>
      </c>
      <c r="AI279" s="52" t="s">
        <v>581</v>
      </c>
      <c r="AJ279" s="38"/>
      <c r="AK279" s="38"/>
      <c r="AL279" s="55" t="s">
        <v>581</v>
      </c>
      <c r="AM279" s="55" t="s">
        <v>581</v>
      </c>
    </row>
    <row r="280" spans="1:39" ht="14.4" x14ac:dyDescent="0.3">
      <c r="A280" s="51">
        <v>39365</v>
      </c>
      <c r="B280" s="52" t="s">
        <v>581</v>
      </c>
      <c r="C280" s="52" t="s">
        <v>1841</v>
      </c>
      <c r="D280" s="52" t="s">
        <v>1524</v>
      </c>
      <c r="E280" s="52" t="s">
        <v>581</v>
      </c>
      <c r="F280" s="52" t="s">
        <v>1525</v>
      </c>
      <c r="G280" s="52" t="s">
        <v>38</v>
      </c>
      <c r="H280" s="52" t="s">
        <v>581</v>
      </c>
      <c r="I280" s="52" t="s">
        <v>581</v>
      </c>
      <c r="J280" s="53">
        <v>0.35499999999999998</v>
      </c>
      <c r="K280" s="53">
        <v>-1</v>
      </c>
      <c r="L280" s="53">
        <v>90.674000000000007</v>
      </c>
      <c r="M280" s="53">
        <v>-1</v>
      </c>
      <c r="N280" s="38">
        <v>-0.35499999999999998</v>
      </c>
      <c r="O280" s="38">
        <v>-90.674000000000007</v>
      </c>
      <c r="P280" s="54"/>
      <c r="Q280" s="54"/>
      <c r="R280" s="52" t="s">
        <v>581</v>
      </c>
      <c r="S280" s="52" t="s">
        <v>1528</v>
      </c>
      <c r="T280" s="52" t="s">
        <v>392</v>
      </c>
      <c r="U280" s="52" t="s">
        <v>581</v>
      </c>
      <c r="V280" s="52" t="str">
        <f>VLOOKUP(S280,'[1]@ISLA'!$A$1:$C$16,3,FALSE)</f>
        <v>Central</v>
      </c>
      <c r="W280" s="52" t="s">
        <v>581</v>
      </c>
      <c r="X280" s="52" t="s">
        <v>581</v>
      </c>
      <c r="Y280" s="38"/>
      <c r="Z280" s="38"/>
      <c r="AA280" s="52" t="s">
        <v>581</v>
      </c>
      <c r="AB280" s="52" t="s">
        <v>581</v>
      </c>
      <c r="AC280" s="53">
        <v>0</v>
      </c>
      <c r="AD280" s="52" t="s">
        <v>581</v>
      </c>
      <c r="AE280" s="53">
        <v>0</v>
      </c>
      <c r="AF280" s="52" t="s">
        <v>581</v>
      </c>
      <c r="AG280" s="52" t="s">
        <v>581</v>
      </c>
      <c r="AH280" s="52" t="s">
        <v>581</v>
      </c>
      <c r="AI280" s="52" t="s">
        <v>581</v>
      </c>
      <c r="AJ280" s="38"/>
      <c r="AK280" s="38"/>
      <c r="AL280" s="55" t="s">
        <v>581</v>
      </c>
      <c r="AM280" s="55" t="s">
        <v>581</v>
      </c>
    </row>
    <row r="281" spans="1:39" ht="14.4" x14ac:dyDescent="0.3">
      <c r="A281" s="51">
        <v>39365</v>
      </c>
      <c r="B281" s="52" t="s">
        <v>581</v>
      </c>
      <c r="C281" s="52" t="s">
        <v>1526</v>
      </c>
      <c r="D281" s="52" t="s">
        <v>1842</v>
      </c>
      <c r="E281" s="52" t="s">
        <v>581</v>
      </c>
      <c r="F281" s="52" t="s">
        <v>1842</v>
      </c>
      <c r="G281" s="52" t="s">
        <v>38</v>
      </c>
      <c r="H281" s="52" t="s">
        <v>581</v>
      </c>
      <c r="I281" s="52" t="s">
        <v>581</v>
      </c>
      <c r="J281" s="53">
        <v>0.27537200000000001</v>
      </c>
      <c r="K281" s="53">
        <v>-1</v>
      </c>
      <c r="L281" s="53">
        <v>90.850880000000004</v>
      </c>
      <c r="M281" s="53">
        <v>-1</v>
      </c>
      <c r="N281" s="38">
        <v>-0.27537200000000001</v>
      </c>
      <c r="O281" s="38">
        <v>-90.850880000000004</v>
      </c>
      <c r="P281" s="54"/>
      <c r="Q281" s="54"/>
      <c r="R281" s="52" t="s">
        <v>581</v>
      </c>
      <c r="S281" s="52" t="s">
        <v>1528</v>
      </c>
      <c r="T281" s="52" t="s">
        <v>230</v>
      </c>
      <c r="U281" s="52" t="s">
        <v>581</v>
      </c>
      <c r="V281" s="52" t="str">
        <f>VLOOKUP(S281,'[1]@ISLA'!$A$1:$C$16,3,FALSE)</f>
        <v>Central</v>
      </c>
      <c r="W281" s="52" t="s">
        <v>581</v>
      </c>
      <c r="X281" s="52" t="s">
        <v>581</v>
      </c>
      <c r="Y281" s="38"/>
      <c r="Z281" s="38"/>
      <c r="AA281" s="52" t="s">
        <v>581</v>
      </c>
      <c r="AB281" s="52" t="s">
        <v>581</v>
      </c>
      <c r="AC281" s="53">
        <v>0</v>
      </c>
      <c r="AD281" s="52" t="s">
        <v>581</v>
      </c>
      <c r="AE281" s="53">
        <v>0</v>
      </c>
      <c r="AF281" s="52" t="s">
        <v>581</v>
      </c>
      <c r="AG281" s="52" t="s">
        <v>581</v>
      </c>
      <c r="AH281" s="52" t="s">
        <v>581</v>
      </c>
      <c r="AI281" s="52" t="s">
        <v>581</v>
      </c>
      <c r="AJ281" s="38"/>
      <c r="AK281" s="38"/>
      <c r="AL281" s="55" t="s">
        <v>581</v>
      </c>
      <c r="AM281" s="55" t="s">
        <v>581</v>
      </c>
    </row>
    <row r="282" spans="1:39" ht="14.4" x14ac:dyDescent="0.3">
      <c r="A282" s="51">
        <v>39365</v>
      </c>
      <c r="B282" s="52" t="s">
        <v>581</v>
      </c>
      <c r="C282" s="52" t="s">
        <v>1843</v>
      </c>
      <c r="D282" s="52" t="s">
        <v>1844</v>
      </c>
      <c r="E282" s="52" t="s">
        <v>581</v>
      </c>
      <c r="F282" s="52" t="s">
        <v>1844</v>
      </c>
      <c r="G282" s="52" t="s">
        <v>38</v>
      </c>
      <c r="H282" s="52" t="s">
        <v>581</v>
      </c>
      <c r="I282" s="52" t="s">
        <v>581</v>
      </c>
      <c r="J282" s="53">
        <v>0.27027000000000001</v>
      </c>
      <c r="K282" s="53">
        <v>-1</v>
      </c>
      <c r="L282" s="53">
        <v>90.859800000000007</v>
      </c>
      <c r="M282" s="53">
        <v>-1</v>
      </c>
      <c r="N282" s="38">
        <v>-0.27027000000000001</v>
      </c>
      <c r="O282" s="38">
        <v>-90.859800000000007</v>
      </c>
      <c r="P282" s="54"/>
      <c r="Q282" s="54"/>
      <c r="R282" s="52" t="s">
        <v>581</v>
      </c>
      <c r="S282" s="52" t="s">
        <v>1528</v>
      </c>
      <c r="T282" s="52" t="s">
        <v>701</v>
      </c>
      <c r="U282" s="52" t="s">
        <v>581</v>
      </c>
      <c r="V282" s="52" t="str">
        <f>VLOOKUP(S282,'[1]@ISLA'!$A$1:$C$16,3,FALSE)</f>
        <v>Central</v>
      </c>
      <c r="W282" s="52" t="s">
        <v>581</v>
      </c>
      <c r="X282" s="52" t="s">
        <v>581</v>
      </c>
      <c r="Y282" s="38"/>
      <c r="Z282" s="38"/>
      <c r="AA282" s="52" t="s">
        <v>581</v>
      </c>
      <c r="AB282" s="52" t="s">
        <v>581</v>
      </c>
      <c r="AC282" s="53">
        <v>0</v>
      </c>
      <c r="AD282" s="52" t="s">
        <v>581</v>
      </c>
      <c r="AE282" s="53">
        <v>0</v>
      </c>
      <c r="AF282" s="52" t="s">
        <v>581</v>
      </c>
      <c r="AG282" s="52" t="s">
        <v>581</v>
      </c>
      <c r="AH282" s="52" t="s">
        <v>581</v>
      </c>
      <c r="AI282" s="52" t="s">
        <v>581</v>
      </c>
      <c r="AJ282" s="38"/>
      <c r="AK282" s="38"/>
      <c r="AL282" s="55" t="s">
        <v>581</v>
      </c>
      <c r="AM282" s="55" t="s">
        <v>581</v>
      </c>
    </row>
    <row r="283" spans="1:39" ht="14.4" x14ac:dyDescent="0.3">
      <c r="A283" s="51">
        <v>39365</v>
      </c>
      <c r="B283" s="52" t="s">
        <v>581</v>
      </c>
      <c r="C283" s="52" t="s">
        <v>1681</v>
      </c>
      <c r="D283" s="52" t="s">
        <v>1682</v>
      </c>
      <c r="E283" s="52" t="s">
        <v>581</v>
      </c>
      <c r="F283" s="52" t="s">
        <v>1682</v>
      </c>
      <c r="G283" s="52" t="s">
        <v>1683</v>
      </c>
      <c r="H283" s="52" t="s">
        <v>581</v>
      </c>
      <c r="I283" s="52" t="s">
        <v>581</v>
      </c>
      <c r="J283" s="53">
        <v>0.15495900000000001</v>
      </c>
      <c r="K283" s="53">
        <v>-1</v>
      </c>
      <c r="L283" s="53">
        <v>90.819980000000001</v>
      </c>
      <c r="M283" s="53">
        <v>-1</v>
      </c>
      <c r="N283" s="38">
        <v>-0.15495900000000001</v>
      </c>
      <c r="O283" s="38">
        <v>-90.819980000000001</v>
      </c>
      <c r="P283" s="54"/>
      <c r="Q283" s="54"/>
      <c r="R283" s="52" t="s">
        <v>581</v>
      </c>
      <c r="S283" s="52" t="s">
        <v>1528</v>
      </c>
      <c r="T283" s="52" t="s">
        <v>706</v>
      </c>
      <c r="U283" s="52" t="s">
        <v>581</v>
      </c>
      <c r="V283" s="52" t="str">
        <f>VLOOKUP(S283,'[1]@ISLA'!$A$1:$C$16,3,FALSE)</f>
        <v>Central</v>
      </c>
      <c r="W283" s="52" t="s">
        <v>581</v>
      </c>
      <c r="X283" s="52" t="s">
        <v>581</v>
      </c>
      <c r="Y283" s="38"/>
      <c r="Z283" s="38"/>
      <c r="AA283" s="52" t="s">
        <v>581</v>
      </c>
      <c r="AB283" s="52" t="s">
        <v>581</v>
      </c>
      <c r="AC283" s="53">
        <v>0</v>
      </c>
      <c r="AD283" s="52" t="s">
        <v>581</v>
      </c>
      <c r="AE283" s="53">
        <v>0</v>
      </c>
      <c r="AF283" s="52" t="s">
        <v>581</v>
      </c>
      <c r="AG283" s="52" t="s">
        <v>581</v>
      </c>
      <c r="AH283" s="52" t="s">
        <v>581</v>
      </c>
      <c r="AI283" s="52" t="s">
        <v>581</v>
      </c>
      <c r="AJ283" s="38"/>
      <c r="AK283" s="38"/>
      <c r="AL283" s="55" t="s">
        <v>581</v>
      </c>
      <c r="AM283" s="55" t="s">
        <v>581</v>
      </c>
    </row>
    <row r="284" spans="1:39" ht="14.4" x14ac:dyDescent="0.3">
      <c r="A284" s="51">
        <v>39365</v>
      </c>
      <c r="B284" s="52" t="s">
        <v>581</v>
      </c>
      <c r="C284" s="52" t="s">
        <v>1684</v>
      </c>
      <c r="D284" s="52" t="s">
        <v>1685</v>
      </c>
      <c r="E284" s="52" t="s">
        <v>581</v>
      </c>
      <c r="F284" s="52" t="s">
        <v>1686</v>
      </c>
      <c r="G284" s="52" t="s">
        <v>38</v>
      </c>
      <c r="H284" s="52" t="s">
        <v>581</v>
      </c>
      <c r="I284" s="52" t="s">
        <v>581</v>
      </c>
      <c r="J284" s="53">
        <v>0.27600000000000002</v>
      </c>
      <c r="K284" s="53">
        <v>-1</v>
      </c>
      <c r="L284" s="53">
        <v>90.861999999999995</v>
      </c>
      <c r="M284" s="53">
        <v>-1</v>
      </c>
      <c r="N284" s="38">
        <v>-0.27600000000000002</v>
      </c>
      <c r="O284" s="38">
        <v>-90.861999999999995</v>
      </c>
      <c r="P284" s="54"/>
      <c r="Q284" s="54"/>
      <c r="R284" s="52" t="s">
        <v>581</v>
      </c>
      <c r="S284" s="52" t="s">
        <v>1528</v>
      </c>
      <c r="T284" s="52" t="s">
        <v>544</v>
      </c>
      <c r="U284" s="52" t="s">
        <v>581</v>
      </c>
      <c r="V284" s="52" t="str">
        <f>VLOOKUP(S284,'[1]@ISLA'!$A$1:$C$16,3,FALSE)</f>
        <v>Central</v>
      </c>
      <c r="W284" s="52" t="s">
        <v>581</v>
      </c>
      <c r="X284" s="52" t="s">
        <v>581</v>
      </c>
      <c r="Y284" s="38"/>
      <c r="Z284" s="38"/>
      <c r="AA284" s="52" t="s">
        <v>581</v>
      </c>
      <c r="AB284" s="52" t="s">
        <v>581</v>
      </c>
      <c r="AC284" s="53">
        <v>0</v>
      </c>
      <c r="AD284" s="52" t="s">
        <v>581</v>
      </c>
      <c r="AE284" s="53">
        <v>0</v>
      </c>
      <c r="AF284" s="52" t="s">
        <v>581</v>
      </c>
      <c r="AG284" s="52" t="s">
        <v>581</v>
      </c>
      <c r="AH284" s="52" t="s">
        <v>581</v>
      </c>
      <c r="AI284" s="52" t="s">
        <v>581</v>
      </c>
      <c r="AJ284" s="38"/>
      <c r="AK284" s="38"/>
      <c r="AL284" s="55" t="s">
        <v>581</v>
      </c>
      <c r="AM284" s="55" t="s">
        <v>581</v>
      </c>
    </row>
    <row r="285" spans="1:39" ht="14.4" x14ac:dyDescent="0.3">
      <c r="A285" s="51">
        <v>39365</v>
      </c>
      <c r="B285" s="52" t="s">
        <v>581</v>
      </c>
      <c r="C285" s="52" t="s">
        <v>1687</v>
      </c>
      <c r="D285" s="52" t="s">
        <v>1688</v>
      </c>
      <c r="E285" s="52" t="s">
        <v>581</v>
      </c>
      <c r="F285" s="52" t="s">
        <v>2095</v>
      </c>
      <c r="G285" s="52" t="s">
        <v>38</v>
      </c>
      <c r="H285" s="52" t="s">
        <v>581</v>
      </c>
      <c r="I285" s="52" t="s">
        <v>581</v>
      </c>
      <c r="J285" s="53">
        <v>0.245174</v>
      </c>
      <c r="K285" s="53">
        <v>-1</v>
      </c>
      <c r="L285" s="53">
        <v>90.578100000000006</v>
      </c>
      <c r="M285" s="53">
        <v>-1</v>
      </c>
      <c r="N285" s="38">
        <v>-0.245174</v>
      </c>
      <c r="O285" s="38">
        <v>-90.578100000000006</v>
      </c>
      <c r="P285" s="54"/>
      <c r="Q285" s="54"/>
      <c r="R285" s="52" t="s">
        <v>581</v>
      </c>
      <c r="S285" s="52" t="s">
        <v>1528</v>
      </c>
      <c r="T285" s="52" t="s">
        <v>659</v>
      </c>
      <c r="U285" s="52" t="s">
        <v>581</v>
      </c>
      <c r="V285" s="52" t="str">
        <f>VLOOKUP(S285,'[1]@ISLA'!$A$1:$C$16,3,FALSE)</f>
        <v>Central</v>
      </c>
      <c r="W285" s="52" t="s">
        <v>581</v>
      </c>
      <c r="X285" s="52" t="s">
        <v>581</v>
      </c>
      <c r="Y285" s="38"/>
      <c r="Z285" s="38"/>
      <c r="AA285" s="52" t="s">
        <v>581</v>
      </c>
      <c r="AB285" s="52" t="s">
        <v>581</v>
      </c>
      <c r="AC285" s="53">
        <v>0</v>
      </c>
      <c r="AD285" s="52" t="s">
        <v>581</v>
      </c>
      <c r="AE285" s="53">
        <v>0</v>
      </c>
      <c r="AF285" s="52" t="s">
        <v>581</v>
      </c>
      <c r="AG285" s="52" t="s">
        <v>581</v>
      </c>
      <c r="AH285" s="52" t="s">
        <v>581</v>
      </c>
      <c r="AI285" s="52" t="s">
        <v>581</v>
      </c>
      <c r="AJ285" s="38"/>
      <c r="AK285" s="38"/>
      <c r="AL285" s="55" t="s">
        <v>581</v>
      </c>
      <c r="AM285" s="55" t="s">
        <v>581</v>
      </c>
    </row>
    <row r="286" spans="1:39" ht="14.4" x14ac:dyDescent="0.3">
      <c r="A286" s="51">
        <v>39416</v>
      </c>
      <c r="B286" s="52" t="s">
        <v>581</v>
      </c>
      <c r="C286" s="52" t="s">
        <v>1689</v>
      </c>
      <c r="D286" s="52" t="s">
        <v>1690</v>
      </c>
      <c r="E286" s="52" t="s">
        <v>581</v>
      </c>
      <c r="F286" s="52" t="s">
        <v>581</v>
      </c>
      <c r="G286" s="52" t="s">
        <v>1691</v>
      </c>
      <c r="H286" s="52" t="s">
        <v>581</v>
      </c>
      <c r="I286" s="52" t="s">
        <v>581</v>
      </c>
      <c r="J286" s="53">
        <v>0.19627</v>
      </c>
      <c r="K286" s="53">
        <v>-1</v>
      </c>
      <c r="L286" s="53">
        <v>90.833699999999993</v>
      </c>
      <c r="M286" s="53">
        <v>-1</v>
      </c>
      <c r="N286" s="38">
        <v>-0.19627</v>
      </c>
      <c r="O286" s="38">
        <v>-90.833699999999993</v>
      </c>
      <c r="P286" s="54"/>
      <c r="Q286" s="54"/>
      <c r="R286" s="52" t="s">
        <v>581</v>
      </c>
      <c r="S286" s="52" t="s">
        <v>1528</v>
      </c>
      <c r="T286" s="52" t="s">
        <v>671</v>
      </c>
      <c r="U286" s="52" t="s">
        <v>581</v>
      </c>
      <c r="V286" s="52" t="str">
        <f>VLOOKUP(S286,'[1]@ISLA'!$A$1:$C$16,3,FALSE)</f>
        <v>Central</v>
      </c>
      <c r="W286" s="52" t="s">
        <v>581</v>
      </c>
      <c r="X286" s="52" t="s">
        <v>581</v>
      </c>
      <c r="Y286" s="38"/>
      <c r="Z286" s="38"/>
      <c r="AA286" s="52" t="s">
        <v>581</v>
      </c>
      <c r="AB286" s="52" t="s">
        <v>581</v>
      </c>
      <c r="AC286" s="38"/>
      <c r="AD286" s="52" t="s">
        <v>581</v>
      </c>
      <c r="AE286" s="38"/>
      <c r="AF286" s="52" t="s">
        <v>581</v>
      </c>
      <c r="AG286" s="52" t="s">
        <v>581</v>
      </c>
      <c r="AH286" s="52" t="s">
        <v>581</v>
      </c>
      <c r="AI286" s="52" t="s">
        <v>581</v>
      </c>
      <c r="AJ286" s="38"/>
      <c r="AK286" s="38"/>
      <c r="AL286" s="55" t="s">
        <v>581</v>
      </c>
      <c r="AM286" s="55" t="s">
        <v>581</v>
      </c>
    </row>
    <row r="287" spans="1:39" ht="14.4" x14ac:dyDescent="0.3">
      <c r="A287" s="51">
        <v>39416</v>
      </c>
      <c r="B287" s="52" t="s">
        <v>581</v>
      </c>
      <c r="C287" s="52" t="s">
        <v>1694</v>
      </c>
      <c r="D287" s="52" t="s">
        <v>1695</v>
      </c>
      <c r="E287" s="52" t="s">
        <v>581</v>
      </c>
      <c r="F287" s="52" t="s">
        <v>581</v>
      </c>
      <c r="G287" s="52" t="s">
        <v>2017</v>
      </c>
      <c r="H287" s="52" t="s">
        <v>581</v>
      </c>
      <c r="I287" s="52" t="s">
        <v>581</v>
      </c>
      <c r="J287" s="53">
        <v>0.35265999999999997</v>
      </c>
      <c r="K287" s="53">
        <v>-1</v>
      </c>
      <c r="L287" s="53">
        <v>90.566079999999999</v>
      </c>
      <c r="M287" s="53">
        <v>-1</v>
      </c>
      <c r="N287" s="38">
        <v>-0.35265999999999997</v>
      </c>
      <c r="O287" s="38">
        <v>-90.566079999999999</v>
      </c>
      <c r="P287" s="54"/>
      <c r="Q287" s="54"/>
      <c r="R287" s="52" t="s">
        <v>581</v>
      </c>
      <c r="S287" s="52" t="s">
        <v>1528</v>
      </c>
      <c r="T287" s="52" t="s">
        <v>525</v>
      </c>
      <c r="U287" s="52" t="s">
        <v>581</v>
      </c>
      <c r="V287" s="52" t="str">
        <f>VLOOKUP(S287,'[1]@ISLA'!$A$1:$C$16,3,FALSE)</f>
        <v>Central</v>
      </c>
      <c r="W287" s="52" t="s">
        <v>581</v>
      </c>
      <c r="X287" s="52" t="s">
        <v>581</v>
      </c>
      <c r="Y287" s="38"/>
      <c r="Z287" s="38"/>
      <c r="AA287" s="52" t="s">
        <v>581</v>
      </c>
      <c r="AB287" s="52" t="s">
        <v>581</v>
      </c>
      <c r="AC287" s="38"/>
      <c r="AD287" s="52" t="s">
        <v>581</v>
      </c>
      <c r="AE287" s="38"/>
      <c r="AF287" s="52" t="s">
        <v>581</v>
      </c>
      <c r="AG287" s="52" t="s">
        <v>581</v>
      </c>
      <c r="AH287" s="52" t="s">
        <v>581</v>
      </c>
      <c r="AI287" s="52" t="s">
        <v>581</v>
      </c>
      <c r="AJ287" s="38"/>
      <c r="AK287" s="38"/>
      <c r="AL287" s="55" t="s">
        <v>581</v>
      </c>
      <c r="AM287" s="55" t="s">
        <v>581</v>
      </c>
    </row>
    <row r="288" spans="1:39" ht="14.4" x14ac:dyDescent="0.3">
      <c r="A288" s="51">
        <v>39416</v>
      </c>
      <c r="B288" s="52" t="s">
        <v>581</v>
      </c>
      <c r="C288" s="52" t="s">
        <v>1530</v>
      </c>
      <c r="D288" s="52" t="s">
        <v>1531</v>
      </c>
      <c r="E288" s="52" t="s">
        <v>581</v>
      </c>
      <c r="F288" s="52" t="s">
        <v>581</v>
      </c>
      <c r="G288" s="52" t="s">
        <v>1532</v>
      </c>
      <c r="H288" s="52" t="s">
        <v>581</v>
      </c>
      <c r="I288" s="52" t="s">
        <v>581</v>
      </c>
      <c r="J288" s="53">
        <v>0.29248000000000002</v>
      </c>
      <c r="K288" s="53">
        <v>-1</v>
      </c>
      <c r="L288" s="53">
        <v>90.561049999999994</v>
      </c>
      <c r="M288" s="53">
        <v>-1</v>
      </c>
      <c r="N288" s="38">
        <v>-0.29248000000000002</v>
      </c>
      <c r="O288" s="38">
        <v>-90.561049999999994</v>
      </c>
      <c r="P288" s="54"/>
      <c r="Q288" s="54"/>
      <c r="R288" s="52" t="s">
        <v>581</v>
      </c>
      <c r="S288" s="52" t="s">
        <v>1528</v>
      </c>
      <c r="T288" s="52" t="s">
        <v>544</v>
      </c>
      <c r="U288" s="52" t="s">
        <v>581</v>
      </c>
      <c r="V288" s="52" t="str">
        <f>VLOOKUP(S288,'[1]@ISLA'!$A$1:$C$16,3,FALSE)</f>
        <v>Central</v>
      </c>
      <c r="W288" s="52" t="s">
        <v>581</v>
      </c>
      <c r="X288" s="52" t="s">
        <v>581</v>
      </c>
      <c r="Y288" s="38"/>
      <c r="Z288" s="38"/>
      <c r="AA288" s="52" t="s">
        <v>581</v>
      </c>
      <c r="AB288" s="52" t="s">
        <v>581</v>
      </c>
      <c r="AC288" s="38"/>
      <c r="AD288" s="52" t="s">
        <v>581</v>
      </c>
      <c r="AE288" s="38"/>
      <c r="AF288" s="52" t="s">
        <v>581</v>
      </c>
      <c r="AG288" s="52" t="s">
        <v>581</v>
      </c>
      <c r="AH288" s="52" t="s">
        <v>581</v>
      </c>
      <c r="AI288" s="52" t="s">
        <v>581</v>
      </c>
      <c r="AJ288" s="38"/>
      <c r="AK288" s="38"/>
      <c r="AL288" s="55" t="s">
        <v>581</v>
      </c>
      <c r="AM288" s="55" t="s">
        <v>581</v>
      </c>
    </row>
    <row r="289" spans="1:39" ht="14.4" x14ac:dyDescent="0.3">
      <c r="A289" s="51">
        <v>39416</v>
      </c>
      <c r="B289" s="52" t="s">
        <v>581</v>
      </c>
      <c r="C289" s="52" t="s">
        <v>1533</v>
      </c>
      <c r="D289" s="52" t="s">
        <v>1534</v>
      </c>
      <c r="E289" s="52" t="s">
        <v>581</v>
      </c>
      <c r="F289" s="52" t="s">
        <v>581</v>
      </c>
      <c r="G289" s="52" t="s">
        <v>1535</v>
      </c>
      <c r="H289" s="52" t="s">
        <v>581</v>
      </c>
      <c r="I289" s="52" t="s">
        <v>581</v>
      </c>
      <c r="J289" s="53">
        <v>0.23558000000000001</v>
      </c>
      <c r="K289" s="53">
        <v>-1</v>
      </c>
      <c r="L289" s="53">
        <v>90.574510000000004</v>
      </c>
      <c r="M289" s="53">
        <v>-1</v>
      </c>
      <c r="N289" s="38">
        <v>-0.23558000000000001</v>
      </c>
      <c r="O289" s="38">
        <v>-90.574510000000004</v>
      </c>
      <c r="P289" s="54"/>
      <c r="Q289" s="54"/>
      <c r="R289" s="52" t="s">
        <v>581</v>
      </c>
      <c r="S289" s="52" t="s">
        <v>1528</v>
      </c>
      <c r="T289" s="52" t="s">
        <v>659</v>
      </c>
      <c r="U289" s="52" t="s">
        <v>581</v>
      </c>
      <c r="V289" s="52" t="str">
        <f>VLOOKUP(S289,'[1]@ISLA'!$A$1:$C$16,3,FALSE)</f>
        <v>Central</v>
      </c>
      <c r="W289" s="52" t="s">
        <v>581</v>
      </c>
      <c r="X289" s="52" t="s">
        <v>581</v>
      </c>
      <c r="Y289" s="38"/>
      <c r="Z289" s="38"/>
      <c r="AA289" s="52" t="s">
        <v>581</v>
      </c>
      <c r="AB289" s="52" t="s">
        <v>581</v>
      </c>
      <c r="AC289" s="38"/>
      <c r="AD289" s="52" t="s">
        <v>581</v>
      </c>
      <c r="AE289" s="38"/>
      <c r="AF289" s="52" t="s">
        <v>581</v>
      </c>
      <c r="AG289" s="52" t="s">
        <v>581</v>
      </c>
      <c r="AH289" s="52" t="s">
        <v>581</v>
      </c>
      <c r="AI289" s="52" t="s">
        <v>581</v>
      </c>
      <c r="AJ289" s="38"/>
      <c r="AK289" s="38"/>
      <c r="AL289" s="55" t="s">
        <v>581</v>
      </c>
      <c r="AM289" s="55" t="s">
        <v>581</v>
      </c>
    </row>
    <row r="290" spans="1:39" ht="14.4" x14ac:dyDescent="0.3">
      <c r="A290" s="51">
        <v>37719</v>
      </c>
      <c r="B290" s="52" t="s">
        <v>581</v>
      </c>
      <c r="C290" s="52" t="s">
        <v>1536</v>
      </c>
      <c r="D290" s="52" t="s">
        <v>1537</v>
      </c>
      <c r="E290" s="52" t="s">
        <v>581</v>
      </c>
      <c r="F290" s="52" t="s">
        <v>581</v>
      </c>
      <c r="G290" s="52" t="s">
        <v>1538</v>
      </c>
      <c r="H290" s="52" t="s">
        <v>581</v>
      </c>
      <c r="I290" s="52" t="s">
        <v>581</v>
      </c>
      <c r="J290" s="53">
        <v>0.86933000000000005</v>
      </c>
      <c r="K290" s="53">
        <v>-1</v>
      </c>
      <c r="L290" s="53">
        <v>89.582899999999995</v>
      </c>
      <c r="M290" s="53">
        <v>-1</v>
      </c>
      <c r="N290" s="38">
        <v>-0.86933000000000005</v>
      </c>
      <c r="O290" s="38">
        <v>-89.582899999999995</v>
      </c>
      <c r="P290" s="54"/>
      <c r="Q290" s="54"/>
      <c r="R290" s="52" t="s">
        <v>1539</v>
      </c>
      <c r="S290" s="52" t="s">
        <v>1540</v>
      </c>
      <c r="T290" s="52" t="s">
        <v>325</v>
      </c>
      <c r="U290" s="52" t="s">
        <v>606</v>
      </c>
      <c r="V290" s="52" t="str">
        <f>VLOOKUP(S290,'[1]@ISLA'!$A$1:$C$16,3,FALSE)</f>
        <v>Central</v>
      </c>
      <c r="W290" s="52" t="s">
        <v>581</v>
      </c>
      <c r="X290" s="52" t="s">
        <v>581</v>
      </c>
      <c r="Y290" s="38"/>
      <c r="Z290" s="38"/>
      <c r="AA290" s="52" t="s">
        <v>581</v>
      </c>
      <c r="AB290" s="52" t="s">
        <v>581</v>
      </c>
      <c r="AC290" s="53">
        <v>0</v>
      </c>
      <c r="AD290" s="52" t="s">
        <v>581</v>
      </c>
      <c r="AE290" s="53">
        <v>0</v>
      </c>
      <c r="AF290" s="52" t="s">
        <v>581</v>
      </c>
      <c r="AG290" s="52" t="s">
        <v>581</v>
      </c>
      <c r="AH290" s="52" t="s">
        <v>581</v>
      </c>
      <c r="AI290" s="52" t="s">
        <v>581</v>
      </c>
      <c r="AJ290" s="38"/>
      <c r="AK290" s="38"/>
      <c r="AL290" s="55" t="s">
        <v>581</v>
      </c>
      <c r="AM290" s="55" t="s">
        <v>581</v>
      </c>
    </row>
    <row r="291" spans="1:39" ht="14.4" x14ac:dyDescent="0.3">
      <c r="A291" s="51">
        <v>37719</v>
      </c>
      <c r="B291" s="52" t="s">
        <v>581</v>
      </c>
      <c r="C291" s="52" t="s">
        <v>1541</v>
      </c>
      <c r="D291" s="52" t="s">
        <v>1542</v>
      </c>
      <c r="E291" s="52" t="s">
        <v>581</v>
      </c>
      <c r="F291" s="52" t="s">
        <v>581</v>
      </c>
      <c r="G291" s="52" t="s">
        <v>1543</v>
      </c>
      <c r="H291" s="52" t="s">
        <v>581</v>
      </c>
      <c r="I291" s="52" t="s">
        <v>581</v>
      </c>
      <c r="J291" s="53">
        <v>0.70269999999999999</v>
      </c>
      <c r="K291" s="53">
        <v>-1</v>
      </c>
      <c r="L291" s="53">
        <v>89.245599999999996</v>
      </c>
      <c r="M291" s="53">
        <v>-1</v>
      </c>
      <c r="N291" s="38">
        <v>-0.70269999999999999</v>
      </c>
      <c r="O291" s="38">
        <v>-89.245599999999996</v>
      </c>
      <c r="P291" s="54"/>
      <c r="Q291" s="54"/>
      <c r="R291" s="52" t="s">
        <v>1544</v>
      </c>
      <c r="S291" s="52" t="s">
        <v>1540</v>
      </c>
      <c r="T291" s="52" t="s">
        <v>491</v>
      </c>
      <c r="U291" s="52" t="s">
        <v>375</v>
      </c>
      <c r="V291" s="52" t="str">
        <f>VLOOKUP(S291,'[1]@ISLA'!$A$1:$C$16,3,FALSE)</f>
        <v>Central</v>
      </c>
      <c r="W291" s="52" t="s">
        <v>581</v>
      </c>
      <c r="X291" s="52" t="s">
        <v>581</v>
      </c>
      <c r="Y291" s="38"/>
      <c r="Z291" s="38"/>
      <c r="AA291" s="52" t="s">
        <v>581</v>
      </c>
      <c r="AB291" s="52" t="s">
        <v>581</v>
      </c>
      <c r="AC291" s="53">
        <v>0</v>
      </c>
      <c r="AD291" s="52" t="s">
        <v>581</v>
      </c>
      <c r="AE291" s="53">
        <v>0</v>
      </c>
      <c r="AF291" s="52" t="s">
        <v>581</v>
      </c>
      <c r="AG291" s="52" t="s">
        <v>581</v>
      </c>
      <c r="AH291" s="52" t="s">
        <v>581</v>
      </c>
      <c r="AI291" s="52" t="s">
        <v>581</v>
      </c>
      <c r="AJ291" s="38"/>
      <c r="AK291" s="38"/>
      <c r="AL291" s="55" t="s">
        <v>581</v>
      </c>
      <c r="AM291" s="55" t="s">
        <v>581</v>
      </c>
    </row>
    <row r="292" spans="1:39" ht="14.4" x14ac:dyDescent="0.3">
      <c r="A292" s="51">
        <v>37719</v>
      </c>
      <c r="B292" s="52" t="s">
        <v>581</v>
      </c>
      <c r="C292" s="52" t="s">
        <v>1693</v>
      </c>
      <c r="D292" s="52" t="s">
        <v>1547</v>
      </c>
      <c r="E292" s="52" t="s">
        <v>581</v>
      </c>
      <c r="F292" s="52" t="s">
        <v>581</v>
      </c>
      <c r="G292" s="52" t="s">
        <v>1548</v>
      </c>
      <c r="H292" s="52" t="s">
        <v>581</v>
      </c>
      <c r="I292" s="52" t="s">
        <v>581</v>
      </c>
      <c r="J292" s="53">
        <v>0.77926799999999996</v>
      </c>
      <c r="K292" s="53">
        <v>-1</v>
      </c>
      <c r="L292" s="53">
        <v>89.518919999999994</v>
      </c>
      <c r="M292" s="53">
        <v>-1</v>
      </c>
      <c r="N292" s="38">
        <v>-0.77926799999999996</v>
      </c>
      <c r="O292" s="38">
        <v>-89.518919999999994</v>
      </c>
      <c r="P292" s="54"/>
      <c r="Q292" s="54"/>
      <c r="R292" s="52" t="s">
        <v>1549</v>
      </c>
      <c r="S292" s="52" t="s">
        <v>1540</v>
      </c>
      <c r="T292" s="52" t="s">
        <v>374</v>
      </c>
      <c r="U292" s="52" t="s">
        <v>375</v>
      </c>
      <c r="V292" s="52" t="str">
        <f>VLOOKUP(S292,'[1]@ISLA'!$A$1:$C$16,3,FALSE)</f>
        <v>Central</v>
      </c>
      <c r="W292" s="52" t="s">
        <v>581</v>
      </c>
      <c r="X292" s="52" t="s">
        <v>581</v>
      </c>
      <c r="Y292" s="38"/>
      <c r="Z292" s="38"/>
      <c r="AA292" s="52" t="s">
        <v>581</v>
      </c>
      <c r="AB292" s="52" t="s">
        <v>581</v>
      </c>
      <c r="AC292" s="53">
        <v>0</v>
      </c>
      <c r="AD292" s="52" t="s">
        <v>581</v>
      </c>
      <c r="AE292" s="53">
        <v>0</v>
      </c>
      <c r="AF292" s="52" t="s">
        <v>581</v>
      </c>
      <c r="AG292" s="52" t="s">
        <v>581</v>
      </c>
      <c r="AH292" s="52" t="s">
        <v>581</v>
      </c>
      <c r="AI292" s="52" t="s">
        <v>581</v>
      </c>
      <c r="AJ292" s="38"/>
      <c r="AK292" s="38"/>
      <c r="AL292" s="55" t="s">
        <v>581</v>
      </c>
      <c r="AM292" s="55" t="s">
        <v>581</v>
      </c>
    </row>
    <row r="293" spans="1:39" ht="14.4" x14ac:dyDescent="0.3">
      <c r="A293" s="51">
        <v>37719</v>
      </c>
      <c r="B293" s="52" t="s">
        <v>581</v>
      </c>
      <c r="C293" s="52" t="s">
        <v>1550</v>
      </c>
      <c r="D293" s="52" t="s">
        <v>1551</v>
      </c>
      <c r="E293" s="52" t="s">
        <v>581</v>
      </c>
      <c r="F293" s="52" t="s">
        <v>581</v>
      </c>
      <c r="G293" s="52" t="s">
        <v>1858</v>
      </c>
      <c r="H293" s="52" t="s">
        <v>581</v>
      </c>
      <c r="I293" s="52" t="s">
        <v>581</v>
      </c>
      <c r="J293" s="53">
        <v>0.69013000000000002</v>
      </c>
      <c r="K293" s="53">
        <v>-1</v>
      </c>
      <c r="L293" s="53">
        <v>89.269000000000005</v>
      </c>
      <c r="M293" s="53">
        <v>-1</v>
      </c>
      <c r="N293" s="38">
        <v>-0.69013000000000002</v>
      </c>
      <c r="O293" s="38">
        <v>-89.269000000000005</v>
      </c>
      <c r="P293" s="54"/>
      <c r="Q293" s="54"/>
      <c r="R293" s="52" t="s">
        <v>1859</v>
      </c>
      <c r="S293" s="52" t="s">
        <v>1540</v>
      </c>
      <c r="T293" s="52" t="s">
        <v>232</v>
      </c>
      <c r="U293" s="52" t="s">
        <v>375</v>
      </c>
      <c r="V293" s="52" t="str">
        <f>VLOOKUP(S293,'[1]@ISLA'!$A$1:$C$16,3,FALSE)</f>
        <v>Central</v>
      </c>
      <c r="W293" s="52" t="s">
        <v>581</v>
      </c>
      <c r="X293" s="52" t="s">
        <v>581</v>
      </c>
      <c r="Y293" s="38"/>
      <c r="Z293" s="38"/>
      <c r="AA293" s="52" t="s">
        <v>581</v>
      </c>
      <c r="AB293" s="52" t="s">
        <v>581</v>
      </c>
      <c r="AC293" s="53">
        <v>0</v>
      </c>
      <c r="AD293" s="52" t="s">
        <v>581</v>
      </c>
      <c r="AE293" s="53">
        <v>0</v>
      </c>
      <c r="AF293" s="52" t="s">
        <v>581</v>
      </c>
      <c r="AG293" s="52" t="s">
        <v>581</v>
      </c>
      <c r="AH293" s="52" t="s">
        <v>581</v>
      </c>
      <c r="AI293" s="52" t="s">
        <v>581</v>
      </c>
      <c r="AJ293" s="38"/>
      <c r="AK293" s="38"/>
      <c r="AL293" s="55" t="s">
        <v>581</v>
      </c>
      <c r="AM293" s="55" t="s">
        <v>581</v>
      </c>
    </row>
    <row r="294" spans="1:39" ht="14.4" x14ac:dyDescent="0.3">
      <c r="A294" s="51">
        <v>37719</v>
      </c>
      <c r="B294" s="52" t="s">
        <v>581</v>
      </c>
      <c r="C294" s="52" t="s">
        <v>1860</v>
      </c>
      <c r="D294" s="52" t="s">
        <v>1355</v>
      </c>
      <c r="E294" s="52" t="s">
        <v>581</v>
      </c>
      <c r="F294" s="52" t="s">
        <v>581</v>
      </c>
      <c r="G294" s="52" t="s">
        <v>1356</v>
      </c>
      <c r="H294" s="52" t="s">
        <v>581</v>
      </c>
      <c r="I294" s="52" t="s">
        <v>581</v>
      </c>
      <c r="J294" s="53">
        <v>0.71143999999999996</v>
      </c>
      <c r="K294" s="53">
        <v>-1</v>
      </c>
      <c r="L294" s="53">
        <v>89.243799999999993</v>
      </c>
      <c r="M294" s="53">
        <v>-1</v>
      </c>
      <c r="N294" s="38">
        <v>-0.71143999999999996</v>
      </c>
      <c r="O294" s="38">
        <v>-89.243799999999993</v>
      </c>
      <c r="P294" s="54"/>
      <c r="Q294" s="54"/>
      <c r="R294" s="52" t="s">
        <v>1357</v>
      </c>
      <c r="S294" s="52" t="s">
        <v>1540</v>
      </c>
      <c r="T294" s="52" t="s">
        <v>40</v>
      </c>
      <c r="U294" s="52" t="s">
        <v>326</v>
      </c>
      <c r="V294" s="52" t="str">
        <f>VLOOKUP(S294,'[1]@ISLA'!$A$1:$C$16,3,FALSE)</f>
        <v>Central</v>
      </c>
      <c r="W294" s="52" t="s">
        <v>581</v>
      </c>
      <c r="X294" s="52" t="s">
        <v>581</v>
      </c>
      <c r="Y294" s="38"/>
      <c r="Z294" s="38"/>
      <c r="AA294" s="52" t="s">
        <v>581</v>
      </c>
      <c r="AB294" s="52" t="s">
        <v>581</v>
      </c>
      <c r="AC294" s="53">
        <v>0</v>
      </c>
      <c r="AD294" s="52" t="s">
        <v>581</v>
      </c>
      <c r="AE294" s="53">
        <v>0</v>
      </c>
      <c r="AF294" s="52" t="s">
        <v>581</v>
      </c>
      <c r="AG294" s="52" t="s">
        <v>581</v>
      </c>
      <c r="AH294" s="52" t="s">
        <v>581</v>
      </c>
      <c r="AI294" s="52" t="s">
        <v>581</v>
      </c>
      <c r="AJ294" s="38"/>
      <c r="AK294" s="38"/>
      <c r="AL294" s="55" t="s">
        <v>581</v>
      </c>
      <c r="AM294" s="55" t="s">
        <v>581</v>
      </c>
    </row>
    <row r="295" spans="1:39" ht="14.4" x14ac:dyDescent="0.3">
      <c r="A295" s="51">
        <v>37733</v>
      </c>
      <c r="B295" s="52" t="s">
        <v>284</v>
      </c>
      <c r="C295" s="52" t="s">
        <v>1552</v>
      </c>
      <c r="D295" s="52" t="s">
        <v>1554</v>
      </c>
      <c r="E295" s="52" t="s">
        <v>1697</v>
      </c>
      <c r="F295" s="52" t="s">
        <v>581</v>
      </c>
      <c r="G295" s="52" t="s">
        <v>38</v>
      </c>
      <c r="H295" s="52" t="s">
        <v>581</v>
      </c>
      <c r="I295" s="52" t="s">
        <v>581</v>
      </c>
      <c r="J295" s="53">
        <v>0.85389999999999999</v>
      </c>
      <c r="K295" s="53">
        <v>-1</v>
      </c>
      <c r="L295" s="53">
        <v>89.568600000000004</v>
      </c>
      <c r="M295" s="53">
        <v>-1</v>
      </c>
      <c r="N295" s="38">
        <v>-0.85389999999999999</v>
      </c>
      <c r="O295" s="38">
        <v>-89.568600000000004</v>
      </c>
      <c r="P295" s="54"/>
      <c r="Q295" s="54"/>
      <c r="R295" s="52" t="s">
        <v>1698</v>
      </c>
      <c r="S295" s="52" t="s">
        <v>1540</v>
      </c>
      <c r="T295" s="52" t="s">
        <v>398</v>
      </c>
      <c r="U295" s="52" t="s">
        <v>606</v>
      </c>
      <c r="V295" s="52" t="str">
        <f>VLOOKUP(S295,'[1]@ISLA'!$A$1:$C$16,3,FALSE)</f>
        <v>Central</v>
      </c>
      <c r="W295" s="52" t="s">
        <v>581</v>
      </c>
      <c r="X295" s="52" t="s">
        <v>581</v>
      </c>
      <c r="Y295" s="38"/>
      <c r="Z295" s="38"/>
      <c r="AA295" s="52" t="s">
        <v>581</v>
      </c>
      <c r="AB295" s="52" t="s">
        <v>581</v>
      </c>
      <c r="AC295" s="53">
        <v>0</v>
      </c>
      <c r="AD295" s="52" t="s">
        <v>581</v>
      </c>
      <c r="AE295" s="53">
        <v>0</v>
      </c>
      <c r="AF295" s="52" t="s">
        <v>581</v>
      </c>
      <c r="AG295" s="52" t="s">
        <v>581</v>
      </c>
      <c r="AH295" s="52" t="s">
        <v>581</v>
      </c>
      <c r="AI295" s="52" t="s">
        <v>581</v>
      </c>
      <c r="AJ295" s="38"/>
      <c r="AK295" s="38"/>
      <c r="AL295" s="55" t="s">
        <v>581</v>
      </c>
      <c r="AM295" s="55" t="s">
        <v>581</v>
      </c>
    </row>
    <row r="296" spans="1:39" ht="14.4" x14ac:dyDescent="0.3">
      <c r="A296" s="51">
        <v>37733</v>
      </c>
      <c r="B296" s="52" t="s">
        <v>284</v>
      </c>
      <c r="C296" s="52" t="s">
        <v>1699</v>
      </c>
      <c r="D296" s="52" t="s">
        <v>1700</v>
      </c>
      <c r="E296" s="52" t="s">
        <v>1701</v>
      </c>
      <c r="F296" s="52" t="s">
        <v>581</v>
      </c>
      <c r="G296" s="52" t="s">
        <v>1702</v>
      </c>
      <c r="H296" s="52" t="s">
        <v>581</v>
      </c>
      <c r="I296" s="52" t="s">
        <v>581</v>
      </c>
      <c r="J296" s="53">
        <v>0.68879000000000001</v>
      </c>
      <c r="K296" s="53">
        <v>-1</v>
      </c>
      <c r="L296" s="53">
        <v>89.299099999999996</v>
      </c>
      <c r="M296" s="53">
        <v>-1</v>
      </c>
      <c r="N296" s="38">
        <v>-0.68879000000000001</v>
      </c>
      <c r="O296" s="38">
        <v>-89.299099999999996</v>
      </c>
      <c r="P296" s="54"/>
      <c r="Q296" s="54"/>
      <c r="R296" s="52" t="s">
        <v>1703</v>
      </c>
      <c r="S296" s="52" t="s">
        <v>1540</v>
      </c>
      <c r="T296" s="52" t="s">
        <v>404</v>
      </c>
      <c r="U296" s="52" t="s">
        <v>326</v>
      </c>
      <c r="V296" s="52" t="str">
        <f>VLOOKUP(S296,'[1]@ISLA'!$A$1:$C$16,3,FALSE)</f>
        <v>Central</v>
      </c>
      <c r="W296" s="52" t="s">
        <v>581</v>
      </c>
      <c r="X296" s="52" t="s">
        <v>581</v>
      </c>
      <c r="Y296" s="38"/>
      <c r="Z296" s="38"/>
      <c r="AA296" s="52" t="s">
        <v>581</v>
      </c>
      <c r="AB296" s="52" t="s">
        <v>581</v>
      </c>
      <c r="AC296" s="53">
        <v>0</v>
      </c>
      <c r="AD296" s="52" t="s">
        <v>581</v>
      </c>
      <c r="AE296" s="53">
        <v>0</v>
      </c>
      <c r="AF296" s="52" t="s">
        <v>581</v>
      </c>
      <c r="AG296" s="52" t="s">
        <v>581</v>
      </c>
      <c r="AH296" s="52" t="s">
        <v>581</v>
      </c>
      <c r="AI296" s="52" t="s">
        <v>581</v>
      </c>
      <c r="AJ296" s="38"/>
      <c r="AK296" s="38"/>
      <c r="AL296" s="55" t="s">
        <v>581</v>
      </c>
      <c r="AM296" s="55" t="s">
        <v>581</v>
      </c>
    </row>
    <row r="297" spans="1:39" ht="14.4" x14ac:dyDescent="0.3">
      <c r="A297" s="51">
        <v>37739</v>
      </c>
      <c r="B297" s="52" t="s">
        <v>284</v>
      </c>
      <c r="C297" s="52" t="s">
        <v>1704</v>
      </c>
      <c r="D297" s="52" t="s">
        <v>1705</v>
      </c>
      <c r="E297" s="52" t="s">
        <v>1712</v>
      </c>
      <c r="F297" s="52" t="s">
        <v>581</v>
      </c>
      <c r="G297" s="52" t="s">
        <v>1713</v>
      </c>
      <c r="H297" s="52" t="s">
        <v>581</v>
      </c>
      <c r="I297" s="52" t="s">
        <v>581</v>
      </c>
      <c r="J297" s="53">
        <v>0.77808999999999995</v>
      </c>
      <c r="K297" s="53">
        <v>-1</v>
      </c>
      <c r="L297" s="53">
        <v>89.517899999999997</v>
      </c>
      <c r="M297" s="53">
        <v>-1</v>
      </c>
      <c r="N297" s="38">
        <v>-0.77808999999999995</v>
      </c>
      <c r="O297" s="38">
        <v>-89.517899999999997</v>
      </c>
      <c r="P297" s="54"/>
      <c r="Q297" s="54"/>
      <c r="R297" s="52" t="s">
        <v>1714</v>
      </c>
      <c r="S297" s="52" t="s">
        <v>1540</v>
      </c>
      <c r="T297" s="52" t="s">
        <v>410</v>
      </c>
      <c r="U297" s="52" t="s">
        <v>375</v>
      </c>
      <c r="V297" s="52" t="str">
        <f>VLOOKUP(S297,'[1]@ISLA'!$A$1:$C$16,3,FALSE)</f>
        <v>Central</v>
      </c>
      <c r="W297" s="52" t="s">
        <v>1464</v>
      </c>
      <c r="X297" s="52" t="s">
        <v>1529</v>
      </c>
      <c r="Y297" s="53">
        <v>2</v>
      </c>
      <c r="Z297" s="53">
        <v>50</v>
      </c>
      <c r="AA297" s="52" t="s">
        <v>633</v>
      </c>
      <c r="AB297" s="52" t="s">
        <v>337</v>
      </c>
      <c r="AC297" s="53">
        <v>0</v>
      </c>
      <c r="AD297" s="52" t="s">
        <v>581</v>
      </c>
      <c r="AE297" s="53">
        <v>0</v>
      </c>
      <c r="AF297" s="52" t="s">
        <v>581</v>
      </c>
      <c r="AG297" s="52" t="s">
        <v>2025</v>
      </c>
      <c r="AH297" s="52" t="s">
        <v>581</v>
      </c>
      <c r="AI297" s="52" t="s">
        <v>581</v>
      </c>
      <c r="AJ297" s="38"/>
      <c r="AK297" s="38"/>
      <c r="AL297" s="55" t="s">
        <v>581</v>
      </c>
      <c r="AM297" s="55" t="s">
        <v>581</v>
      </c>
    </row>
    <row r="298" spans="1:39" ht="14.4" x14ac:dyDescent="0.3">
      <c r="A298" s="51">
        <v>39203</v>
      </c>
      <c r="B298" s="52" t="s">
        <v>581</v>
      </c>
      <c r="C298" s="52" t="s">
        <v>2026</v>
      </c>
      <c r="D298" s="52" t="s">
        <v>2043</v>
      </c>
      <c r="E298" s="52" t="s">
        <v>581</v>
      </c>
      <c r="F298" s="52" t="s">
        <v>2044</v>
      </c>
      <c r="G298" s="52" t="s">
        <v>1925</v>
      </c>
      <c r="H298" s="52" t="s">
        <v>493</v>
      </c>
      <c r="I298" s="52" t="s">
        <v>581</v>
      </c>
      <c r="J298" s="53">
        <v>0.69820000000000004</v>
      </c>
      <c r="K298" s="53">
        <v>-1</v>
      </c>
      <c r="L298" s="53">
        <v>89.369500000000002</v>
      </c>
      <c r="M298" s="53">
        <v>-1</v>
      </c>
      <c r="N298" s="38">
        <v>-0.69820000000000004</v>
      </c>
      <c r="O298" s="38">
        <v>-89.369500000000002</v>
      </c>
      <c r="P298" s="54"/>
      <c r="Q298" s="54"/>
      <c r="R298" s="52" t="s">
        <v>1926</v>
      </c>
      <c r="S298" s="52" t="s">
        <v>1540</v>
      </c>
      <c r="T298" s="52" t="s">
        <v>293</v>
      </c>
      <c r="U298" s="52" t="s">
        <v>326</v>
      </c>
      <c r="V298" s="52" t="str">
        <f>VLOOKUP(S298,'[1]@ISLA'!$A$1:$C$16,3,FALSE)</f>
        <v>Central</v>
      </c>
      <c r="W298" s="52" t="s">
        <v>581</v>
      </c>
      <c r="X298" s="52" t="s">
        <v>581</v>
      </c>
      <c r="Y298" s="38"/>
      <c r="Z298" s="38"/>
      <c r="AA298" s="52" t="s">
        <v>581</v>
      </c>
      <c r="AB298" s="52" t="s">
        <v>581</v>
      </c>
      <c r="AC298" s="53">
        <v>0</v>
      </c>
      <c r="AD298" s="52" t="s">
        <v>581</v>
      </c>
      <c r="AE298" s="53">
        <v>0</v>
      </c>
      <c r="AF298" s="52" t="s">
        <v>581</v>
      </c>
      <c r="AG298" s="52" t="s">
        <v>581</v>
      </c>
      <c r="AH298" s="52" t="s">
        <v>581</v>
      </c>
      <c r="AI298" s="52" t="s">
        <v>581</v>
      </c>
      <c r="AJ298" s="38"/>
      <c r="AK298" s="38"/>
      <c r="AL298" s="55" t="s">
        <v>581</v>
      </c>
      <c r="AM298" s="55" t="s">
        <v>581</v>
      </c>
    </row>
    <row r="299" spans="1:39" ht="14.4" x14ac:dyDescent="0.3">
      <c r="A299" s="51">
        <v>39203</v>
      </c>
      <c r="B299" s="52" t="s">
        <v>581</v>
      </c>
      <c r="C299" s="52" t="s">
        <v>1927</v>
      </c>
      <c r="D299" s="52" t="s">
        <v>1928</v>
      </c>
      <c r="E299" s="52" t="s">
        <v>581</v>
      </c>
      <c r="F299" s="52" t="s">
        <v>1929</v>
      </c>
      <c r="G299" s="52" t="s">
        <v>2086</v>
      </c>
      <c r="H299" s="52" t="s">
        <v>667</v>
      </c>
      <c r="I299" s="52" t="s">
        <v>581</v>
      </c>
      <c r="J299" s="53">
        <v>0.70530000000000004</v>
      </c>
      <c r="K299" s="53">
        <v>-1</v>
      </c>
      <c r="L299" s="53">
        <v>89.376900000000006</v>
      </c>
      <c r="M299" s="53">
        <v>-1</v>
      </c>
      <c r="N299" s="38">
        <v>-0.70530000000000004</v>
      </c>
      <c r="O299" s="38">
        <v>-89.376900000000006</v>
      </c>
      <c r="P299" s="54"/>
      <c r="Q299" s="54"/>
      <c r="R299" s="52" t="s">
        <v>1918</v>
      </c>
      <c r="S299" s="52" t="s">
        <v>1540</v>
      </c>
      <c r="T299" s="52" t="s">
        <v>305</v>
      </c>
      <c r="U299" s="52" t="s">
        <v>326</v>
      </c>
      <c r="V299" s="52" t="str">
        <f>VLOOKUP(S299,'[1]@ISLA'!$A$1:$C$16,3,FALSE)</f>
        <v>Central</v>
      </c>
      <c r="W299" s="52" t="s">
        <v>581</v>
      </c>
      <c r="X299" s="52" t="s">
        <v>581</v>
      </c>
      <c r="Y299" s="38"/>
      <c r="Z299" s="38"/>
      <c r="AA299" s="52" t="s">
        <v>581</v>
      </c>
      <c r="AB299" s="52" t="s">
        <v>581</v>
      </c>
      <c r="AC299" s="53">
        <v>0</v>
      </c>
      <c r="AD299" s="52" t="s">
        <v>581</v>
      </c>
      <c r="AE299" s="53">
        <v>0</v>
      </c>
      <c r="AF299" s="52" t="s">
        <v>581</v>
      </c>
      <c r="AG299" s="52" t="s">
        <v>581</v>
      </c>
      <c r="AH299" s="52" t="s">
        <v>581</v>
      </c>
      <c r="AI299" s="52" t="s">
        <v>581</v>
      </c>
      <c r="AJ299" s="38"/>
      <c r="AK299" s="38"/>
      <c r="AL299" s="55" t="s">
        <v>581</v>
      </c>
      <c r="AM299" s="55" t="s">
        <v>581</v>
      </c>
    </row>
    <row r="300" spans="1:39" ht="14.4" x14ac:dyDescent="0.3">
      <c r="A300" s="51">
        <v>39203</v>
      </c>
      <c r="B300" s="52" t="s">
        <v>581</v>
      </c>
      <c r="C300" s="52" t="s">
        <v>1919</v>
      </c>
      <c r="D300" s="52" t="s">
        <v>1599</v>
      </c>
      <c r="E300" s="52" t="s">
        <v>581</v>
      </c>
      <c r="F300" s="52" t="s">
        <v>1600</v>
      </c>
      <c r="G300" s="52" t="s">
        <v>1920</v>
      </c>
      <c r="H300" s="52" t="s">
        <v>380</v>
      </c>
      <c r="I300" s="52" t="s">
        <v>581</v>
      </c>
      <c r="J300" s="53">
        <v>0.85653599999999996</v>
      </c>
      <c r="K300" s="53">
        <v>-1</v>
      </c>
      <c r="L300" s="53">
        <v>89.62773</v>
      </c>
      <c r="M300" s="53">
        <v>-1</v>
      </c>
      <c r="N300" s="38">
        <v>-0.85653599999999996</v>
      </c>
      <c r="O300" s="38">
        <v>-89.62773</v>
      </c>
      <c r="P300" s="54"/>
      <c r="Q300" s="54"/>
      <c r="R300" s="52" t="s">
        <v>1921</v>
      </c>
      <c r="S300" s="52" t="s">
        <v>1540</v>
      </c>
      <c r="T300" s="52" t="s">
        <v>632</v>
      </c>
      <c r="U300" s="52" t="s">
        <v>606</v>
      </c>
      <c r="V300" s="52" t="str">
        <f>VLOOKUP(S300,'[1]@ISLA'!$A$1:$C$16,3,FALSE)</f>
        <v>Central</v>
      </c>
      <c r="W300" s="52" t="s">
        <v>581</v>
      </c>
      <c r="X300" s="52" t="s">
        <v>581</v>
      </c>
      <c r="Y300" s="38"/>
      <c r="Z300" s="38"/>
      <c r="AA300" s="52" t="s">
        <v>581</v>
      </c>
      <c r="AB300" s="52" t="s">
        <v>581</v>
      </c>
      <c r="AC300" s="53">
        <v>0</v>
      </c>
      <c r="AD300" s="52" t="s">
        <v>581</v>
      </c>
      <c r="AE300" s="53">
        <v>0</v>
      </c>
      <c r="AF300" s="52" t="s">
        <v>581</v>
      </c>
      <c r="AG300" s="52" t="s">
        <v>581</v>
      </c>
      <c r="AH300" s="52" t="s">
        <v>581</v>
      </c>
      <c r="AI300" s="52" t="s">
        <v>581</v>
      </c>
      <c r="AJ300" s="38"/>
      <c r="AK300" s="38"/>
      <c r="AL300" s="55" t="s">
        <v>581</v>
      </c>
      <c r="AM300" s="55" t="s">
        <v>581</v>
      </c>
    </row>
    <row r="301" spans="1:39" ht="14.4" x14ac:dyDescent="0.3">
      <c r="A301" s="51">
        <v>39203</v>
      </c>
      <c r="B301" s="52" t="s">
        <v>581</v>
      </c>
      <c r="C301" s="52" t="s">
        <v>1922</v>
      </c>
      <c r="D301" s="52" t="s">
        <v>1748</v>
      </c>
      <c r="E301" s="52" t="s">
        <v>581</v>
      </c>
      <c r="F301" s="52" t="s">
        <v>1749</v>
      </c>
      <c r="G301" s="52" t="s">
        <v>1750</v>
      </c>
      <c r="H301" s="52" t="s">
        <v>516</v>
      </c>
      <c r="I301" s="52" t="s">
        <v>581</v>
      </c>
      <c r="J301" s="53">
        <v>0.77688579999999996</v>
      </c>
      <c r="K301" s="53">
        <v>-1</v>
      </c>
      <c r="L301" s="53">
        <v>89.521420000000006</v>
      </c>
      <c r="M301" s="53">
        <v>-1</v>
      </c>
      <c r="N301" s="38">
        <v>-0.77688579999999996</v>
      </c>
      <c r="O301" s="38">
        <v>-89.521420000000006</v>
      </c>
      <c r="P301" s="54"/>
      <c r="Q301" s="54"/>
      <c r="R301" s="52" t="s">
        <v>1751</v>
      </c>
      <c r="S301" s="52" t="s">
        <v>1540</v>
      </c>
      <c r="T301" s="52" t="s">
        <v>804</v>
      </c>
      <c r="U301" s="52" t="s">
        <v>375</v>
      </c>
      <c r="V301" s="52" t="str">
        <f>VLOOKUP(S301,'[1]@ISLA'!$A$1:$C$16,3,FALSE)</f>
        <v>Central</v>
      </c>
      <c r="W301" s="52" t="s">
        <v>581</v>
      </c>
      <c r="X301" s="52" t="s">
        <v>581</v>
      </c>
      <c r="Y301" s="38"/>
      <c r="Z301" s="38"/>
      <c r="AA301" s="52" t="s">
        <v>581</v>
      </c>
      <c r="AB301" s="52" t="s">
        <v>581</v>
      </c>
      <c r="AC301" s="53">
        <v>0</v>
      </c>
      <c r="AD301" s="52" t="s">
        <v>581</v>
      </c>
      <c r="AE301" s="53">
        <v>0</v>
      </c>
      <c r="AF301" s="52" t="s">
        <v>581</v>
      </c>
      <c r="AG301" s="52" t="s">
        <v>581</v>
      </c>
      <c r="AH301" s="52" t="s">
        <v>581</v>
      </c>
      <c r="AI301" s="52" t="s">
        <v>581</v>
      </c>
      <c r="AJ301" s="38"/>
      <c r="AK301" s="38"/>
      <c r="AL301" s="55" t="s">
        <v>581</v>
      </c>
      <c r="AM301" s="55" t="s">
        <v>581</v>
      </c>
    </row>
    <row r="302" spans="1:39" ht="14.4" x14ac:dyDescent="0.3">
      <c r="A302" s="51">
        <v>39203</v>
      </c>
      <c r="B302" s="52" t="s">
        <v>581</v>
      </c>
      <c r="C302" s="52" t="s">
        <v>1752</v>
      </c>
      <c r="D302" s="52" t="s">
        <v>1753</v>
      </c>
      <c r="E302" s="52" t="s">
        <v>581</v>
      </c>
      <c r="F302" s="52" t="s">
        <v>1754</v>
      </c>
      <c r="G302" s="52" t="s">
        <v>38</v>
      </c>
      <c r="H302" s="52" t="s">
        <v>1003</v>
      </c>
      <c r="I302" s="52" t="s">
        <v>581</v>
      </c>
      <c r="J302" s="53">
        <v>0.6915</v>
      </c>
      <c r="K302" s="53">
        <v>-1</v>
      </c>
      <c r="L302" s="53">
        <v>89.258899999999997</v>
      </c>
      <c r="M302" s="53">
        <v>-1</v>
      </c>
      <c r="N302" s="38">
        <v>-0.6915</v>
      </c>
      <c r="O302" s="38">
        <v>-89.258899999999997</v>
      </c>
      <c r="P302" s="54"/>
      <c r="Q302" s="54"/>
      <c r="R302" s="52" t="s">
        <v>1747</v>
      </c>
      <c r="S302" s="52" t="s">
        <v>1540</v>
      </c>
      <c r="T302" s="52" t="s">
        <v>333</v>
      </c>
      <c r="U302" s="52" t="s">
        <v>375</v>
      </c>
      <c r="V302" s="52" t="str">
        <f>VLOOKUP(S302,'[1]@ISLA'!$A$1:$C$16,3,FALSE)</f>
        <v>Central</v>
      </c>
      <c r="W302" s="52" t="s">
        <v>581</v>
      </c>
      <c r="X302" s="52" t="s">
        <v>581</v>
      </c>
      <c r="Y302" s="38"/>
      <c r="Z302" s="38"/>
      <c r="AA302" s="52" t="s">
        <v>581</v>
      </c>
      <c r="AB302" s="52" t="s">
        <v>581</v>
      </c>
      <c r="AC302" s="53">
        <v>0</v>
      </c>
      <c r="AD302" s="52" t="s">
        <v>581</v>
      </c>
      <c r="AE302" s="53">
        <v>0</v>
      </c>
      <c r="AF302" s="52" t="s">
        <v>581</v>
      </c>
      <c r="AG302" s="52" t="s">
        <v>581</v>
      </c>
      <c r="AH302" s="52" t="s">
        <v>581</v>
      </c>
      <c r="AI302" s="52" t="s">
        <v>581</v>
      </c>
      <c r="AJ302" s="38"/>
      <c r="AK302" s="38"/>
      <c r="AL302" s="55" t="s">
        <v>581</v>
      </c>
      <c r="AM302" s="55" t="s">
        <v>581</v>
      </c>
    </row>
    <row r="303" spans="1:39" ht="14.4" x14ac:dyDescent="0.3">
      <c r="A303" s="51">
        <v>35842</v>
      </c>
      <c r="B303" s="52" t="s">
        <v>581</v>
      </c>
      <c r="C303" s="52" t="s">
        <v>1917</v>
      </c>
      <c r="D303" s="52" t="s">
        <v>1430</v>
      </c>
      <c r="E303" s="52" t="s">
        <v>581</v>
      </c>
      <c r="F303" s="52" t="s">
        <v>1431</v>
      </c>
      <c r="G303" s="52" t="s">
        <v>1756</v>
      </c>
      <c r="H303" s="52" t="s">
        <v>581</v>
      </c>
      <c r="I303" s="52" t="s">
        <v>581</v>
      </c>
      <c r="J303" s="53">
        <v>0.69976000000000005</v>
      </c>
      <c r="K303" s="53">
        <v>-1</v>
      </c>
      <c r="L303" s="53">
        <v>89.250600000000006</v>
      </c>
      <c r="M303" s="53">
        <v>-1</v>
      </c>
      <c r="N303" s="38">
        <v>-0.69976000000000005</v>
      </c>
      <c r="O303" s="38">
        <v>-89.250600000000006</v>
      </c>
      <c r="P303" s="54"/>
      <c r="Q303" s="54"/>
      <c r="R303" s="52" t="s">
        <v>581</v>
      </c>
      <c r="S303" s="52" t="s">
        <v>1528</v>
      </c>
      <c r="T303" s="52" t="s">
        <v>653</v>
      </c>
      <c r="U303" s="52" t="s">
        <v>375</v>
      </c>
      <c r="V303" s="52" t="str">
        <f>VLOOKUP(S303,'[1]@ISLA'!$A$1:$C$16,3,FALSE)</f>
        <v>Central</v>
      </c>
      <c r="W303" s="52" t="s">
        <v>581</v>
      </c>
      <c r="X303" s="52" t="s">
        <v>581</v>
      </c>
      <c r="Y303" s="38"/>
      <c r="Z303" s="38"/>
      <c r="AA303" s="52" t="s">
        <v>581</v>
      </c>
      <c r="AB303" s="52" t="s">
        <v>581</v>
      </c>
      <c r="AC303" s="53">
        <v>0</v>
      </c>
      <c r="AD303" s="52" t="s">
        <v>581</v>
      </c>
      <c r="AE303" s="53">
        <v>0</v>
      </c>
      <c r="AF303" s="52" t="s">
        <v>581</v>
      </c>
      <c r="AG303" s="52" t="s">
        <v>581</v>
      </c>
      <c r="AH303" s="52" t="s">
        <v>581</v>
      </c>
      <c r="AI303" s="52" t="s">
        <v>581</v>
      </c>
      <c r="AJ303" s="38"/>
      <c r="AK303" s="38"/>
      <c r="AL303" s="55" t="s">
        <v>581</v>
      </c>
      <c r="AM303" s="55" t="s">
        <v>581</v>
      </c>
    </row>
    <row r="304" spans="1:39" ht="14.4" x14ac:dyDescent="0.3">
      <c r="A304" s="51">
        <v>35190</v>
      </c>
      <c r="B304" s="52" t="s">
        <v>581</v>
      </c>
      <c r="C304" s="52" t="s">
        <v>1757</v>
      </c>
      <c r="D304" s="52" t="s">
        <v>1758</v>
      </c>
      <c r="E304" s="52" t="s">
        <v>581</v>
      </c>
      <c r="F304" s="52" t="s">
        <v>1759</v>
      </c>
      <c r="G304" s="52" t="s">
        <v>1760</v>
      </c>
      <c r="H304" s="52" t="s">
        <v>581</v>
      </c>
      <c r="I304" s="52" t="s">
        <v>581</v>
      </c>
      <c r="J304" s="53">
        <v>0.71165</v>
      </c>
      <c r="K304" s="53">
        <v>-1</v>
      </c>
      <c r="L304" s="53">
        <v>89.247669999999999</v>
      </c>
      <c r="M304" s="53">
        <v>-1</v>
      </c>
      <c r="N304" s="38">
        <v>-0.71165</v>
      </c>
      <c r="O304" s="38">
        <v>-89.247669999999999</v>
      </c>
      <c r="P304" s="54"/>
      <c r="Q304" s="54"/>
      <c r="R304" s="52" t="s">
        <v>581</v>
      </c>
      <c r="S304" s="52" t="s">
        <v>1528</v>
      </c>
      <c r="T304" s="52" t="s">
        <v>829</v>
      </c>
      <c r="U304" s="52" t="s">
        <v>326</v>
      </c>
      <c r="V304" s="52" t="str">
        <f>VLOOKUP(S304,'[1]@ISLA'!$A$1:$C$16,3,FALSE)</f>
        <v>Central</v>
      </c>
      <c r="W304" s="52" t="s">
        <v>581</v>
      </c>
      <c r="X304" s="52" t="s">
        <v>581</v>
      </c>
      <c r="Y304" s="38"/>
      <c r="Z304" s="38"/>
      <c r="AA304" s="52" t="s">
        <v>581</v>
      </c>
      <c r="AB304" s="52" t="s">
        <v>581</v>
      </c>
      <c r="AC304" s="53">
        <v>0</v>
      </c>
      <c r="AD304" s="52" t="s">
        <v>581</v>
      </c>
      <c r="AE304" s="53">
        <v>0</v>
      </c>
      <c r="AF304" s="52" t="s">
        <v>581</v>
      </c>
      <c r="AG304" s="52" t="s">
        <v>581</v>
      </c>
      <c r="AH304" s="52" t="s">
        <v>581</v>
      </c>
      <c r="AI304" s="52" t="s">
        <v>581</v>
      </c>
      <c r="AJ304" s="38"/>
      <c r="AK304" s="38"/>
      <c r="AL304" s="55" t="s">
        <v>581</v>
      </c>
      <c r="AM304" s="55" t="s">
        <v>581</v>
      </c>
    </row>
    <row r="305" spans="1:39" ht="14.4" x14ac:dyDescent="0.3">
      <c r="A305" s="51">
        <v>35842</v>
      </c>
      <c r="B305" s="52" t="s">
        <v>581</v>
      </c>
      <c r="C305" s="52" t="s">
        <v>1952</v>
      </c>
      <c r="D305" s="52" t="s">
        <v>1953</v>
      </c>
      <c r="E305" s="52" t="s">
        <v>581</v>
      </c>
      <c r="F305" s="52" t="s">
        <v>1954</v>
      </c>
      <c r="G305" s="52" t="s">
        <v>1608</v>
      </c>
      <c r="H305" s="52" t="s">
        <v>581</v>
      </c>
      <c r="I305" s="52" t="s">
        <v>581</v>
      </c>
      <c r="J305" s="53">
        <v>0.70209999999999995</v>
      </c>
      <c r="K305" s="53">
        <v>-1</v>
      </c>
      <c r="L305" s="53">
        <v>89.248149999999995</v>
      </c>
      <c r="M305" s="53">
        <v>-1</v>
      </c>
      <c r="N305" s="38">
        <v>-0.70209999999999995</v>
      </c>
      <c r="O305" s="38">
        <v>-89.248149999999995</v>
      </c>
      <c r="P305" s="54"/>
      <c r="Q305" s="54"/>
      <c r="R305" s="52" t="s">
        <v>581</v>
      </c>
      <c r="S305" s="52" t="s">
        <v>1528</v>
      </c>
      <c r="T305" s="52" t="s">
        <v>1003</v>
      </c>
      <c r="U305" s="52" t="s">
        <v>375</v>
      </c>
      <c r="V305" s="52" t="str">
        <f>VLOOKUP(S305,'[1]@ISLA'!$A$1:$C$16,3,FALSE)</f>
        <v>Central</v>
      </c>
      <c r="W305" s="52" t="s">
        <v>581</v>
      </c>
      <c r="X305" s="52" t="s">
        <v>581</v>
      </c>
      <c r="Y305" s="38"/>
      <c r="Z305" s="38"/>
      <c r="AA305" s="52" t="s">
        <v>581</v>
      </c>
      <c r="AB305" s="52" t="s">
        <v>581</v>
      </c>
      <c r="AC305" s="53">
        <v>0</v>
      </c>
      <c r="AD305" s="52" t="s">
        <v>581</v>
      </c>
      <c r="AE305" s="53">
        <v>0</v>
      </c>
      <c r="AF305" s="52" t="s">
        <v>581</v>
      </c>
      <c r="AG305" s="52" t="s">
        <v>581</v>
      </c>
      <c r="AH305" s="52" t="s">
        <v>581</v>
      </c>
      <c r="AI305" s="52" t="s">
        <v>581</v>
      </c>
      <c r="AJ305" s="38"/>
      <c r="AK305" s="38"/>
      <c r="AL305" s="55" t="s">
        <v>581</v>
      </c>
      <c r="AM305" s="55" t="s">
        <v>581</v>
      </c>
    </row>
    <row r="306" spans="1:39" ht="14.4" x14ac:dyDescent="0.3">
      <c r="A306" s="51">
        <v>35191</v>
      </c>
      <c r="B306" s="52" t="s">
        <v>581</v>
      </c>
      <c r="C306" s="52" t="s">
        <v>1937</v>
      </c>
      <c r="D306" s="52" t="s">
        <v>1612</v>
      </c>
      <c r="E306" s="52" t="s">
        <v>581</v>
      </c>
      <c r="F306" s="52" t="s">
        <v>1938</v>
      </c>
      <c r="G306" s="52" t="s">
        <v>1939</v>
      </c>
      <c r="H306" s="52" t="s">
        <v>581</v>
      </c>
      <c r="I306" s="52" t="s">
        <v>581</v>
      </c>
      <c r="J306" s="53">
        <v>0.94891000000000003</v>
      </c>
      <c r="K306" s="53">
        <v>-1</v>
      </c>
      <c r="L306" s="53">
        <v>89.591930000000005</v>
      </c>
      <c r="M306" s="53">
        <v>-1</v>
      </c>
      <c r="N306" s="38">
        <v>-0.94891000000000003</v>
      </c>
      <c r="O306" s="38">
        <v>-89.591930000000005</v>
      </c>
      <c r="P306" s="54"/>
      <c r="Q306" s="54"/>
      <c r="R306" s="52" t="s">
        <v>581</v>
      </c>
      <c r="S306" s="52" t="s">
        <v>1528</v>
      </c>
      <c r="T306" s="52" t="s">
        <v>493</v>
      </c>
      <c r="U306" s="52" t="s">
        <v>326</v>
      </c>
      <c r="V306" s="52" t="str">
        <f>VLOOKUP(S306,'[1]@ISLA'!$A$1:$C$16,3,FALSE)</f>
        <v>Central</v>
      </c>
      <c r="W306" s="52" t="s">
        <v>581</v>
      </c>
      <c r="X306" s="52" t="s">
        <v>581</v>
      </c>
      <c r="Y306" s="38"/>
      <c r="Z306" s="38"/>
      <c r="AA306" s="52" t="s">
        <v>581</v>
      </c>
      <c r="AB306" s="52" t="s">
        <v>581</v>
      </c>
      <c r="AC306" s="53">
        <v>0</v>
      </c>
      <c r="AD306" s="52" t="s">
        <v>581</v>
      </c>
      <c r="AE306" s="53">
        <v>0</v>
      </c>
      <c r="AF306" s="52" t="s">
        <v>581</v>
      </c>
      <c r="AG306" s="52" t="s">
        <v>581</v>
      </c>
      <c r="AH306" s="52" t="s">
        <v>581</v>
      </c>
      <c r="AI306" s="52" t="s">
        <v>581</v>
      </c>
      <c r="AJ306" s="38"/>
      <c r="AK306" s="38"/>
      <c r="AL306" s="55" t="s">
        <v>581</v>
      </c>
      <c r="AM306" s="55" t="s">
        <v>581</v>
      </c>
    </row>
    <row r="307" spans="1:39" ht="14.4" x14ac:dyDescent="0.3">
      <c r="A307" s="51">
        <v>39365</v>
      </c>
      <c r="B307" s="52" t="s">
        <v>581</v>
      </c>
      <c r="C307" s="52" t="s">
        <v>1940</v>
      </c>
      <c r="D307" s="52" t="s">
        <v>1941</v>
      </c>
      <c r="E307" s="52" t="s">
        <v>581</v>
      </c>
      <c r="F307" s="52" t="s">
        <v>1942</v>
      </c>
      <c r="G307" s="52" t="s">
        <v>38</v>
      </c>
      <c r="H307" s="52" t="s">
        <v>581</v>
      </c>
      <c r="I307" s="52" t="s">
        <v>581</v>
      </c>
      <c r="J307" s="53">
        <v>0.94387500000000002</v>
      </c>
      <c r="K307" s="53">
        <v>-1</v>
      </c>
      <c r="L307" s="53">
        <v>89.578389999999999</v>
      </c>
      <c r="M307" s="53">
        <v>-1</v>
      </c>
      <c r="N307" s="38">
        <v>-0.94387500000000002</v>
      </c>
      <c r="O307" s="38">
        <v>-89.578389999999999</v>
      </c>
      <c r="P307" s="54"/>
      <c r="Q307" s="54"/>
      <c r="R307" s="52" t="s">
        <v>581</v>
      </c>
      <c r="S307" s="52" t="s">
        <v>1540</v>
      </c>
      <c r="T307" s="52" t="s">
        <v>667</v>
      </c>
      <c r="U307" s="52" t="s">
        <v>581</v>
      </c>
      <c r="V307" s="52" t="str">
        <f>VLOOKUP(S307,'[1]@ISLA'!$A$1:$C$16,3,FALSE)</f>
        <v>Central</v>
      </c>
      <c r="W307" s="52" t="s">
        <v>581</v>
      </c>
      <c r="X307" s="52" t="s">
        <v>581</v>
      </c>
      <c r="Y307" s="38"/>
      <c r="Z307" s="38"/>
      <c r="AA307" s="52" t="s">
        <v>581</v>
      </c>
      <c r="AB307" s="52" t="s">
        <v>581</v>
      </c>
      <c r="AC307" s="53">
        <v>0</v>
      </c>
      <c r="AD307" s="52" t="s">
        <v>581</v>
      </c>
      <c r="AE307" s="53">
        <v>0</v>
      </c>
      <c r="AF307" s="52" t="s">
        <v>581</v>
      </c>
      <c r="AG307" s="52" t="s">
        <v>581</v>
      </c>
      <c r="AH307" s="52" t="s">
        <v>581</v>
      </c>
      <c r="AI307" s="52" t="s">
        <v>581</v>
      </c>
      <c r="AJ307" s="38"/>
      <c r="AK307" s="38"/>
      <c r="AL307" s="55" t="s">
        <v>581</v>
      </c>
      <c r="AM307" s="55" t="s">
        <v>581</v>
      </c>
    </row>
    <row r="308" spans="1:39" ht="14.4" x14ac:dyDescent="0.3">
      <c r="A308" s="51">
        <v>39365</v>
      </c>
      <c r="B308" s="52" t="s">
        <v>581</v>
      </c>
      <c r="C308" s="52" t="s">
        <v>1450</v>
      </c>
      <c r="D308" s="52" t="s">
        <v>1762</v>
      </c>
      <c r="E308" s="52" t="s">
        <v>581</v>
      </c>
      <c r="F308" s="52" t="s">
        <v>1942</v>
      </c>
      <c r="G308" s="52" t="s">
        <v>38</v>
      </c>
      <c r="H308" s="52" t="s">
        <v>581</v>
      </c>
      <c r="I308" s="52" t="s">
        <v>581</v>
      </c>
      <c r="J308" s="53">
        <v>0.94488839999999996</v>
      </c>
      <c r="K308" s="53">
        <v>-1</v>
      </c>
      <c r="L308" s="53">
        <v>89.575919999999996</v>
      </c>
      <c r="M308" s="53">
        <v>-1</v>
      </c>
      <c r="N308" s="38">
        <v>-0.94488839999999996</v>
      </c>
      <c r="O308" s="38">
        <v>-89.575919999999996</v>
      </c>
      <c r="P308" s="54"/>
      <c r="Q308" s="54"/>
      <c r="R308" s="52" t="s">
        <v>581</v>
      </c>
      <c r="S308" s="52" t="s">
        <v>1540</v>
      </c>
      <c r="T308" s="52" t="s">
        <v>516</v>
      </c>
      <c r="U308" s="52" t="s">
        <v>581</v>
      </c>
      <c r="V308" s="52" t="str">
        <f>VLOOKUP(S308,'[1]@ISLA'!$A$1:$C$16,3,FALSE)</f>
        <v>Central</v>
      </c>
      <c r="W308" s="52" t="s">
        <v>581</v>
      </c>
      <c r="X308" s="52" t="s">
        <v>581</v>
      </c>
      <c r="Y308" s="38"/>
      <c r="Z308" s="38"/>
      <c r="AA308" s="52" t="s">
        <v>581</v>
      </c>
      <c r="AB308" s="52" t="s">
        <v>581</v>
      </c>
      <c r="AC308" s="53">
        <v>0</v>
      </c>
      <c r="AD308" s="52" t="s">
        <v>581</v>
      </c>
      <c r="AE308" s="53">
        <v>0</v>
      </c>
      <c r="AF308" s="52" t="s">
        <v>581</v>
      </c>
      <c r="AG308" s="52" t="s">
        <v>581</v>
      </c>
      <c r="AH308" s="52" t="s">
        <v>581</v>
      </c>
      <c r="AI308" s="52" t="s">
        <v>581</v>
      </c>
      <c r="AJ308" s="38"/>
      <c r="AK308" s="38"/>
      <c r="AL308" s="55" t="s">
        <v>581</v>
      </c>
      <c r="AM308" s="55" t="s">
        <v>581</v>
      </c>
    </row>
    <row r="309" spans="1:39" ht="14.4" x14ac:dyDescent="0.3">
      <c r="A309" s="51">
        <v>39365</v>
      </c>
      <c r="B309" s="52" t="s">
        <v>581</v>
      </c>
      <c r="C309" s="52" t="s">
        <v>1763</v>
      </c>
      <c r="D309" s="52" t="s">
        <v>1764</v>
      </c>
      <c r="E309" s="52" t="s">
        <v>581</v>
      </c>
      <c r="F309" s="52" t="s">
        <v>1617</v>
      </c>
      <c r="G309" s="52" t="s">
        <v>38</v>
      </c>
      <c r="H309" s="52" t="s">
        <v>581</v>
      </c>
      <c r="I309" s="52" t="s">
        <v>581</v>
      </c>
      <c r="J309" s="53">
        <v>0.70114500000000002</v>
      </c>
      <c r="K309" s="53">
        <v>-1</v>
      </c>
      <c r="L309" s="53">
        <v>89.284959999999998</v>
      </c>
      <c r="M309" s="53">
        <v>-1</v>
      </c>
      <c r="N309" s="38">
        <v>-0.70114500000000002</v>
      </c>
      <c r="O309" s="38">
        <v>-89.284959999999998</v>
      </c>
      <c r="P309" s="54"/>
      <c r="Q309" s="54"/>
      <c r="R309" s="52" t="s">
        <v>581</v>
      </c>
      <c r="S309" s="52" t="s">
        <v>1540</v>
      </c>
      <c r="T309" s="52" t="s">
        <v>522</v>
      </c>
      <c r="U309" s="52" t="s">
        <v>581</v>
      </c>
      <c r="V309" s="52" t="str">
        <f>VLOOKUP(S309,'[1]@ISLA'!$A$1:$C$16,3,FALSE)</f>
        <v>Central</v>
      </c>
      <c r="W309" s="52" t="s">
        <v>581</v>
      </c>
      <c r="X309" s="52" t="s">
        <v>581</v>
      </c>
      <c r="Y309" s="38"/>
      <c r="Z309" s="38"/>
      <c r="AA309" s="52" t="s">
        <v>581</v>
      </c>
      <c r="AB309" s="52" t="s">
        <v>581</v>
      </c>
      <c r="AC309" s="53">
        <v>0</v>
      </c>
      <c r="AD309" s="52" t="s">
        <v>581</v>
      </c>
      <c r="AE309" s="53">
        <v>0</v>
      </c>
      <c r="AF309" s="52" t="s">
        <v>581</v>
      </c>
      <c r="AG309" s="52" t="s">
        <v>581</v>
      </c>
      <c r="AH309" s="52" t="s">
        <v>581</v>
      </c>
      <c r="AI309" s="52" t="s">
        <v>581</v>
      </c>
      <c r="AJ309" s="38"/>
      <c r="AK309" s="38"/>
      <c r="AL309" s="55" t="s">
        <v>581</v>
      </c>
      <c r="AM309" s="55" t="s">
        <v>581</v>
      </c>
    </row>
    <row r="310" spans="1:39" ht="14.4" x14ac:dyDescent="0.3">
      <c r="A310" s="51">
        <v>39365</v>
      </c>
      <c r="B310" s="52" t="s">
        <v>581</v>
      </c>
      <c r="C310" s="52" t="s">
        <v>1618</v>
      </c>
      <c r="D310" s="52" t="s">
        <v>1766</v>
      </c>
      <c r="E310" s="52" t="s">
        <v>581</v>
      </c>
      <c r="F310" s="52" t="s">
        <v>1617</v>
      </c>
      <c r="G310" s="52" t="s">
        <v>38</v>
      </c>
      <c r="H310" s="52" t="s">
        <v>581</v>
      </c>
      <c r="I310" s="52" t="s">
        <v>581</v>
      </c>
      <c r="J310" s="53">
        <v>0.7007333</v>
      </c>
      <c r="K310" s="53">
        <v>-1</v>
      </c>
      <c r="L310" s="53">
        <v>89.283739999999995</v>
      </c>
      <c r="M310" s="53">
        <v>-1</v>
      </c>
      <c r="N310" s="38">
        <v>-0.7007333</v>
      </c>
      <c r="O310" s="38">
        <v>-89.283739999999995</v>
      </c>
      <c r="P310" s="54"/>
      <c r="Q310" s="54"/>
      <c r="R310" s="52" t="s">
        <v>581</v>
      </c>
      <c r="S310" s="52" t="s">
        <v>1540</v>
      </c>
      <c r="T310" s="52" t="s">
        <v>380</v>
      </c>
      <c r="U310" s="52" t="s">
        <v>581</v>
      </c>
      <c r="V310" s="52" t="str">
        <f>VLOOKUP(S310,'[1]@ISLA'!$A$1:$C$16,3,FALSE)</f>
        <v>Central</v>
      </c>
      <c r="W310" s="52" t="s">
        <v>581</v>
      </c>
      <c r="X310" s="52" t="s">
        <v>581</v>
      </c>
      <c r="Y310" s="38"/>
      <c r="Z310" s="38"/>
      <c r="AA310" s="52" t="s">
        <v>581</v>
      </c>
      <c r="AB310" s="52" t="s">
        <v>581</v>
      </c>
      <c r="AC310" s="53">
        <v>0</v>
      </c>
      <c r="AD310" s="52" t="s">
        <v>581</v>
      </c>
      <c r="AE310" s="53">
        <v>0</v>
      </c>
      <c r="AF310" s="52" t="s">
        <v>581</v>
      </c>
      <c r="AG310" s="52" t="s">
        <v>581</v>
      </c>
      <c r="AH310" s="52" t="s">
        <v>581</v>
      </c>
      <c r="AI310" s="52" t="s">
        <v>581</v>
      </c>
      <c r="AJ310" s="38"/>
      <c r="AK310" s="38"/>
      <c r="AL310" s="55" t="s">
        <v>581</v>
      </c>
      <c r="AM310" s="55" t="s">
        <v>581</v>
      </c>
    </row>
    <row r="311" spans="1:39" ht="14.4" x14ac:dyDescent="0.3">
      <c r="A311" s="51">
        <v>39365</v>
      </c>
      <c r="B311" s="52" t="s">
        <v>581</v>
      </c>
      <c r="C311" s="52" t="s">
        <v>1767</v>
      </c>
      <c r="D311" s="52" t="s">
        <v>1768</v>
      </c>
      <c r="E311" s="52" t="s">
        <v>581</v>
      </c>
      <c r="F311" s="52" t="s">
        <v>1617</v>
      </c>
      <c r="G311" s="52" t="s">
        <v>38</v>
      </c>
      <c r="H311" s="52" t="s">
        <v>581</v>
      </c>
      <c r="I311" s="52" t="s">
        <v>581</v>
      </c>
      <c r="J311" s="53">
        <v>0.70242000000000004</v>
      </c>
      <c r="K311" s="53">
        <v>-1</v>
      </c>
      <c r="L311" s="53">
        <v>89.282830000000004</v>
      </c>
      <c r="M311" s="53">
        <v>-1</v>
      </c>
      <c r="N311" s="38">
        <v>-0.70242000000000004</v>
      </c>
      <c r="O311" s="38">
        <v>-89.282830000000004</v>
      </c>
      <c r="P311" s="54"/>
      <c r="Q311" s="54"/>
      <c r="R311" s="52" t="s">
        <v>581</v>
      </c>
      <c r="S311" s="52" t="s">
        <v>1540</v>
      </c>
      <c r="T311" s="52" t="s">
        <v>537</v>
      </c>
      <c r="U311" s="52" t="s">
        <v>581</v>
      </c>
      <c r="V311" s="52" t="str">
        <f>VLOOKUP(S311,'[1]@ISLA'!$A$1:$C$16,3,FALSE)</f>
        <v>Central</v>
      </c>
      <c r="W311" s="52" t="s">
        <v>581</v>
      </c>
      <c r="X311" s="52" t="s">
        <v>581</v>
      </c>
      <c r="Y311" s="38"/>
      <c r="Z311" s="38"/>
      <c r="AA311" s="52" t="s">
        <v>581</v>
      </c>
      <c r="AB311" s="52" t="s">
        <v>581</v>
      </c>
      <c r="AC311" s="53">
        <v>0</v>
      </c>
      <c r="AD311" s="52" t="s">
        <v>581</v>
      </c>
      <c r="AE311" s="53">
        <v>0</v>
      </c>
      <c r="AF311" s="52" t="s">
        <v>581</v>
      </c>
      <c r="AG311" s="52" t="s">
        <v>581</v>
      </c>
      <c r="AH311" s="52" t="s">
        <v>581</v>
      </c>
      <c r="AI311" s="52" t="s">
        <v>581</v>
      </c>
      <c r="AJ311" s="38"/>
      <c r="AK311" s="38"/>
      <c r="AL311" s="55" t="s">
        <v>581</v>
      </c>
      <c r="AM311" s="55" t="s">
        <v>581</v>
      </c>
    </row>
    <row r="312" spans="1:39" ht="14.4" x14ac:dyDescent="0.3">
      <c r="A312" s="51">
        <v>39365</v>
      </c>
      <c r="B312" s="52" t="s">
        <v>581</v>
      </c>
      <c r="C312" s="52" t="s">
        <v>1769</v>
      </c>
      <c r="D312" s="52" t="s">
        <v>1770</v>
      </c>
      <c r="E312" s="52" t="s">
        <v>581</v>
      </c>
      <c r="F312" s="52" t="s">
        <v>1771</v>
      </c>
      <c r="G312" s="52" t="s">
        <v>38</v>
      </c>
      <c r="H312" s="52" t="s">
        <v>581</v>
      </c>
      <c r="I312" s="52" t="s">
        <v>581</v>
      </c>
      <c r="J312" s="53">
        <v>0.93845000000000001</v>
      </c>
      <c r="K312" s="53">
        <v>-1</v>
      </c>
      <c r="L312" s="53">
        <v>89.476979999999998</v>
      </c>
      <c r="M312" s="53">
        <v>-1</v>
      </c>
      <c r="N312" s="38">
        <v>-0.93845000000000001</v>
      </c>
      <c r="O312" s="38">
        <v>-89.476979999999998</v>
      </c>
      <c r="P312" s="54"/>
      <c r="Q312" s="54"/>
      <c r="R312" s="52" t="s">
        <v>581</v>
      </c>
      <c r="S312" s="52" t="s">
        <v>1540</v>
      </c>
      <c r="T312" s="52" t="s">
        <v>541</v>
      </c>
      <c r="U312" s="52" t="s">
        <v>581</v>
      </c>
      <c r="V312" s="52" t="str">
        <f>VLOOKUP(S312,'[1]@ISLA'!$A$1:$C$16,3,FALSE)</f>
        <v>Central</v>
      </c>
      <c r="W312" s="52" t="s">
        <v>581</v>
      </c>
      <c r="X312" s="52" t="s">
        <v>581</v>
      </c>
      <c r="Y312" s="38"/>
      <c r="Z312" s="38"/>
      <c r="AA312" s="52" t="s">
        <v>581</v>
      </c>
      <c r="AB312" s="52" t="s">
        <v>581</v>
      </c>
      <c r="AC312" s="53">
        <v>0</v>
      </c>
      <c r="AD312" s="52" t="s">
        <v>581</v>
      </c>
      <c r="AE312" s="53">
        <v>0</v>
      </c>
      <c r="AF312" s="52" t="s">
        <v>581</v>
      </c>
      <c r="AG312" s="52" t="s">
        <v>581</v>
      </c>
      <c r="AH312" s="52" t="s">
        <v>581</v>
      </c>
      <c r="AI312" s="52" t="s">
        <v>581</v>
      </c>
      <c r="AJ312" s="38"/>
      <c r="AK312" s="38"/>
      <c r="AL312" s="55" t="s">
        <v>581</v>
      </c>
      <c r="AM312" s="55" t="s">
        <v>581</v>
      </c>
    </row>
    <row r="313" spans="1:39" ht="14.4" x14ac:dyDescent="0.3">
      <c r="A313" s="51">
        <v>39365</v>
      </c>
      <c r="B313" s="52" t="s">
        <v>581</v>
      </c>
      <c r="C313" s="52" t="s">
        <v>1772</v>
      </c>
      <c r="D313" s="52" t="s">
        <v>1773</v>
      </c>
      <c r="E313" s="52" t="s">
        <v>581</v>
      </c>
      <c r="F313" s="52" t="s">
        <v>1771</v>
      </c>
      <c r="G313" s="52" t="s">
        <v>38</v>
      </c>
      <c r="H313" s="52" t="s">
        <v>581</v>
      </c>
      <c r="I313" s="52" t="s">
        <v>581</v>
      </c>
      <c r="J313" s="53">
        <v>0.93833829999999996</v>
      </c>
      <c r="K313" s="53">
        <v>-1</v>
      </c>
      <c r="L313" s="53">
        <v>89.470280000000002</v>
      </c>
      <c r="M313" s="53">
        <v>-1</v>
      </c>
      <c r="N313" s="38">
        <v>-0.93833829999999996</v>
      </c>
      <c r="O313" s="38">
        <v>-89.470280000000002</v>
      </c>
      <c r="P313" s="54"/>
      <c r="Q313" s="54"/>
      <c r="R313" s="52" t="s">
        <v>581</v>
      </c>
      <c r="S313" s="52" t="s">
        <v>1540</v>
      </c>
      <c r="T313" s="52" t="s">
        <v>388</v>
      </c>
      <c r="U313" s="52" t="s">
        <v>581</v>
      </c>
      <c r="V313" s="52" t="str">
        <f>VLOOKUP(S313,'[1]@ISLA'!$A$1:$C$16,3,FALSE)</f>
        <v>Central</v>
      </c>
      <c r="W313" s="52" t="s">
        <v>581</v>
      </c>
      <c r="X313" s="52" t="s">
        <v>581</v>
      </c>
      <c r="Y313" s="38"/>
      <c r="Z313" s="38"/>
      <c r="AA313" s="52" t="s">
        <v>581</v>
      </c>
      <c r="AB313" s="52" t="s">
        <v>581</v>
      </c>
      <c r="AC313" s="53">
        <v>0</v>
      </c>
      <c r="AD313" s="52" t="s">
        <v>581</v>
      </c>
      <c r="AE313" s="53">
        <v>0</v>
      </c>
      <c r="AF313" s="52" t="s">
        <v>581</v>
      </c>
      <c r="AG313" s="52" t="s">
        <v>581</v>
      </c>
      <c r="AH313" s="52" t="s">
        <v>581</v>
      </c>
      <c r="AI313" s="52" t="s">
        <v>581</v>
      </c>
      <c r="AJ313" s="38"/>
      <c r="AK313" s="38"/>
      <c r="AL313" s="55" t="s">
        <v>581</v>
      </c>
      <c r="AM313" s="55" t="s">
        <v>581</v>
      </c>
    </row>
    <row r="314" spans="1:39" ht="14.4" x14ac:dyDescent="0.3">
      <c r="A314" s="51">
        <v>39365</v>
      </c>
      <c r="B314" s="52" t="s">
        <v>581</v>
      </c>
      <c r="C314" s="52" t="s">
        <v>1774</v>
      </c>
      <c r="D314" s="52" t="s">
        <v>1786</v>
      </c>
      <c r="E314" s="52" t="s">
        <v>581</v>
      </c>
      <c r="F314" s="52" t="s">
        <v>1787</v>
      </c>
      <c r="G314" s="52" t="s">
        <v>1788</v>
      </c>
      <c r="H314" s="52" t="s">
        <v>581</v>
      </c>
      <c r="I314" s="52" t="s">
        <v>581</v>
      </c>
      <c r="J314" s="53">
        <v>0.85467499999999996</v>
      </c>
      <c r="K314" s="53">
        <v>-1</v>
      </c>
      <c r="L314" s="53">
        <v>89.569379999999995</v>
      </c>
      <c r="M314" s="53">
        <v>-1</v>
      </c>
      <c r="N314" s="38">
        <v>-0.85467499999999996</v>
      </c>
      <c r="O314" s="38">
        <v>-89.569379999999995</v>
      </c>
      <c r="P314" s="54"/>
      <c r="Q314" s="54"/>
      <c r="R314" s="52" t="s">
        <v>581</v>
      </c>
      <c r="S314" s="52" t="s">
        <v>1540</v>
      </c>
      <c r="T314" s="52" t="s">
        <v>392</v>
      </c>
      <c r="U314" s="52" t="s">
        <v>581</v>
      </c>
      <c r="V314" s="52" t="str">
        <f>VLOOKUP(S314,'[1]@ISLA'!$A$1:$C$16,3,FALSE)</f>
        <v>Central</v>
      </c>
      <c r="W314" s="52" t="s">
        <v>581</v>
      </c>
      <c r="X314" s="52" t="s">
        <v>581</v>
      </c>
      <c r="Y314" s="38"/>
      <c r="Z314" s="38"/>
      <c r="AA314" s="52" t="s">
        <v>581</v>
      </c>
      <c r="AB314" s="52" t="s">
        <v>581</v>
      </c>
      <c r="AC314" s="53">
        <v>0</v>
      </c>
      <c r="AD314" s="52" t="s">
        <v>581</v>
      </c>
      <c r="AE314" s="53">
        <v>0</v>
      </c>
      <c r="AF314" s="52" t="s">
        <v>581</v>
      </c>
      <c r="AG314" s="52" t="s">
        <v>581</v>
      </c>
      <c r="AH314" s="52" t="s">
        <v>581</v>
      </c>
      <c r="AI314" s="52" t="s">
        <v>581</v>
      </c>
      <c r="AJ314" s="38"/>
      <c r="AK314" s="38"/>
      <c r="AL314" s="55" t="s">
        <v>581</v>
      </c>
      <c r="AM314" s="55" t="s">
        <v>581</v>
      </c>
    </row>
    <row r="315" spans="1:39" ht="14.4" x14ac:dyDescent="0.3">
      <c r="A315" s="51">
        <v>39365</v>
      </c>
      <c r="B315" s="52" t="s">
        <v>581</v>
      </c>
      <c r="C315" s="52" t="s">
        <v>1789</v>
      </c>
      <c r="D315" s="52" t="s">
        <v>1790</v>
      </c>
      <c r="E315" s="52" t="s">
        <v>581</v>
      </c>
      <c r="F315" s="52" t="s">
        <v>1791</v>
      </c>
      <c r="G315" s="52" t="s">
        <v>1777</v>
      </c>
      <c r="H315" s="52" t="s">
        <v>581</v>
      </c>
      <c r="I315" s="52" t="s">
        <v>581</v>
      </c>
      <c r="J315" s="53">
        <v>0.70379999999999998</v>
      </c>
      <c r="K315" s="53">
        <v>-1</v>
      </c>
      <c r="L315" s="53">
        <v>89.248019999999997</v>
      </c>
      <c r="M315" s="53">
        <v>-1</v>
      </c>
      <c r="N315" s="38">
        <v>-0.70379999999999998</v>
      </c>
      <c r="O315" s="38">
        <v>-89.248019999999997</v>
      </c>
      <c r="P315" s="54"/>
      <c r="Q315" s="54"/>
      <c r="R315" s="52" t="s">
        <v>581</v>
      </c>
      <c r="S315" s="52" t="s">
        <v>1540</v>
      </c>
      <c r="T315" s="52" t="s">
        <v>230</v>
      </c>
      <c r="U315" s="52" t="s">
        <v>581</v>
      </c>
      <c r="V315" s="52" t="str">
        <f>VLOOKUP(S315,'[1]@ISLA'!$A$1:$C$16,3,FALSE)</f>
        <v>Central</v>
      </c>
      <c r="W315" s="52" t="s">
        <v>581</v>
      </c>
      <c r="X315" s="52" t="s">
        <v>581</v>
      </c>
      <c r="Y315" s="38"/>
      <c r="Z315" s="38"/>
      <c r="AA315" s="52" t="s">
        <v>581</v>
      </c>
      <c r="AB315" s="52" t="s">
        <v>581</v>
      </c>
      <c r="AC315" s="53">
        <v>0</v>
      </c>
      <c r="AD315" s="52" t="s">
        <v>581</v>
      </c>
      <c r="AE315" s="53">
        <v>0</v>
      </c>
      <c r="AF315" s="52" t="s">
        <v>581</v>
      </c>
      <c r="AG315" s="52" t="s">
        <v>581</v>
      </c>
      <c r="AH315" s="52" t="s">
        <v>581</v>
      </c>
      <c r="AI315" s="52" t="s">
        <v>581</v>
      </c>
      <c r="AJ315" s="38"/>
      <c r="AK315" s="38"/>
      <c r="AL315" s="55" t="s">
        <v>581</v>
      </c>
      <c r="AM315" s="55" t="s">
        <v>581</v>
      </c>
    </row>
    <row r="316" spans="1:39" ht="14.4" x14ac:dyDescent="0.3">
      <c r="A316" s="51">
        <v>39365</v>
      </c>
      <c r="B316" s="52" t="s">
        <v>581</v>
      </c>
      <c r="C316" s="52" t="s">
        <v>1778</v>
      </c>
      <c r="D316" s="52" t="s">
        <v>1779</v>
      </c>
      <c r="E316" s="52" t="s">
        <v>581</v>
      </c>
      <c r="F316" s="52" t="s">
        <v>1779</v>
      </c>
      <c r="G316" s="52" t="s">
        <v>38</v>
      </c>
      <c r="H316" s="52" t="s">
        <v>581</v>
      </c>
      <c r="I316" s="52" t="s">
        <v>581</v>
      </c>
      <c r="J316" s="53">
        <v>0.94389999999999996</v>
      </c>
      <c r="K316" s="53">
        <v>-1</v>
      </c>
      <c r="L316" s="53">
        <v>89.578000000000003</v>
      </c>
      <c r="M316" s="53">
        <v>-1</v>
      </c>
      <c r="N316" s="38">
        <v>-0.94389999999999996</v>
      </c>
      <c r="O316" s="38">
        <v>-89.578000000000003</v>
      </c>
      <c r="P316" s="54"/>
      <c r="Q316" s="54"/>
      <c r="R316" s="52" t="s">
        <v>581</v>
      </c>
      <c r="S316" s="52" t="s">
        <v>1540</v>
      </c>
      <c r="T316" s="52" t="s">
        <v>701</v>
      </c>
      <c r="U316" s="52" t="s">
        <v>581</v>
      </c>
      <c r="V316" s="52" t="str">
        <f>VLOOKUP(S316,'[1]@ISLA'!$A$1:$C$16,3,FALSE)</f>
        <v>Central</v>
      </c>
      <c r="W316" s="52" t="s">
        <v>581</v>
      </c>
      <c r="X316" s="52" t="s">
        <v>581</v>
      </c>
      <c r="Y316" s="38"/>
      <c r="Z316" s="38"/>
      <c r="AA316" s="52" t="s">
        <v>581</v>
      </c>
      <c r="AB316" s="52" t="s">
        <v>581</v>
      </c>
      <c r="AC316" s="53">
        <v>0</v>
      </c>
      <c r="AD316" s="52" t="s">
        <v>581</v>
      </c>
      <c r="AE316" s="53">
        <v>0</v>
      </c>
      <c r="AF316" s="52" t="s">
        <v>581</v>
      </c>
      <c r="AG316" s="52" t="s">
        <v>581</v>
      </c>
      <c r="AH316" s="52" t="s">
        <v>581</v>
      </c>
      <c r="AI316" s="52" t="s">
        <v>581</v>
      </c>
      <c r="AJ316" s="38"/>
      <c r="AK316" s="38"/>
      <c r="AL316" s="55" t="s">
        <v>581</v>
      </c>
      <c r="AM316" s="55" t="s">
        <v>581</v>
      </c>
    </row>
    <row r="317" spans="1:39" ht="14.4" x14ac:dyDescent="0.3">
      <c r="A317" s="51">
        <v>39365</v>
      </c>
      <c r="B317" s="52" t="s">
        <v>581</v>
      </c>
      <c r="C317" s="52" t="s">
        <v>1780</v>
      </c>
      <c r="D317" s="52" t="s">
        <v>1797</v>
      </c>
      <c r="E317" s="52" t="s">
        <v>581</v>
      </c>
      <c r="F317" s="52" t="s">
        <v>1791</v>
      </c>
      <c r="G317" s="52" t="s">
        <v>38</v>
      </c>
      <c r="H317" s="52" t="s">
        <v>581</v>
      </c>
      <c r="I317" s="52" t="s">
        <v>581</v>
      </c>
      <c r="J317" s="53">
        <v>0.71257170000000003</v>
      </c>
      <c r="K317" s="53">
        <v>-1</v>
      </c>
      <c r="L317" s="53">
        <v>89.242609999999999</v>
      </c>
      <c r="M317" s="53">
        <v>-1</v>
      </c>
      <c r="N317" s="38">
        <v>-0.71257170000000003</v>
      </c>
      <c r="O317" s="38">
        <v>-89.242609999999999</v>
      </c>
      <c r="P317" s="54"/>
      <c r="Q317" s="54"/>
      <c r="R317" s="52" t="s">
        <v>581</v>
      </c>
      <c r="S317" s="52" t="s">
        <v>1540</v>
      </c>
      <c r="T317" s="52" t="s">
        <v>706</v>
      </c>
      <c r="U317" s="52" t="s">
        <v>581</v>
      </c>
      <c r="V317" s="52" t="str">
        <f>VLOOKUP(S317,'[1]@ISLA'!$A$1:$C$16,3,FALSE)</f>
        <v>Central</v>
      </c>
      <c r="W317" s="52" t="s">
        <v>581</v>
      </c>
      <c r="X317" s="52" t="s">
        <v>581</v>
      </c>
      <c r="Y317" s="38"/>
      <c r="Z317" s="38"/>
      <c r="AA317" s="52" t="s">
        <v>581</v>
      </c>
      <c r="AB317" s="52" t="s">
        <v>581</v>
      </c>
      <c r="AC317" s="53">
        <v>0</v>
      </c>
      <c r="AD317" s="52" t="s">
        <v>581</v>
      </c>
      <c r="AE317" s="53">
        <v>0</v>
      </c>
      <c r="AF317" s="52" t="s">
        <v>581</v>
      </c>
      <c r="AG317" s="52" t="s">
        <v>581</v>
      </c>
      <c r="AH317" s="52" t="s">
        <v>581</v>
      </c>
      <c r="AI317" s="52" t="s">
        <v>581</v>
      </c>
      <c r="AJ317" s="38"/>
      <c r="AK317" s="38"/>
      <c r="AL317" s="55" t="s">
        <v>581</v>
      </c>
      <c r="AM317" s="55" t="s">
        <v>581</v>
      </c>
    </row>
    <row r="318" spans="1:39" ht="14.4" x14ac:dyDescent="0.3">
      <c r="A318" s="51">
        <v>39365</v>
      </c>
      <c r="B318" s="52" t="s">
        <v>581</v>
      </c>
      <c r="C318" s="52" t="s">
        <v>1798</v>
      </c>
      <c r="D318" s="52" t="s">
        <v>1799</v>
      </c>
      <c r="E318" s="52" t="s">
        <v>581</v>
      </c>
      <c r="F318" s="52" t="s">
        <v>1791</v>
      </c>
      <c r="G318" s="52" t="s">
        <v>38</v>
      </c>
      <c r="H318" s="52" t="s">
        <v>581</v>
      </c>
      <c r="I318" s="52" t="s">
        <v>581</v>
      </c>
      <c r="J318" s="53">
        <v>0.71257170000000003</v>
      </c>
      <c r="K318" s="53">
        <v>-1</v>
      </c>
      <c r="L318" s="53">
        <v>89.242609999999999</v>
      </c>
      <c r="M318" s="53">
        <v>-1</v>
      </c>
      <c r="N318" s="38">
        <v>-0.71257170000000003</v>
      </c>
      <c r="O318" s="38">
        <v>-89.242609999999999</v>
      </c>
      <c r="P318" s="54"/>
      <c r="Q318" s="54"/>
      <c r="R318" s="52" t="s">
        <v>581</v>
      </c>
      <c r="S318" s="52" t="s">
        <v>1540</v>
      </c>
      <c r="T318" s="52" t="s">
        <v>544</v>
      </c>
      <c r="U318" s="52" t="s">
        <v>581</v>
      </c>
      <c r="V318" s="52" t="str">
        <f>VLOOKUP(S318,'[1]@ISLA'!$A$1:$C$16,3,FALSE)</f>
        <v>Central</v>
      </c>
      <c r="W318" s="52" t="s">
        <v>581</v>
      </c>
      <c r="X318" s="52" t="s">
        <v>581</v>
      </c>
      <c r="Y318" s="38"/>
      <c r="Z318" s="38"/>
      <c r="AA318" s="52" t="s">
        <v>581</v>
      </c>
      <c r="AB318" s="52" t="s">
        <v>581</v>
      </c>
      <c r="AC318" s="53">
        <v>0</v>
      </c>
      <c r="AD318" s="52" t="s">
        <v>581</v>
      </c>
      <c r="AE318" s="53">
        <v>0</v>
      </c>
      <c r="AF318" s="52" t="s">
        <v>581</v>
      </c>
      <c r="AG318" s="52" t="s">
        <v>581</v>
      </c>
      <c r="AH318" s="52" t="s">
        <v>581</v>
      </c>
      <c r="AI318" s="52" t="s">
        <v>581</v>
      </c>
      <c r="AJ318" s="38"/>
      <c r="AK318" s="38"/>
      <c r="AL318" s="55" t="s">
        <v>581</v>
      </c>
      <c r="AM318" s="55" t="s">
        <v>581</v>
      </c>
    </row>
    <row r="319" spans="1:39" ht="14.4" x14ac:dyDescent="0.3">
      <c r="A319" s="51">
        <v>39365</v>
      </c>
      <c r="B319" s="52" t="s">
        <v>581</v>
      </c>
      <c r="C319" s="52" t="s">
        <v>1800</v>
      </c>
      <c r="D319" s="52" t="s">
        <v>1801</v>
      </c>
      <c r="E319" s="52" t="s">
        <v>581</v>
      </c>
      <c r="F319" s="52" t="s">
        <v>1791</v>
      </c>
      <c r="G319" s="52" t="s">
        <v>38</v>
      </c>
      <c r="H319" s="52" t="s">
        <v>581</v>
      </c>
      <c r="I319" s="52" t="s">
        <v>581</v>
      </c>
      <c r="J319" s="53">
        <v>0.71263659999999995</v>
      </c>
      <c r="K319" s="53">
        <v>-1</v>
      </c>
      <c r="L319" s="53">
        <v>89.241410000000002</v>
      </c>
      <c r="M319" s="53">
        <v>-1</v>
      </c>
      <c r="N319" s="38">
        <v>-0.71263659999999995</v>
      </c>
      <c r="O319" s="38">
        <v>-89.241410000000002</v>
      </c>
      <c r="P319" s="54"/>
      <c r="Q319" s="54"/>
      <c r="R319" s="52" t="s">
        <v>581</v>
      </c>
      <c r="S319" s="52" t="s">
        <v>1540</v>
      </c>
      <c r="T319" s="52" t="s">
        <v>659</v>
      </c>
      <c r="U319" s="52" t="s">
        <v>581</v>
      </c>
      <c r="V319" s="52" t="str">
        <f>VLOOKUP(S319,'[1]@ISLA'!$A$1:$C$16,3,FALSE)</f>
        <v>Central</v>
      </c>
      <c r="W319" s="52" t="s">
        <v>581</v>
      </c>
      <c r="X319" s="52" t="s">
        <v>581</v>
      </c>
      <c r="Y319" s="38"/>
      <c r="Z319" s="38"/>
      <c r="AA319" s="52" t="s">
        <v>581</v>
      </c>
      <c r="AB319" s="52" t="s">
        <v>581</v>
      </c>
      <c r="AC319" s="53">
        <v>0</v>
      </c>
      <c r="AD319" s="52" t="s">
        <v>581</v>
      </c>
      <c r="AE319" s="53">
        <v>0</v>
      </c>
      <c r="AF319" s="52" t="s">
        <v>581</v>
      </c>
      <c r="AG319" s="52" t="s">
        <v>581</v>
      </c>
      <c r="AH319" s="52" t="s">
        <v>581</v>
      </c>
      <c r="AI319" s="52" t="s">
        <v>581</v>
      </c>
      <c r="AJ319" s="38"/>
      <c r="AK319" s="38"/>
      <c r="AL319" s="55" t="s">
        <v>581</v>
      </c>
      <c r="AM319" s="55" t="s">
        <v>581</v>
      </c>
    </row>
    <row r="320" spans="1:39" ht="14.4" x14ac:dyDescent="0.3">
      <c r="A320" s="51">
        <v>37744</v>
      </c>
      <c r="B320" s="52" t="s">
        <v>754</v>
      </c>
      <c r="C320" s="52" t="s">
        <v>1802</v>
      </c>
      <c r="D320" s="52" t="s">
        <v>1803</v>
      </c>
      <c r="E320" s="52" t="s">
        <v>1804</v>
      </c>
      <c r="F320" s="52" t="s">
        <v>581</v>
      </c>
      <c r="G320" s="52" t="s">
        <v>1805</v>
      </c>
      <c r="H320" s="52" t="s">
        <v>581</v>
      </c>
      <c r="I320" s="52" t="s">
        <v>581</v>
      </c>
      <c r="J320" s="53">
        <v>0.48230000000000001</v>
      </c>
      <c r="K320" s="53">
        <v>-1</v>
      </c>
      <c r="L320" s="53">
        <v>90.250100000000003</v>
      </c>
      <c r="M320" s="53">
        <v>-1</v>
      </c>
      <c r="N320" s="38">
        <v>-0.48230000000000001</v>
      </c>
      <c r="O320" s="38">
        <v>-90.250100000000003</v>
      </c>
      <c r="P320" s="54"/>
      <c r="Q320" s="54"/>
      <c r="R320" s="52" t="s">
        <v>1641</v>
      </c>
      <c r="S320" s="52" t="s">
        <v>1642</v>
      </c>
      <c r="T320" s="52" t="s">
        <v>325</v>
      </c>
      <c r="U320" s="52" t="s">
        <v>375</v>
      </c>
      <c r="V320" s="52" t="str">
        <f>VLOOKUP(S320,'[1]@ISLA'!$A$1:$C$16,3,FALSE)</f>
        <v>Central</v>
      </c>
      <c r="W320" s="52" t="s">
        <v>294</v>
      </c>
      <c r="X320" s="52" t="s">
        <v>328</v>
      </c>
      <c r="Y320" s="53">
        <v>2</v>
      </c>
      <c r="Z320" s="53">
        <v>30</v>
      </c>
      <c r="AA320" s="52" t="s">
        <v>633</v>
      </c>
      <c r="AB320" s="52" t="s">
        <v>337</v>
      </c>
      <c r="AC320" s="53">
        <v>0</v>
      </c>
      <c r="AD320" s="52" t="s">
        <v>2014</v>
      </c>
      <c r="AE320" s="53">
        <v>0</v>
      </c>
      <c r="AF320" s="52" t="s">
        <v>2015</v>
      </c>
      <c r="AG320" s="52" t="s">
        <v>1967</v>
      </c>
      <c r="AH320" s="52" t="s">
        <v>1846</v>
      </c>
      <c r="AI320" s="52" t="s">
        <v>1847</v>
      </c>
      <c r="AJ320" s="38"/>
      <c r="AK320" s="38"/>
      <c r="AL320" s="55" t="s">
        <v>581</v>
      </c>
      <c r="AM320" s="55" t="s">
        <v>581</v>
      </c>
    </row>
    <row r="321" spans="1:39" ht="14.4" x14ac:dyDescent="0.3">
      <c r="A321" s="51">
        <v>38460</v>
      </c>
      <c r="B321" s="52" t="s">
        <v>284</v>
      </c>
      <c r="C321" s="52" t="s">
        <v>1848</v>
      </c>
      <c r="D321" s="52" t="s">
        <v>1849</v>
      </c>
      <c r="E321" s="52" t="s">
        <v>581</v>
      </c>
      <c r="F321" s="52" t="s">
        <v>581</v>
      </c>
      <c r="G321" s="52" t="s">
        <v>1850</v>
      </c>
      <c r="H321" s="52" t="s">
        <v>581</v>
      </c>
      <c r="I321" s="52" t="s">
        <v>581</v>
      </c>
      <c r="J321" s="53">
        <v>0.50260000000000005</v>
      </c>
      <c r="K321" s="53">
        <v>-1</v>
      </c>
      <c r="L321" s="53">
        <v>90.459299999999999</v>
      </c>
      <c r="M321" s="53">
        <v>-1</v>
      </c>
      <c r="N321" s="38">
        <v>-0.50260000000000005</v>
      </c>
      <c r="O321" s="38">
        <v>-90.459299999999999</v>
      </c>
      <c r="P321" s="54"/>
      <c r="Q321" s="54"/>
      <c r="R321" s="52" t="s">
        <v>1851</v>
      </c>
      <c r="S321" s="52" t="s">
        <v>1642</v>
      </c>
      <c r="T321" s="52" t="s">
        <v>491</v>
      </c>
      <c r="U321" s="52" t="s">
        <v>326</v>
      </c>
      <c r="V321" s="52" t="str">
        <f>VLOOKUP(S321,'[1]@ISLA'!$A$1:$C$16,3,FALSE)</f>
        <v>Central</v>
      </c>
      <c r="W321" s="52" t="s">
        <v>581</v>
      </c>
      <c r="X321" s="52" t="s">
        <v>581</v>
      </c>
      <c r="Y321" s="38"/>
      <c r="Z321" s="38"/>
      <c r="AA321" s="52" t="s">
        <v>581</v>
      </c>
      <c r="AB321" s="52" t="s">
        <v>581</v>
      </c>
      <c r="AC321" s="53">
        <v>0</v>
      </c>
      <c r="AD321" s="52" t="s">
        <v>581</v>
      </c>
      <c r="AE321" s="53">
        <v>0</v>
      </c>
      <c r="AF321" s="52" t="s">
        <v>581</v>
      </c>
      <c r="AG321" s="52" t="s">
        <v>581</v>
      </c>
      <c r="AH321" s="52" t="s">
        <v>581</v>
      </c>
      <c r="AI321" s="52" t="s">
        <v>581</v>
      </c>
      <c r="AJ321" s="38"/>
      <c r="AK321" s="38"/>
      <c r="AL321" s="55" t="s">
        <v>581</v>
      </c>
      <c r="AM321" s="55" t="s">
        <v>581</v>
      </c>
    </row>
    <row r="322" spans="1:39" ht="14.4" x14ac:dyDescent="0.3">
      <c r="A322" s="51">
        <v>38460</v>
      </c>
      <c r="B322" s="52" t="s">
        <v>284</v>
      </c>
      <c r="C322" s="52" t="s">
        <v>1852</v>
      </c>
      <c r="D322" s="52" t="s">
        <v>1853</v>
      </c>
      <c r="E322" s="52" t="s">
        <v>581</v>
      </c>
      <c r="F322" s="52" t="s">
        <v>581</v>
      </c>
      <c r="G322" s="52" t="s">
        <v>1854</v>
      </c>
      <c r="H322" s="52" t="s">
        <v>581</v>
      </c>
      <c r="I322" s="52" t="s">
        <v>581</v>
      </c>
      <c r="J322" s="53">
        <v>0.50519999999999998</v>
      </c>
      <c r="K322" s="53">
        <v>-1</v>
      </c>
      <c r="L322" s="53">
        <v>90.437299999999993</v>
      </c>
      <c r="M322" s="53">
        <v>-1</v>
      </c>
      <c r="N322" s="38">
        <v>-0.50519999999999998</v>
      </c>
      <c r="O322" s="38">
        <v>-90.437299999999993</v>
      </c>
      <c r="P322" s="54"/>
      <c r="Q322" s="54"/>
      <c r="R322" s="52" t="s">
        <v>1968</v>
      </c>
      <c r="S322" s="52" t="s">
        <v>1642</v>
      </c>
      <c r="T322" s="52" t="s">
        <v>374</v>
      </c>
      <c r="U322" s="52" t="s">
        <v>326</v>
      </c>
      <c r="V322" s="52" t="str">
        <f>VLOOKUP(S322,'[1]@ISLA'!$A$1:$C$16,3,FALSE)</f>
        <v>Central</v>
      </c>
      <c r="W322" s="52" t="s">
        <v>581</v>
      </c>
      <c r="X322" s="52" t="s">
        <v>581</v>
      </c>
      <c r="Y322" s="38"/>
      <c r="Z322" s="38"/>
      <c r="AA322" s="52" t="s">
        <v>581</v>
      </c>
      <c r="AB322" s="52" t="s">
        <v>581</v>
      </c>
      <c r="AC322" s="53">
        <v>0</v>
      </c>
      <c r="AD322" s="52" t="s">
        <v>581</v>
      </c>
      <c r="AE322" s="53">
        <v>0</v>
      </c>
      <c r="AF322" s="52" t="s">
        <v>581</v>
      </c>
      <c r="AG322" s="52" t="s">
        <v>581</v>
      </c>
      <c r="AH322" s="52" t="s">
        <v>581</v>
      </c>
      <c r="AI322" s="52" t="s">
        <v>581</v>
      </c>
      <c r="AJ322" s="38"/>
      <c r="AK322" s="38"/>
      <c r="AL322" s="55" t="s">
        <v>581</v>
      </c>
      <c r="AM322" s="55" t="s">
        <v>581</v>
      </c>
    </row>
    <row r="323" spans="1:39" ht="14.4" x14ac:dyDescent="0.3">
      <c r="A323" s="51">
        <v>38460</v>
      </c>
      <c r="B323" s="52" t="s">
        <v>284</v>
      </c>
      <c r="C323" s="52" t="s">
        <v>1969</v>
      </c>
      <c r="D323" s="52" t="s">
        <v>1845</v>
      </c>
      <c r="E323" s="52" t="s">
        <v>581</v>
      </c>
      <c r="F323" s="52" t="s">
        <v>581</v>
      </c>
      <c r="G323" s="52" t="s">
        <v>1674</v>
      </c>
      <c r="H323" s="52" t="s">
        <v>581</v>
      </c>
      <c r="I323" s="52" t="s">
        <v>581</v>
      </c>
      <c r="J323" s="53">
        <v>0.51249999999999996</v>
      </c>
      <c r="K323" s="53">
        <v>-1</v>
      </c>
      <c r="L323" s="53">
        <v>90.476500000000001</v>
      </c>
      <c r="M323" s="53">
        <v>-1</v>
      </c>
      <c r="N323" s="38">
        <v>-0.51249999999999996</v>
      </c>
      <c r="O323" s="38">
        <v>-90.476500000000001</v>
      </c>
      <c r="P323" s="54"/>
      <c r="Q323" s="54"/>
      <c r="R323" s="52" t="s">
        <v>1675</v>
      </c>
      <c r="S323" s="52" t="s">
        <v>1642</v>
      </c>
      <c r="T323" s="52" t="s">
        <v>232</v>
      </c>
      <c r="U323" s="52" t="s">
        <v>568</v>
      </c>
      <c r="V323" s="52" t="str">
        <f>VLOOKUP(S323,'[1]@ISLA'!$A$1:$C$16,3,FALSE)</f>
        <v>Central</v>
      </c>
      <c r="W323" s="52" t="s">
        <v>581</v>
      </c>
      <c r="X323" s="52" t="s">
        <v>581</v>
      </c>
      <c r="Y323" s="38"/>
      <c r="Z323" s="38"/>
      <c r="AA323" s="52" t="s">
        <v>581</v>
      </c>
      <c r="AB323" s="52" t="s">
        <v>581</v>
      </c>
      <c r="AC323" s="53">
        <v>0</v>
      </c>
      <c r="AD323" s="52" t="s">
        <v>581</v>
      </c>
      <c r="AE323" s="53">
        <v>0</v>
      </c>
      <c r="AF323" s="52" t="s">
        <v>581</v>
      </c>
      <c r="AG323" s="52" t="s">
        <v>581</v>
      </c>
      <c r="AH323" s="52" t="s">
        <v>581</v>
      </c>
      <c r="AI323" s="52" t="s">
        <v>581</v>
      </c>
      <c r="AJ323" s="38"/>
      <c r="AK323" s="38"/>
      <c r="AL323" s="55" t="s">
        <v>581</v>
      </c>
      <c r="AM323" s="55" t="s">
        <v>581</v>
      </c>
    </row>
    <row r="324" spans="1:39" ht="14.4" x14ac:dyDescent="0.3">
      <c r="A324" s="51">
        <v>38460</v>
      </c>
      <c r="B324" s="52" t="s">
        <v>284</v>
      </c>
      <c r="C324" s="52" t="s">
        <v>1676</v>
      </c>
      <c r="D324" s="52" t="s">
        <v>1677</v>
      </c>
      <c r="E324" s="52" t="s">
        <v>581</v>
      </c>
      <c r="F324" s="52" t="s">
        <v>581</v>
      </c>
      <c r="G324" s="52" t="s">
        <v>1855</v>
      </c>
      <c r="H324" s="52" t="s">
        <v>581</v>
      </c>
      <c r="I324" s="52" t="s">
        <v>581</v>
      </c>
      <c r="J324" s="53">
        <v>0.49869999999999998</v>
      </c>
      <c r="K324" s="53">
        <v>-1</v>
      </c>
      <c r="L324" s="53">
        <v>90.516199999999998</v>
      </c>
      <c r="M324" s="53">
        <v>-1</v>
      </c>
      <c r="N324" s="38">
        <v>-0.49869999999999998</v>
      </c>
      <c r="O324" s="38">
        <v>-90.516199999999998</v>
      </c>
      <c r="P324" s="54"/>
      <c r="Q324" s="54"/>
      <c r="R324" s="52" t="s">
        <v>1856</v>
      </c>
      <c r="S324" s="52" t="s">
        <v>1642</v>
      </c>
      <c r="T324" s="52" t="s">
        <v>40</v>
      </c>
      <c r="U324" s="52" t="s">
        <v>568</v>
      </c>
      <c r="V324" s="52" t="str">
        <f>VLOOKUP(S324,'[1]@ISLA'!$A$1:$C$16,3,FALSE)</f>
        <v>Central</v>
      </c>
      <c r="W324" s="52" t="s">
        <v>581</v>
      </c>
      <c r="X324" s="52" t="s">
        <v>581</v>
      </c>
      <c r="Y324" s="38"/>
      <c r="Z324" s="38"/>
      <c r="AA324" s="52" t="s">
        <v>581</v>
      </c>
      <c r="AB324" s="52" t="s">
        <v>581</v>
      </c>
      <c r="AC324" s="53">
        <v>0</v>
      </c>
      <c r="AD324" s="52" t="s">
        <v>581</v>
      </c>
      <c r="AE324" s="53">
        <v>0</v>
      </c>
      <c r="AF324" s="52" t="s">
        <v>581</v>
      </c>
      <c r="AG324" s="52" t="s">
        <v>581</v>
      </c>
      <c r="AH324" s="52" t="s">
        <v>581</v>
      </c>
      <c r="AI324" s="52" t="s">
        <v>581</v>
      </c>
      <c r="AJ324" s="38"/>
      <c r="AK324" s="38"/>
      <c r="AL324" s="55" t="s">
        <v>581</v>
      </c>
      <c r="AM324" s="55" t="s">
        <v>581</v>
      </c>
    </row>
    <row r="325" spans="1:39" ht="14.4" x14ac:dyDescent="0.3">
      <c r="A325" s="51">
        <v>38460</v>
      </c>
      <c r="B325" s="52" t="s">
        <v>284</v>
      </c>
      <c r="C325" s="52" t="s">
        <v>1857</v>
      </c>
      <c r="D325" s="52" t="s">
        <v>2016</v>
      </c>
      <c r="E325" s="52" t="s">
        <v>581</v>
      </c>
      <c r="F325" s="52" t="s">
        <v>581</v>
      </c>
      <c r="G325" s="52" t="s">
        <v>1896</v>
      </c>
      <c r="H325" s="52" t="s">
        <v>581</v>
      </c>
      <c r="I325" s="52" t="s">
        <v>581</v>
      </c>
      <c r="J325" s="53">
        <v>0.51402000000000003</v>
      </c>
      <c r="K325" s="53">
        <v>-1</v>
      </c>
      <c r="L325" s="53">
        <v>90.526899999999998</v>
      </c>
      <c r="M325" s="53">
        <v>-1</v>
      </c>
      <c r="N325" s="38">
        <v>-0.51402000000000003</v>
      </c>
      <c r="O325" s="38">
        <v>-90.526899999999998</v>
      </c>
      <c r="P325" s="54"/>
      <c r="Q325" s="54"/>
      <c r="R325" s="52" t="s">
        <v>1897</v>
      </c>
      <c r="S325" s="52" t="s">
        <v>1642</v>
      </c>
      <c r="T325" s="52" t="s">
        <v>398</v>
      </c>
      <c r="U325" s="52" t="s">
        <v>375</v>
      </c>
      <c r="V325" s="52" t="str">
        <f>VLOOKUP(S325,'[1]@ISLA'!$A$1:$C$16,3,FALSE)</f>
        <v>Central</v>
      </c>
      <c r="W325" s="52" t="s">
        <v>581</v>
      </c>
      <c r="X325" s="52" t="s">
        <v>581</v>
      </c>
      <c r="Y325" s="38"/>
      <c r="Z325" s="38"/>
      <c r="AA325" s="52" t="s">
        <v>581</v>
      </c>
      <c r="AB325" s="52" t="s">
        <v>581</v>
      </c>
      <c r="AC325" s="53">
        <v>0</v>
      </c>
      <c r="AD325" s="52" t="s">
        <v>581</v>
      </c>
      <c r="AE325" s="53">
        <v>0</v>
      </c>
      <c r="AF325" s="52" t="s">
        <v>581</v>
      </c>
      <c r="AG325" s="52" t="s">
        <v>581</v>
      </c>
      <c r="AH325" s="52" t="s">
        <v>581</v>
      </c>
      <c r="AI325" s="52" t="s">
        <v>581</v>
      </c>
      <c r="AJ325" s="38"/>
      <c r="AK325" s="38"/>
      <c r="AL325" s="55" t="s">
        <v>581</v>
      </c>
      <c r="AM325" s="55" t="s">
        <v>581</v>
      </c>
    </row>
    <row r="326" spans="1:39" ht="14.4" x14ac:dyDescent="0.3">
      <c r="A326" s="51">
        <v>38460</v>
      </c>
      <c r="B326" s="52" t="s">
        <v>284</v>
      </c>
      <c r="C326" s="52" t="s">
        <v>1692</v>
      </c>
      <c r="D326" s="52" t="s">
        <v>1898</v>
      </c>
      <c r="E326" s="52" t="s">
        <v>581</v>
      </c>
      <c r="F326" s="52" t="s">
        <v>581</v>
      </c>
      <c r="G326" s="52" t="s">
        <v>1899</v>
      </c>
      <c r="H326" s="52" t="s">
        <v>581</v>
      </c>
      <c r="I326" s="52" t="s">
        <v>581</v>
      </c>
      <c r="J326" s="53">
        <v>0.55501670000000003</v>
      </c>
      <c r="K326" s="53">
        <v>-1</v>
      </c>
      <c r="L326" s="53">
        <v>90.537220000000005</v>
      </c>
      <c r="M326" s="53">
        <v>-1</v>
      </c>
      <c r="N326" s="38">
        <v>-0.55501670000000003</v>
      </c>
      <c r="O326" s="38">
        <v>-90.537220000000005</v>
      </c>
      <c r="P326" s="54"/>
      <c r="Q326" s="54"/>
      <c r="R326" s="52" t="s">
        <v>1900</v>
      </c>
      <c r="S326" s="52" t="s">
        <v>1642</v>
      </c>
      <c r="T326" s="52" t="s">
        <v>404</v>
      </c>
      <c r="U326" s="52" t="s">
        <v>375</v>
      </c>
      <c r="V326" s="52" t="str">
        <f>VLOOKUP(S326,'[1]@ISLA'!$A$1:$C$16,3,FALSE)</f>
        <v>Central</v>
      </c>
      <c r="W326" s="52" t="s">
        <v>581</v>
      </c>
      <c r="X326" s="52" t="s">
        <v>581</v>
      </c>
      <c r="Y326" s="38"/>
      <c r="Z326" s="38"/>
      <c r="AA326" s="52" t="s">
        <v>581</v>
      </c>
      <c r="AB326" s="52" t="s">
        <v>581</v>
      </c>
      <c r="AC326" s="53">
        <v>0</v>
      </c>
      <c r="AD326" s="52" t="s">
        <v>581</v>
      </c>
      <c r="AE326" s="53">
        <v>0</v>
      </c>
      <c r="AF326" s="52" t="s">
        <v>581</v>
      </c>
      <c r="AG326" s="52" t="s">
        <v>581</v>
      </c>
      <c r="AH326" s="52" t="s">
        <v>581</v>
      </c>
      <c r="AI326" s="52" t="s">
        <v>581</v>
      </c>
      <c r="AJ326" s="38"/>
      <c r="AK326" s="38"/>
      <c r="AL326" s="55" t="s">
        <v>581</v>
      </c>
      <c r="AM326" s="55" t="s">
        <v>581</v>
      </c>
    </row>
    <row r="327" spans="1:39" ht="14.4" x14ac:dyDescent="0.3">
      <c r="A327" s="51">
        <v>39203</v>
      </c>
      <c r="B327" s="52" t="s">
        <v>581</v>
      </c>
      <c r="C327" s="52" t="s">
        <v>1901</v>
      </c>
      <c r="D327" s="52" t="s">
        <v>1902</v>
      </c>
      <c r="E327" s="52" t="s">
        <v>581</v>
      </c>
      <c r="F327" s="52" t="s">
        <v>1903</v>
      </c>
      <c r="G327" s="52" t="s">
        <v>1904</v>
      </c>
      <c r="H327" s="52" t="s">
        <v>653</v>
      </c>
      <c r="I327" s="52" t="s">
        <v>581</v>
      </c>
      <c r="J327" s="53">
        <v>0.4143</v>
      </c>
      <c r="K327" s="53">
        <v>-1</v>
      </c>
      <c r="L327" s="53">
        <v>90.27</v>
      </c>
      <c r="M327" s="53">
        <v>-1</v>
      </c>
      <c r="N327" s="38">
        <v>-0.4143</v>
      </c>
      <c r="O327" s="38">
        <v>-90.27</v>
      </c>
      <c r="P327" s="54"/>
      <c r="Q327" s="54"/>
      <c r="R327" s="52" t="s">
        <v>1905</v>
      </c>
      <c r="S327" s="52" t="s">
        <v>1642</v>
      </c>
      <c r="T327" s="52" t="s">
        <v>410</v>
      </c>
      <c r="U327" s="52" t="s">
        <v>326</v>
      </c>
      <c r="V327" s="52" t="str">
        <f>VLOOKUP(S327,'[1]@ISLA'!$A$1:$C$16,3,FALSE)</f>
        <v>Central</v>
      </c>
      <c r="W327" s="52" t="s">
        <v>581</v>
      </c>
      <c r="X327" s="52" t="s">
        <v>581</v>
      </c>
      <c r="Y327" s="38"/>
      <c r="Z327" s="38"/>
      <c r="AA327" s="52" t="s">
        <v>581</v>
      </c>
      <c r="AB327" s="52" t="s">
        <v>581</v>
      </c>
      <c r="AC327" s="53">
        <v>0</v>
      </c>
      <c r="AD327" s="52" t="s">
        <v>581</v>
      </c>
      <c r="AE327" s="53">
        <v>0</v>
      </c>
      <c r="AF327" s="52" t="s">
        <v>581</v>
      </c>
      <c r="AG327" s="52" t="s">
        <v>581</v>
      </c>
      <c r="AH327" s="52" t="s">
        <v>581</v>
      </c>
      <c r="AI327" s="52" t="s">
        <v>581</v>
      </c>
      <c r="AJ327" s="38"/>
      <c r="AK327" s="38"/>
      <c r="AL327" s="55" t="s">
        <v>581</v>
      </c>
      <c r="AM327" s="55" t="s">
        <v>581</v>
      </c>
    </row>
    <row r="328" spans="1:39" ht="14.4" x14ac:dyDescent="0.3">
      <c r="A328" s="51">
        <v>39203</v>
      </c>
      <c r="B328" s="52" t="s">
        <v>581</v>
      </c>
      <c r="C328" s="52" t="s">
        <v>1906</v>
      </c>
      <c r="D328" s="52" t="s">
        <v>2018</v>
      </c>
      <c r="E328" s="52" t="s">
        <v>581</v>
      </c>
      <c r="F328" s="52" t="s">
        <v>2019</v>
      </c>
      <c r="G328" s="52" t="s">
        <v>38</v>
      </c>
      <c r="H328" s="52" t="s">
        <v>2020</v>
      </c>
      <c r="I328" s="52" t="s">
        <v>581</v>
      </c>
      <c r="J328" s="53">
        <v>0.74766999999999995</v>
      </c>
      <c r="K328" s="53">
        <v>-1</v>
      </c>
      <c r="L328" s="53">
        <v>90.272279999999995</v>
      </c>
      <c r="M328" s="53">
        <v>-1</v>
      </c>
      <c r="N328" s="38">
        <v>-0.74766999999999995</v>
      </c>
      <c r="O328" s="38">
        <v>-90.272279999999995</v>
      </c>
      <c r="P328" s="54"/>
      <c r="Q328" s="54"/>
      <c r="R328" s="52" t="s">
        <v>2021</v>
      </c>
      <c r="S328" s="52" t="s">
        <v>1642</v>
      </c>
      <c r="T328" s="52" t="s">
        <v>293</v>
      </c>
      <c r="U328" s="52" t="s">
        <v>606</v>
      </c>
      <c r="V328" s="52" t="str">
        <f>VLOOKUP(S328,'[1]@ISLA'!$A$1:$C$16,3,FALSE)</f>
        <v>Central</v>
      </c>
      <c r="W328" s="52" t="s">
        <v>581</v>
      </c>
      <c r="X328" s="52" t="s">
        <v>581</v>
      </c>
      <c r="Y328" s="38"/>
      <c r="Z328" s="38"/>
      <c r="AA328" s="52" t="s">
        <v>581</v>
      </c>
      <c r="AB328" s="52" t="s">
        <v>581</v>
      </c>
      <c r="AC328" s="53">
        <v>0</v>
      </c>
      <c r="AD328" s="52" t="s">
        <v>581</v>
      </c>
      <c r="AE328" s="53">
        <v>0</v>
      </c>
      <c r="AF328" s="52" t="s">
        <v>581</v>
      </c>
      <c r="AG328" s="52" t="s">
        <v>581</v>
      </c>
      <c r="AH328" s="52" t="s">
        <v>581</v>
      </c>
      <c r="AI328" s="52" t="s">
        <v>581</v>
      </c>
      <c r="AJ328" s="38"/>
      <c r="AK328" s="38"/>
      <c r="AL328" s="55" t="s">
        <v>581</v>
      </c>
      <c r="AM328" s="55" t="s">
        <v>581</v>
      </c>
    </row>
    <row r="329" spans="1:39" ht="14.4" x14ac:dyDescent="0.3">
      <c r="A329" s="51">
        <v>39203</v>
      </c>
      <c r="B329" s="52" t="s">
        <v>581</v>
      </c>
      <c r="C329" s="52" t="s">
        <v>2022</v>
      </c>
      <c r="D329" s="52" t="s">
        <v>2023</v>
      </c>
      <c r="E329" s="52" t="s">
        <v>581</v>
      </c>
      <c r="F329" s="52" t="s">
        <v>1861</v>
      </c>
      <c r="G329" s="52" t="s">
        <v>1862</v>
      </c>
      <c r="H329" s="52" t="s">
        <v>1334</v>
      </c>
      <c r="I329" s="52" t="s">
        <v>581</v>
      </c>
      <c r="J329" s="53">
        <v>0.43</v>
      </c>
      <c r="K329" s="53">
        <v>-1</v>
      </c>
      <c r="L329" s="53">
        <v>90.369600000000005</v>
      </c>
      <c r="M329" s="53">
        <v>-1</v>
      </c>
      <c r="N329" s="38">
        <v>-0.43</v>
      </c>
      <c r="O329" s="38">
        <v>-90.369600000000005</v>
      </c>
      <c r="P329" s="54"/>
      <c r="Q329" s="54"/>
      <c r="R329" s="52" t="s">
        <v>1863</v>
      </c>
      <c r="S329" s="52" t="s">
        <v>1642</v>
      </c>
      <c r="T329" s="52" t="s">
        <v>305</v>
      </c>
      <c r="U329" s="52" t="s">
        <v>326</v>
      </c>
      <c r="V329" s="52" t="str">
        <f>VLOOKUP(S329,'[1]@ISLA'!$A$1:$C$16,3,FALSE)</f>
        <v>Central</v>
      </c>
      <c r="W329" s="52" t="s">
        <v>581</v>
      </c>
      <c r="X329" s="52" t="s">
        <v>581</v>
      </c>
      <c r="Y329" s="38"/>
      <c r="Z329" s="38"/>
      <c r="AA329" s="52" t="s">
        <v>581</v>
      </c>
      <c r="AB329" s="52" t="s">
        <v>581</v>
      </c>
      <c r="AC329" s="53">
        <v>0</v>
      </c>
      <c r="AD329" s="52" t="s">
        <v>581</v>
      </c>
      <c r="AE329" s="53">
        <v>0</v>
      </c>
      <c r="AF329" s="52" t="s">
        <v>581</v>
      </c>
      <c r="AG329" s="52" t="s">
        <v>581</v>
      </c>
      <c r="AH329" s="52" t="s">
        <v>581</v>
      </c>
      <c r="AI329" s="52" t="s">
        <v>581</v>
      </c>
      <c r="AJ329" s="38"/>
      <c r="AK329" s="38"/>
      <c r="AL329" s="55" t="s">
        <v>581</v>
      </c>
      <c r="AM329" s="55" t="s">
        <v>581</v>
      </c>
    </row>
    <row r="330" spans="1:39" ht="14.4" x14ac:dyDescent="0.3">
      <c r="A330" s="51">
        <v>39203</v>
      </c>
      <c r="B330" s="52" t="s">
        <v>581</v>
      </c>
      <c r="C330" s="52" t="s">
        <v>1864</v>
      </c>
      <c r="D330" s="52" t="s">
        <v>1696</v>
      </c>
      <c r="E330" s="52" t="s">
        <v>581</v>
      </c>
      <c r="F330" s="52" t="s">
        <v>1866</v>
      </c>
      <c r="G330" s="52" t="s">
        <v>38</v>
      </c>
      <c r="H330" s="52" t="s">
        <v>1327</v>
      </c>
      <c r="I330" s="52" t="s">
        <v>581</v>
      </c>
      <c r="J330" s="53">
        <v>0.41909999999999997</v>
      </c>
      <c r="K330" s="53">
        <v>-1</v>
      </c>
      <c r="L330" s="53">
        <v>90.377499999999998</v>
      </c>
      <c r="M330" s="53">
        <v>-1</v>
      </c>
      <c r="N330" s="38">
        <v>-0.41909999999999997</v>
      </c>
      <c r="O330" s="38">
        <v>-90.377499999999998</v>
      </c>
      <c r="P330" s="54"/>
      <c r="Q330" s="54"/>
      <c r="R330" s="52" t="s">
        <v>1867</v>
      </c>
      <c r="S330" s="52" t="s">
        <v>1642</v>
      </c>
      <c r="T330" s="52" t="s">
        <v>632</v>
      </c>
      <c r="U330" s="52" t="s">
        <v>326</v>
      </c>
      <c r="V330" s="52" t="str">
        <f>VLOOKUP(S330,'[1]@ISLA'!$A$1:$C$16,3,FALSE)</f>
        <v>Central</v>
      </c>
      <c r="W330" s="52" t="s">
        <v>581</v>
      </c>
      <c r="X330" s="52" t="s">
        <v>581</v>
      </c>
      <c r="Y330" s="38"/>
      <c r="Z330" s="38"/>
      <c r="AA330" s="52" t="s">
        <v>581</v>
      </c>
      <c r="AB330" s="52" t="s">
        <v>581</v>
      </c>
      <c r="AC330" s="53">
        <v>0</v>
      </c>
      <c r="AD330" s="52" t="s">
        <v>581</v>
      </c>
      <c r="AE330" s="53">
        <v>0</v>
      </c>
      <c r="AF330" s="52" t="s">
        <v>581</v>
      </c>
      <c r="AG330" s="52" t="s">
        <v>581</v>
      </c>
      <c r="AH330" s="52" t="s">
        <v>581</v>
      </c>
      <c r="AI330" s="52" t="s">
        <v>581</v>
      </c>
      <c r="AJ330" s="38"/>
      <c r="AK330" s="38"/>
      <c r="AL330" s="55" t="s">
        <v>581</v>
      </c>
      <c r="AM330" s="55" t="s">
        <v>581</v>
      </c>
    </row>
    <row r="331" spans="1:39" ht="14.4" x14ac:dyDescent="0.3">
      <c r="A331" s="51">
        <v>39203</v>
      </c>
      <c r="B331" s="52" t="s">
        <v>581</v>
      </c>
      <c r="C331" s="52" t="s">
        <v>1868</v>
      </c>
      <c r="D331" s="52" t="s">
        <v>1869</v>
      </c>
      <c r="E331" s="52" t="s">
        <v>581</v>
      </c>
      <c r="F331" s="52" t="s">
        <v>1870</v>
      </c>
      <c r="G331" s="52" t="s">
        <v>1871</v>
      </c>
      <c r="H331" s="52" t="s">
        <v>1879</v>
      </c>
      <c r="I331" s="52" t="s">
        <v>581</v>
      </c>
      <c r="J331" s="53">
        <v>0.42155999999999999</v>
      </c>
      <c r="K331" s="53">
        <v>-1</v>
      </c>
      <c r="L331" s="53">
        <v>90.369699999999995</v>
      </c>
      <c r="M331" s="53">
        <v>-1</v>
      </c>
      <c r="N331" s="38">
        <v>-0.42155999999999999</v>
      </c>
      <c r="O331" s="38">
        <v>-90.369699999999995</v>
      </c>
      <c r="P331" s="54"/>
      <c r="Q331" s="54"/>
      <c r="R331" s="52" t="s">
        <v>1880</v>
      </c>
      <c r="S331" s="52" t="s">
        <v>1642</v>
      </c>
      <c r="T331" s="52" t="s">
        <v>804</v>
      </c>
      <c r="U331" s="52" t="s">
        <v>326</v>
      </c>
      <c r="V331" s="52" t="str">
        <f>VLOOKUP(S331,'[1]@ISLA'!$A$1:$C$16,3,FALSE)</f>
        <v>Central</v>
      </c>
      <c r="W331" s="52" t="s">
        <v>581</v>
      </c>
      <c r="X331" s="52" t="s">
        <v>581</v>
      </c>
      <c r="Y331" s="38"/>
      <c r="Z331" s="38"/>
      <c r="AA331" s="52" t="s">
        <v>581</v>
      </c>
      <c r="AB331" s="52" t="s">
        <v>581</v>
      </c>
      <c r="AC331" s="53">
        <v>0</v>
      </c>
      <c r="AD331" s="52" t="s">
        <v>581</v>
      </c>
      <c r="AE331" s="53">
        <v>0</v>
      </c>
      <c r="AF331" s="52" t="s">
        <v>581</v>
      </c>
      <c r="AG331" s="52" t="s">
        <v>581</v>
      </c>
      <c r="AH331" s="52" t="s">
        <v>581</v>
      </c>
      <c r="AI331" s="52" t="s">
        <v>581</v>
      </c>
      <c r="AJ331" s="38"/>
      <c r="AK331" s="38"/>
      <c r="AL331" s="55" t="s">
        <v>581</v>
      </c>
      <c r="AM331" s="55" t="s">
        <v>581</v>
      </c>
    </row>
    <row r="332" spans="1:39" ht="14.4" x14ac:dyDescent="0.3">
      <c r="A332" s="51">
        <v>39203</v>
      </c>
      <c r="B332" s="52" t="s">
        <v>581</v>
      </c>
      <c r="C332" s="52" t="s">
        <v>1881</v>
      </c>
      <c r="D332" s="52" t="s">
        <v>1882</v>
      </c>
      <c r="E332" s="52" t="s">
        <v>581</v>
      </c>
      <c r="F332" s="52" t="s">
        <v>1883</v>
      </c>
      <c r="G332" s="52" t="s">
        <v>1884</v>
      </c>
      <c r="H332" s="52" t="s">
        <v>695</v>
      </c>
      <c r="I332" s="52" t="s">
        <v>581</v>
      </c>
      <c r="J332" s="53">
        <v>0.53432999999999997</v>
      </c>
      <c r="K332" s="53">
        <v>-1</v>
      </c>
      <c r="L332" s="53">
        <v>90.520430000000005</v>
      </c>
      <c r="M332" s="53">
        <v>-1</v>
      </c>
      <c r="N332" s="38">
        <v>-0.53432999999999997</v>
      </c>
      <c r="O332" s="38">
        <v>-90.520430000000005</v>
      </c>
      <c r="P332" s="54"/>
      <c r="Q332" s="54"/>
      <c r="R332" s="52" t="s">
        <v>1885</v>
      </c>
      <c r="S332" s="52" t="s">
        <v>1642</v>
      </c>
      <c r="T332" s="52" t="s">
        <v>333</v>
      </c>
      <c r="U332" s="52" t="s">
        <v>568</v>
      </c>
      <c r="V332" s="52" t="str">
        <f>VLOOKUP(S332,'[1]@ISLA'!$A$1:$C$16,3,FALSE)</f>
        <v>Central</v>
      </c>
      <c r="W332" s="52" t="s">
        <v>581</v>
      </c>
      <c r="X332" s="52" t="s">
        <v>581</v>
      </c>
      <c r="Y332" s="38"/>
      <c r="Z332" s="38"/>
      <c r="AA332" s="52" t="s">
        <v>581</v>
      </c>
      <c r="AB332" s="52" t="s">
        <v>581</v>
      </c>
      <c r="AC332" s="53">
        <v>0</v>
      </c>
      <c r="AD332" s="52" t="s">
        <v>581</v>
      </c>
      <c r="AE332" s="53">
        <v>0</v>
      </c>
      <c r="AF332" s="52" t="s">
        <v>581</v>
      </c>
      <c r="AG332" s="52" t="s">
        <v>581</v>
      </c>
      <c r="AH332" s="52" t="s">
        <v>581</v>
      </c>
      <c r="AI332" s="52" t="s">
        <v>581</v>
      </c>
      <c r="AJ332" s="38"/>
      <c r="AK332" s="38"/>
      <c r="AL332" s="55" t="s">
        <v>581</v>
      </c>
      <c r="AM332" s="55" t="s">
        <v>581</v>
      </c>
    </row>
    <row r="333" spans="1:39" ht="14.4" x14ac:dyDescent="0.3">
      <c r="A333" s="51">
        <v>39203</v>
      </c>
      <c r="B333" s="52" t="s">
        <v>581</v>
      </c>
      <c r="C333" s="52" t="s">
        <v>1886</v>
      </c>
      <c r="D333" s="52" t="s">
        <v>1887</v>
      </c>
      <c r="E333" s="52" t="s">
        <v>581</v>
      </c>
      <c r="F333" s="52" t="s">
        <v>1888</v>
      </c>
      <c r="G333" s="52" t="s">
        <v>1889</v>
      </c>
      <c r="H333" s="52" t="s">
        <v>1890</v>
      </c>
      <c r="I333" s="52" t="s">
        <v>581</v>
      </c>
      <c r="J333" s="53">
        <v>0.75500999999999996</v>
      </c>
      <c r="K333" s="53">
        <v>-1</v>
      </c>
      <c r="L333" s="53">
        <v>90.436440000000005</v>
      </c>
      <c r="M333" s="53">
        <v>-1</v>
      </c>
      <c r="N333" s="38">
        <v>-0.75500999999999996</v>
      </c>
      <c r="O333" s="38">
        <v>-90.436440000000005</v>
      </c>
      <c r="P333" s="54"/>
      <c r="Q333" s="54"/>
      <c r="R333" s="52" t="s">
        <v>1891</v>
      </c>
      <c r="S333" s="52" t="s">
        <v>1642</v>
      </c>
      <c r="T333" s="52" t="s">
        <v>653</v>
      </c>
      <c r="U333" s="52" t="s">
        <v>326</v>
      </c>
      <c r="V333" s="52" t="str">
        <f>VLOOKUP(S333,'[1]@ISLA'!$A$1:$C$16,3,FALSE)</f>
        <v>Central</v>
      </c>
      <c r="W333" s="52" t="s">
        <v>581</v>
      </c>
      <c r="X333" s="52" t="s">
        <v>581</v>
      </c>
      <c r="Y333" s="38"/>
      <c r="Z333" s="38"/>
      <c r="AA333" s="52" t="s">
        <v>581</v>
      </c>
      <c r="AB333" s="52" t="s">
        <v>581</v>
      </c>
      <c r="AC333" s="53">
        <v>0</v>
      </c>
      <c r="AD333" s="52" t="s">
        <v>581</v>
      </c>
      <c r="AE333" s="53">
        <v>0</v>
      </c>
      <c r="AF333" s="52" t="s">
        <v>581</v>
      </c>
      <c r="AG333" s="52" t="s">
        <v>581</v>
      </c>
      <c r="AH333" s="52" t="s">
        <v>581</v>
      </c>
      <c r="AI333" s="52" t="s">
        <v>581</v>
      </c>
      <c r="AJ333" s="38"/>
      <c r="AK333" s="38"/>
      <c r="AL333" s="55" t="s">
        <v>581</v>
      </c>
      <c r="AM333" s="55" t="s">
        <v>581</v>
      </c>
    </row>
    <row r="334" spans="1:39" ht="14.4" x14ac:dyDescent="0.3">
      <c r="A334" s="51">
        <v>39203</v>
      </c>
      <c r="B334" s="52" t="s">
        <v>581</v>
      </c>
      <c r="C334" s="52" t="s">
        <v>1892</v>
      </c>
      <c r="D334" s="52" t="s">
        <v>1893</v>
      </c>
      <c r="E334" s="52" t="s">
        <v>581</v>
      </c>
      <c r="F334" s="52" t="s">
        <v>1894</v>
      </c>
      <c r="G334" s="52" t="s">
        <v>1707</v>
      </c>
      <c r="H334" s="52" t="s">
        <v>1708</v>
      </c>
      <c r="I334" s="52" t="s">
        <v>581</v>
      </c>
      <c r="J334" s="53">
        <v>0.77249999999999996</v>
      </c>
      <c r="K334" s="53">
        <v>-1</v>
      </c>
      <c r="L334" s="53">
        <v>90.382689999999997</v>
      </c>
      <c r="M334" s="53">
        <v>-1</v>
      </c>
      <c r="N334" s="38">
        <v>-0.77249999999999996</v>
      </c>
      <c r="O334" s="38">
        <v>-90.382689999999997</v>
      </c>
      <c r="P334" s="54"/>
      <c r="Q334" s="54"/>
      <c r="R334" s="52" t="s">
        <v>1709</v>
      </c>
      <c r="S334" s="52" t="s">
        <v>1642</v>
      </c>
      <c r="T334" s="52" t="s">
        <v>829</v>
      </c>
      <c r="U334" s="52" t="s">
        <v>606</v>
      </c>
      <c r="V334" s="52" t="str">
        <f>VLOOKUP(S334,'[1]@ISLA'!$A$1:$C$16,3,FALSE)</f>
        <v>Central</v>
      </c>
      <c r="W334" s="52" t="s">
        <v>581</v>
      </c>
      <c r="X334" s="52" t="s">
        <v>581</v>
      </c>
      <c r="Y334" s="38"/>
      <c r="Z334" s="38"/>
      <c r="AA334" s="52" t="s">
        <v>581</v>
      </c>
      <c r="AB334" s="52" t="s">
        <v>581</v>
      </c>
      <c r="AC334" s="53">
        <v>0</v>
      </c>
      <c r="AD334" s="52" t="s">
        <v>581</v>
      </c>
      <c r="AE334" s="53">
        <v>0</v>
      </c>
      <c r="AF334" s="52" t="s">
        <v>581</v>
      </c>
      <c r="AG334" s="52" t="s">
        <v>581</v>
      </c>
      <c r="AH334" s="52" t="s">
        <v>581</v>
      </c>
      <c r="AI334" s="52" t="s">
        <v>581</v>
      </c>
      <c r="AJ334" s="38"/>
      <c r="AK334" s="38"/>
      <c r="AL334" s="55" t="s">
        <v>581</v>
      </c>
      <c r="AM334" s="55" t="s">
        <v>581</v>
      </c>
    </row>
    <row r="335" spans="1:39" ht="14.4" x14ac:dyDescent="0.3">
      <c r="A335" s="51">
        <v>39203</v>
      </c>
      <c r="B335" s="52" t="s">
        <v>581</v>
      </c>
      <c r="C335" s="52" t="s">
        <v>1710</v>
      </c>
      <c r="D335" s="52" t="s">
        <v>1711</v>
      </c>
      <c r="E335" s="52" t="s">
        <v>581</v>
      </c>
      <c r="F335" s="52" t="s">
        <v>1734</v>
      </c>
      <c r="G335" s="52" t="s">
        <v>1973</v>
      </c>
      <c r="H335" s="52" t="s">
        <v>1331</v>
      </c>
      <c r="I335" s="52" t="s">
        <v>581</v>
      </c>
      <c r="J335" s="53">
        <v>0.57769999999999999</v>
      </c>
      <c r="K335" s="53">
        <v>-1</v>
      </c>
      <c r="L335" s="53">
        <v>90.156499999999994</v>
      </c>
      <c r="M335" s="53">
        <v>-1</v>
      </c>
      <c r="N335" s="38">
        <v>-0.57769999999999999</v>
      </c>
      <c r="O335" s="38">
        <v>-90.156499999999994</v>
      </c>
      <c r="P335" s="54"/>
      <c r="Q335" s="54"/>
      <c r="R335" s="52" t="s">
        <v>1974</v>
      </c>
      <c r="S335" s="52" t="s">
        <v>1642</v>
      </c>
      <c r="T335" s="52" t="s">
        <v>1003</v>
      </c>
      <c r="U335" s="52" t="s">
        <v>326</v>
      </c>
      <c r="V335" s="52" t="str">
        <f>VLOOKUP(S335,'[1]@ISLA'!$A$1:$C$16,3,FALSE)</f>
        <v>Central</v>
      </c>
      <c r="W335" s="52" t="s">
        <v>581</v>
      </c>
      <c r="X335" s="52" t="s">
        <v>581</v>
      </c>
      <c r="Y335" s="38"/>
      <c r="Z335" s="38"/>
      <c r="AA335" s="52" t="s">
        <v>581</v>
      </c>
      <c r="AB335" s="52" t="s">
        <v>581</v>
      </c>
      <c r="AC335" s="53">
        <v>0</v>
      </c>
      <c r="AD335" s="52" t="s">
        <v>581</v>
      </c>
      <c r="AE335" s="53">
        <v>0</v>
      </c>
      <c r="AF335" s="52" t="s">
        <v>581</v>
      </c>
      <c r="AG335" s="52" t="s">
        <v>581</v>
      </c>
      <c r="AH335" s="52" t="s">
        <v>581</v>
      </c>
      <c r="AI335" s="52" t="s">
        <v>581</v>
      </c>
      <c r="AJ335" s="38"/>
      <c r="AK335" s="38"/>
      <c r="AL335" s="55" t="s">
        <v>581</v>
      </c>
      <c r="AM335" s="55" t="s">
        <v>581</v>
      </c>
    </row>
    <row r="336" spans="1:39" ht="14.4" x14ac:dyDescent="0.3">
      <c r="A336" s="51">
        <v>39203</v>
      </c>
      <c r="B336" s="52" t="s">
        <v>581</v>
      </c>
      <c r="C336" s="52" t="s">
        <v>1975</v>
      </c>
      <c r="D336" s="52" t="s">
        <v>1976</v>
      </c>
      <c r="E336" s="52" t="s">
        <v>581</v>
      </c>
      <c r="F336" s="52" t="s">
        <v>2090</v>
      </c>
      <c r="G336" s="52" t="s">
        <v>1908</v>
      </c>
      <c r="H336" s="52" t="s">
        <v>1467</v>
      </c>
      <c r="I336" s="52" t="s">
        <v>581</v>
      </c>
      <c r="J336" s="53">
        <v>0.66964000000000001</v>
      </c>
      <c r="K336" s="53">
        <v>-1</v>
      </c>
      <c r="L336" s="53">
        <v>90.587569999999999</v>
      </c>
      <c r="M336" s="53">
        <v>-1</v>
      </c>
      <c r="N336" s="38">
        <v>-0.66964000000000001</v>
      </c>
      <c r="O336" s="38">
        <v>-90.587569999999999</v>
      </c>
      <c r="P336" s="54"/>
      <c r="Q336" s="54"/>
      <c r="R336" s="52" t="s">
        <v>1411</v>
      </c>
      <c r="S336" s="52" t="s">
        <v>1642</v>
      </c>
      <c r="T336" s="52" t="s">
        <v>493</v>
      </c>
      <c r="U336" s="52" t="s">
        <v>375</v>
      </c>
      <c r="V336" s="52" t="str">
        <f>VLOOKUP(S336,'[1]@ISLA'!$A$1:$C$16,3,FALSE)</f>
        <v>Central</v>
      </c>
      <c r="W336" s="52" t="s">
        <v>581</v>
      </c>
      <c r="X336" s="52" t="s">
        <v>581</v>
      </c>
      <c r="Y336" s="38"/>
      <c r="Z336" s="38"/>
      <c r="AA336" s="52" t="s">
        <v>581</v>
      </c>
      <c r="AB336" s="52" t="s">
        <v>581</v>
      </c>
      <c r="AC336" s="53">
        <v>0</v>
      </c>
      <c r="AD336" s="52" t="s">
        <v>581</v>
      </c>
      <c r="AE336" s="53">
        <v>0</v>
      </c>
      <c r="AF336" s="52" t="s">
        <v>581</v>
      </c>
      <c r="AG336" s="52" t="s">
        <v>581</v>
      </c>
      <c r="AH336" s="52" t="s">
        <v>581</v>
      </c>
      <c r="AI336" s="52" t="s">
        <v>581</v>
      </c>
      <c r="AJ336" s="38"/>
      <c r="AK336" s="38"/>
      <c r="AL336" s="55" t="s">
        <v>581</v>
      </c>
      <c r="AM336" s="55" t="s">
        <v>581</v>
      </c>
    </row>
    <row r="337" spans="1:39" ht="14.4" x14ac:dyDescent="0.3">
      <c r="A337" s="51">
        <v>39203</v>
      </c>
      <c r="B337" s="52" t="s">
        <v>581</v>
      </c>
      <c r="C337" s="52" t="s">
        <v>1412</v>
      </c>
      <c r="D337" s="52" t="s">
        <v>74</v>
      </c>
      <c r="E337" s="52" t="s">
        <v>581</v>
      </c>
      <c r="F337" s="52" t="s">
        <v>1413</v>
      </c>
      <c r="G337" s="52" t="s">
        <v>1581</v>
      </c>
      <c r="H337" s="52" t="s">
        <v>333</v>
      </c>
      <c r="I337" s="52" t="s">
        <v>581</v>
      </c>
      <c r="J337" s="53">
        <v>0.39960000000000001</v>
      </c>
      <c r="K337" s="53">
        <v>-1</v>
      </c>
      <c r="L337" s="53">
        <v>90.273700000000005</v>
      </c>
      <c r="M337" s="53">
        <v>-1</v>
      </c>
      <c r="N337" s="38">
        <v>-0.39960000000000001</v>
      </c>
      <c r="O337" s="38">
        <v>-90.273700000000005</v>
      </c>
      <c r="P337" s="54"/>
      <c r="Q337" s="54"/>
      <c r="R337" s="52" t="s">
        <v>1949</v>
      </c>
      <c r="S337" s="52" t="s">
        <v>1642</v>
      </c>
      <c r="T337" s="52" t="s">
        <v>667</v>
      </c>
      <c r="U337" s="52" t="s">
        <v>375</v>
      </c>
      <c r="V337" s="52" t="str">
        <f>VLOOKUP(S337,'[1]@ISLA'!$A$1:$C$16,3,FALSE)</f>
        <v>Central</v>
      </c>
      <c r="W337" s="52" t="s">
        <v>581</v>
      </c>
      <c r="X337" s="52" t="s">
        <v>581</v>
      </c>
      <c r="Y337" s="38"/>
      <c r="Z337" s="38"/>
      <c r="AA337" s="52" t="s">
        <v>581</v>
      </c>
      <c r="AB337" s="52" t="s">
        <v>581</v>
      </c>
      <c r="AC337" s="53">
        <v>0</v>
      </c>
      <c r="AD337" s="52" t="s">
        <v>581</v>
      </c>
      <c r="AE337" s="53">
        <v>0</v>
      </c>
      <c r="AF337" s="52" t="s">
        <v>581</v>
      </c>
      <c r="AG337" s="52" t="s">
        <v>581</v>
      </c>
      <c r="AH337" s="52" t="s">
        <v>581</v>
      </c>
      <c r="AI337" s="52" t="s">
        <v>581</v>
      </c>
      <c r="AJ337" s="38"/>
      <c r="AK337" s="38"/>
      <c r="AL337" s="55" t="s">
        <v>581</v>
      </c>
      <c r="AM337" s="55" t="s">
        <v>581</v>
      </c>
    </row>
    <row r="338" spans="1:39" ht="14.4" x14ac:dyDescent="0.3">
      <c r="A338" s="51">
        <v>39203</v>
      </c>
      <c r="B338" s="52" t="s">
        <v>581</v>
      </c>
      <c r="C338" s="52" t="s">
        <v>1931</v>
      </c>
      <c r="D338" s="52" t="s">
        <v>1932</v>
      </c>
      <c r="E338" s="52" t="s">
        <v>581</v>
      </c>
      <c r="F338" s="52" t="s">
        <v>2058</v>
      </c>
      <c r="G338" s="52" t="s">
        <v>2059</v>
      </c>
      <c r="H338" s="52" t="s">
        <v>691</v>
      </c>
      <c r="I338" s="52" t="s">
        <v>581</v>
      </c>
      <c r="J338" s="53">
        <v>0.55791999999999997</v>
      </c>
      <c r="K338" s="53">
        <v>-1</v>
      </c>
      <c r="L338" s="53">
        <v>90.529049999999998</v>
      </c>
      <c r="M338" s="53">
        <v>-1</v>
      </c>
      <c r="N338" s="38">
        <v>-0.55791999999999997</v>
      </c>
      <c r="O338" s="38">
        <v>-90.529049999999998</v>
      </c>
      <c r="P338" s="54"/>
      <c r="Q338" s="54"/>
      <c r="R338" s="52" t="s">
        <v>2060</v>
      </c>
      <c r="S338" s="52" t="s">
        <v>1642</v>
      </c>
      <c r="T338" s="52" t="s">
        <v>516</v>
      </c>
      <c r="U338" s="52" t="s">
        <v>568</v>
      </c>
      <c r="V338" s="52" t="str">
        <f>VLOOKUP(S338,'[1]@ISLA'!$A$1:$C$16,3,FALSE)</f>
        <v>Central</v>
      </c>
      <c r="W338" s="52" t="s">
        <v>581</v>
      </c>
      <c r="X338" s="52" t="s">
        <v>581</v>
      </c>
      <c r="Y338" s="38"/>
      <c r="Z338" s="38"/>
      <c r="AA338" s="52" t="s">
        <v>581</v>
      </c>
      <c r="AB338" s="52" t="s">
        <v>581</v>
      </c>
      <c r="AC338" s="53">
        <v>0</v>
      </c>
      <c r="AD338" s="52" t="s">
        <v>581</v>
      </c>
      <c r="AE338" s="53">
        <v>0</v>
      </c>
      <c r="AF338" s="52" t="s">
        <v>581</v>
      </c>
      <c r="AG338" s="52" t="s">
        <v>581</v>
      </c>
      <c r="AH338" s="52" t="s">
        <v>581</v>
      </c>
      <c r="AI338" s="52" t="s">
        <v>581</v>
      </c>
      <c r="AJ338" s="38"/>
      <c r="AK338" s="38"/>
      <c r="AL338" s="55" t="s">
        <v>581</v>
      </c>
      <c r="AM338" s="55" t="s">
        <v>581</v>
      </c>
    </row>
    <row r="339" spans="1:39" ht="14.4" x14ac:dyDescent="0.3">
      <c r="A339" s="51">
        <v>35438</v>
      </c>
      <c r="B339" s="52" t="s">
        <v>581</v>
      </c>
      <c r="C339" s="52" t="s">
        <v>2061</v>
      </c>
      <c r="D339" s="52" t="s">
        <v>2062</v>
      </c>
      <c r="E339" s="52" t="s">
        <v>581</v>
      </c>
      <c r="F339" s="52" t="s">
        <v>2063</v>
      </c>
      <c r="G339" s="52" t="s">
        <v>2064</v>
      </c>
      <c r="H339" s="52" t="s">
        <v>581</v>
      </c>
      <c r="I339" s="52" t="s">
        <v>581</v>
      </c>
      <c r="J339" s="53">
        <v>0.75</v>
      </c>
      <c r="K339" s="53">
        <v>-1</v>
      </c>
      <c r="L339" s="53">
        <v>90.3</v>
      </c>
      <c r="M339" s="53">
        <v>-1</v>
      </c>
      <c r="N339" s="38">
        <v>-0.75</v>
      </c>
      <c r="O339" s="38">
        <v>-90.3</v>
      </c>
      <c r="P339" s="54"/>
      <c r="Q339" s="54"/>
      <c r="R339" s="52" t="s">
        <v>581</v>
      </c>
      <c r="S339" s="52" t="s">
        <v>1642</v>
      </c>
      <c r="T339" s="52" t="s">
        <v>522</v>
      </c>
      <c r="U339" s="52" t="s">
        <v>606</v>
      </c>
      <c r="V339" s="52" t="str">
        <f>VLOOKUP(S339,'[1]@ISLA'!$A$1:$C$16,3,FALSE)</f>
        <v>Central</v>
      </c>
      <c r="W339" s="52" t="s">
        <v>581</v>
      </c>
      <c r="X339" s="52" t="s">
        <v>581</v>
      </c>
      <c r="Y339" s="38"/>
      <c r="Z339" s="38"/>
      <c r="AA339" s="52" t="s">
        <v>581</v>
      </c>
      <c r="AB339" s="52" t="s">
        <v>581</v>
      </c>
      <c r="AC339" s="53">
        <v>0</v>
      </c>
      <c r="AD339" s="52" t="s">
        <v>581</v>
      </c>
      <c r="AE339" s="53">
        <v>0</v>
      </c>
      <c r="AF339" s="52" t="s">
        <v>581</v>
      </c>
      <c r="AG339" s="52" t="s">
        <v>581</v>
      </c>
      <c r="AH339" s="52" t="s">
        <v>581</v>
      </c>
      <c r="AI339" s="52" t="s">
        <v>581</v>
      </c>
      <c r="AJ339" s="38"/>
      <c r="AK339" s="38"/>
      <c r="AL339" s="55" t="s">
        <v>581</v>
      </c>
      <c r="AM339" s="55" t="s">
        <v>581</v>
      </c>
    </row>
    <row r="340" spans="1:39" ht="14.4" x14ac:dyDescent="0.3">
      <c r="A340" s="51">
        <v>34613</v>
      </c>
      <c r="B340" s="52" t="s">
        <v>581</v>
      </c>
      <c r="C340" s="52" t="s">
        <v>2065</v>
      </c>
      <c r="D340" s="52" t="s">
        <v>2067</v>
      </c>
      <c r="E340" s="52" t="s">
        <v>581</v>
      </c>
      <c r="F340" s="52" t="s">
        <v>1992</v>
      </c>
      <c r="G340" s="52" t="s">
        <v>1993</v>
      </c>
      <c r="H340" s="52" t="s">
        <v>581</v>
      </c>
      <c r="I340" s="52" t="s">
        <v>581</v>
      </c>
      <c r="J340" s="53">
        <v>0.54086999999999996</v>
      </c>
      <c r="K340" s="53">
        <v>-1</v>
      </c>
      <c r="L340" s="53">
        <v>90.516019999999997</v>
      </c>
      <c r="M340" s="53">
        <v>-1</v>
      </c>
      <c r="N340" s="38">
        <v>-0.54086999999999996</v>
      </c>
      <c r="O340" s="38">
        <v>-90.516019999999997</v>
      </c>
      <c r="P340" s="54"/>
      <c r="Q340" s="54"/>
      <c r="R340" s="52" t="s">
        <v>581</v>
      </c>
      <c r="S340" s="52" t="s">
        <v>1642</v>
      </c>
      <c r="T340" s="52" t="s">
        <v>380</v>
      </c>
      <c r="U340" s="52" t="s">
        <v>568</v>
      </c>
      <c r="V340" s="52" t="str">
        <f>VLOOKUP(S340,'[1]@ISLA'!$A$1:$C$16,3,FALSE)</f>
        <v>Central</v>
      </c>
      <c r="W340" s="52" t="s">
        <v>581</v>
      </c>
      <c r="X340" s="52" t="s">
        <v>581</v>
      </c>
      <c r="Y340" s="38"/>
      <c r="Z340" s="38"/>
      <c r="AA340" s="52" t="s">
        <v>581</v>
      </c>
      <c r="AB340" s="52" t="s">
        <v>581</v>
      </c>
      <c r="AC340" s="53">
        <v>0</v>
      </c>
      <c r="AD340" s="52" t="s">
        <v>581</v>
      </c>
      <c r="AE340" s="53">
        <v>0</v>
      </c>
      <c r="AF340" s="52" t="s">
        <v>581</v>
      </c>
      <c r="AG340" s="52" t="s">
        <v>581</v>
      </c>
      <c r="AH340" s="52" t="s">
        <v>581</v>
      </c>
      <c r="AI340" s="52" t="s">
        <v>581</v>
      </c>
      <c r="AJ340" s="38"/>
      <c r="AK340" s="38"/>
      <c r="AL340" s="55" t="s">
        <v>581</v>
      </c>
      <c r="AM340" s="55" t="s">
        <v>581</v>
      </c>
    </row>
    <row r="341" spans="1:39" ht="14.4" x14ac:dyDescent="0.3">
      <c r="A341" s="51">
        <v>34738</v>
      </c>
      <c r="B341" s="52" t="s">
        <v>581</v>
      </c>
      <c r="C341" s="52" t="s">
        <v>1994</v>
      </c>
      <c r="D341" s="52" t="s">
        <v>1995</v>
      </c>
      <c r="E341" s="52" t="s">
        <v>581</v>
      </c>
      <c r="F341" s="52" t="s">
        <v>1996</v>
      </c>
      <c r="G341" s="52" t="s">
        <v>2053</v>
      </c>
      <c r="H341" s="52" t="s">
        <v>581</v>
      </c>
      <c r="I341" s="52" t="s">
        <v>581</v>
      </c>
      <c r="J341" s="53">
        <v>0.43</v>
      </c>
      <c r="K341" s="53">
        <v>-1</v>
      </c>
      <c r="L341" s="53">
        <v>90.29</v>
      </c>
      <c r="M341" s="53">
        <v>-1</v>
      </c>
      <c r="N341" s="38">
        <v>-0.43</v>
      </c>
      <c r="O341" s="38">
        <v>-90.29</v>
      </c>
      <c r="P341" s="54"/>
      <c r="Q341" s="54"/>
      <c r="R341" s="52" t="s">
        <v>581</v>
      </c>
      <c r="S341" s="52" t="s">
        <v>1642</v>
      </c>
      <c r="T341" s="52" t="s">
        <v>537</v>
      </c>
      <c r="U341" s="52" t="s">
        <v>326</v>
      </c>
      <c r="V341" s="52" t="str">
        <f>VLOOKUP(S341,'[1]@ISLA'!$A$1:$C$16,3,FALSE)</f>
        <v>Central</v>
      </c>
      <c r="W341" s="52" t="s">
        <v>581</v>
      </c>
      <c r="X341" s="52" t="s">
        <v>581</v>
      </c>
      <c r="Y341" s="38"/>
      <c r="Z341" s="38"/>
      <c r="AA341" s="52" t="s">
        <v>581</v>
      </c>
      <c r="AB341" s="52" t="s">
        <v>581</v>
      </c>
      <c r="AC341" s="53">
        <v>0</v>
      </c>
      <c r="AD341" s="52" t="s">
        <v>581</v>
      </c>
      <c r="AE341" s="53">
        <v>0</v>
      </c>
      <c r="AF341" s="52" t="s">
        <v>581</v>
      </c>
      <c r="AG341" s="52" t="s">
        <v>581</v>
      </c>
      <c r="AH341" s="52" t="s">
        <v>581</v>
      </c>
      <c r="AI341" s="52" t="s">
        <v>581</v>
      </c>
      <c r="AJ341" s="38"/>
      <c r="AK341" s="38"/>
      <c r="AL341" s="55" t="s">
        <v>581</v>
      </c>
      <c r="AM341" s="55" t="s">
        <v>581</v>
      </c>
    </row>
    <row r="342" spans="1:39" ht="14.4" x14ac:dyDescent="0.3">
      <c r="A342" s="51">
        <v>34739</v>
      </c>
      <c r="B342" s="52" t="s">
        <v>581</v>
      </c>
      <c r="C342" s="52" t="s">
        <v>2100</v>
      </c>
      <c r="D342" s="52" t="s">
        <v>2101</v>
      </c>
      <c r="E342" s="52" t="s">
        <v>581</v>
      </c>
      <c r="F342" s="52" t="s">
        <v>2102</v>
      </c>
      <c r="G342" s="52" t="s">
        <v>2103</v>
      </c>
      <c r="H342" s="52" t="s">
        <v>581</v>
      </c>
      <c r="I342" s="52" t="s">
        <v>581</v>
      </c>
      <c r="J342" s="53">
        <v>0.41304999999999997</v>
      </c>
      <c r="K342" s="53">
        <v>-1</v>
      </c>
      <c r="L342" s="53">
        <v>90.289749999999998</v>
      </c>
      <c r="M342" s="53">
        <v>-1</v>
      </c>
      <c r="N342" s="38">
        <v>-0.41304999999999997</v>
      </c>
      <c r="O342" s="38">
        <v>-90.289749999999998</v>
      </c>
      <c r="P342" s="54"/>
      <c r="Q342" s="54"/>
      <c r="R342" s="52" t="s">
        <v>581</v>
      </c>
      <c r="S342" s="52" t="s">
        <v>1642</v>
      </c>
      <c r="T342" s="52" t="s">
        <v>541</v>
      </c>
      <c r="U342" s="52" t="s">
        <v>375</v>
      </c>
      <c r="V342" s="52" t="str">
        <f>VLOOKUP(S342,'[1]@ISLA'!$A$1:$C$16,3,FALSE)</f>
        <v>Central</v>
      </c>
      <c r="W342" s="52" t="s">
        <v>581</v>
      </c>
      <c r="X342" s="52" t="s">
        <v>581</v>
      </c>
      <c r="Y342" s="38"/>
      <c r="Z342" s="38"/>
      <c r="AA342" s="52" t="s">
        <v>581</v>
      </c>
      <c r="AB342" s="52" t="s">
        <v>581</v>
      </c>
      <c r="AC342" s="53">
        <v>0</v>
      </c>
      <c r="AD342" s="52" t="s">
        <v>581</v>
      </c>
      <c r="AE342" s="53">
        <v>0</v>
      </c>
      <c r="AF342" s="52" t="s">
        <v>581</v>
      </c>
      <c r="AG342" s="52" t="s">
        <v>581</v>
      </c>
      <c r="AH342" s="52" t="s">
        <v>581</v>
      </c>
      <c r="AI342" s="52" t="s">
        <v>581</v>
      </c>
      <c r="AJ342" s="38"/>
      <c r="AK342" s="38"/>
      <c r="AL342" s="55" t="s">
        <v>581</v>
      </c>
      <c r="AM342" s="55" t="s">
        <v>581</v>
      </c>
    </row>
    <row r="343" spans="1:39" ht="14.4" x14ac:dyDescent="0.3">
      <c r="A343" s="51">
        <v>34738</v>
      </c>
      <c r="B343" s="52" t="s">
        <v>581</v>
      </c>
      <c r="C343" s="52" t="s">
        <v>2104</v>
      </c>
      <c r="D343" s="52" t="s">
        <v>2105</v>
      </c>
      <c r="E343" s="52" t="s">
        <v>581</v>
      </c>
      <c r="F343" s="52" t="s">
        <v>2106</v>
      </c>
      <c r="G343" s="52" t="s">
        <v>2107</v>
      </c>
      <c r="H343" s="52" t="s">
        <v>581</v>
      </c>
      <c r="I343" s="52" t="s">
        <v>581</v>
      </c>
      <c r="J343" s="53">
        <v>0.46</v>
      </c>
      <c r="K343" s="53">
        <v>-1</v>
      </c>
      <c r="L343" s="53">
        <v>90.3</v>
      </c>
      <c r="M343" s="53">
        <v>-1</v>
      </c>
      <c r="N343" s="38">
        <v>-0.46</v>
      </c>
      <c r="O343" s="38">
        <v>-90.3</v>
      </c>
      <c r="P343" s="54"/>
      <c r="Q343" s="54"/>
      <c r="R343" s="52" t="s">
        <v>581</v>
      </c>
      <c r="S343" s="52" t="s">
        <v>1642</v>
      </c>
      <c r="T343" s="52" t="s">
        <v>388</v>
      </c>
      <c r="U343" s="52" t="s">
        <v>326</v>
      </c>
      <c r="V343" s="52" t="str">
        <f>VLOOKUP(S343,'[1]@ISLA'!$A$1:$C$16,3,FALSE)</f>
        <v>Central</v>
      </c>
      <c r="W343" s="52" t="s">
        <v>581</v>
      </c>
      <c r="X343" s="52" t="s">
        <v>581</v>
      </c>
      <c r="Y343" s="38"/>
      <c r="Z343" s="38"/>
      <c r="AA343" s="52" t="s">
        <v>581</v>
      </c>
      <c r="AB343" s="52" t="s">
        <v>581</v>
      </c>
      <c r="AC343" s="53">
        <v>0</v>
      </c>
      <c r="AD343" s="52" t="s">
        <v>581</v>
      </c>
      <c r="AE343" s="53">
        <v>0</v>
      </c>
      <c r="AF343" s="52" t="s">
        <v>581</v>
      </c>
      <c r="AG343" s="52" t="s">
        <v>581</v>
      </c>
      <c r="AH343" s="52" t="s">
        <v>581</v>
      </c>
      <c r="AI343" s="52" t="s">
        <v>581</v>
      </c>
      <c r="AJ343" s="38"/>
      <c r="AK343" s="38"/>
      <c r="AL343" s="55" t="s">
        <v>581</v>
      </c>
      <c r="AM343" s="55" t="s">
        <v>581</v>
      </c>
    </row>
    <row r="344" spans="1:39" ht="14.4" x14ac:dyDescent="0.3">
      <c r="A344" s="51">
        <v>35438</v>
      </c>
      <c r="B344" s="52" t="s">
        <v>581</v>
      </c>
      <c r="C344" s="52" t="s">
        <v>2108</v>
      </c>
      <c r="D344" s="52" t="s">
        <v>2109</v>
      </c>
      <c r="E344" s="52" t="s">
        <v>581</v>
      </c>
      <c r="F344" s="52" t="s">
        <v>1755</v>
      </c>
      <c r="G344" s="52" t="s">
        <v>1933</v>
      </c>
      <c r="H344" s="52" t="s">
        <v>581</v>
      </c>
      <c r="I344" s="52" t="s">
        <v>581</v>
      </c>
      <c r="J344" s="53">
        <v>0.74782999999999999</v>
      </c>
      <c r="K344" s="53">
        <v>-1</v>
      </c>
      <c r="L344" s="53">
        <v>90.311369999999997</v>
      </c>
      <c r="M344" s="53">
        <v>-1</v>
      </c>
      <c r="N344" s="38">
        <v>-0.74782999999999999</v>
      </c>
      <c r="O344" s="38">
        <v>-90.311369999999997</v>
      </c>
      <c r="P344" s="54"/>
      <c r="Q344" s="54"/>
      <c r="R344" s="52" t="s">
        <v>581</v>
      </c>
      <c r="S344" s="52" t="s">
        <v>1642</v>
      </c>
      <c r="T344" s="52" t="s">
        <v>392</v>
      </c>
      <c r="U344" s="52" t="s">
        <v>606</v>
      </c>
      <c r="V344" s="52" t="str">
        <f>VLOOKUP(S344,'[1]@ISLA'!$A$1:$C$16,3,FALSE)</f>
        <v>Central</v>
      </c>
      <c r="W344" s="52" t="s">
        <v>581</v>
      </c>
      <c r="X344" s="52" t="s">
        <v>581</v>
      </c>
      <c r="Y344" s="38"/>
      <c r="Z344" s="38"/>
      <c r="AA344" s="52" t="s">
        <v>581</v>
      </c>
      <c r="AB344" s="52" t="s">
        <v>581</v>
      </c>
      <c r="AC344" s="53">
        <v>0</v>
      </c>
      <c r="AD344" s="52" t="s">
        <v>581</v>
      </c>
      <c r="AE344" s="53">
        <v>0</v>
      </c>
      <c r="AF344" s="52" t="s">
        <v>581</v>
      </c>
      <c r="AG344" s="52" t="s">
        <v>581</v>
      </c>
      <c r="AH344" s="52" t="s">
        <v>581</v>
      </c>
      <c r="AI344" s="52" t="s">
        <v>581</v>
      </c>
      <c r="AJ344" s="38"/>
      <c r="AK344" s="38"/>
      <c r="AL344" s="55" t="s">
        <v>581</v>
      </c>
      <c r="AM344" s="55" t="s">
        <v>581</v>
      </c>
    </row>
    <row r="345" spans="1:39" ht="14.4" x14ac:dyDescent="0.3">
      <c r="A345" s="51">
        <v>35441</v>
      </c>
      <c r="B345" s="52" t="s">
        <v>581</v>
      </c>
      <c r="C345" s="52" t="s">
        <v>1934</v>
      </c>
      <c r="D345" s="52" t="s">
        <v>1935</v>
      </c>
      <c r="E345" s="52" t="s">
        <v>581</v>
      </c>
      <c r="F345" s="52" t="s">
        <v>1936</v>
      </c>
      <c r="G345" s="52" t="s">
        <v>1950</v>
      </c>
      <c r="H345" s="52" t="s">
        <v>581</v>
      </c>
      <c r="I345" s="52" t="s">
        <v>581</v>
      </c>
      <c r="J345" s="53">
        <v>0.70000000000000007</v>
      </c>
      <c r="K345" s="53">
        <v>-1</v>
      </c>
      <c r="L345" s="53">
        <v>90.22</v>
      </c>
      <c r="M345" s="53">
        <v>-1</v>
      </c>
      <c r="N345" s="38">
        <v>-0.70000000000000007</v>
      </c>
      <c r="O345" s="38">
        <v>-90.22</v>
      </c>
      <c r="P345" s="54"/>
      <c r="Q345" s="54"/>
      <c r="R345" s="52" t="s">
        <v>581</v>
      </c>
      <c r="S345" s="52" t="s">
        <v>1642</v>
      </c>
      <c r="T345" s="52" t="s">
        <v>230</v>
      </c>
      <c r="U345" s="52" t="s">
        <v>326</v>
      </c>
      <c r="V345" s="52" t="str">
        <f>VLOOKUP(S345,'[1]@ISLA'!$A$1:$C$16,3,FALSE)</f>
        <v>Central</v>
      </c>
      <c r="W345" s="52" t="s">
        <v>581</v>
      </c>
      <c r="X345" s="52" t="s">
        <v>581</v>
      </c>
      <c r="Y345" s="38"/>
      <c r="Z345" s="38"/>
      <c r="AA345" s="52" t="s">
        <v>581</v>
      </c>
      <c r="AB345" s="52" t="s">
        <v>581</v>
      </c>
      <c r="AC345" s="53">
        <v>0</v>
      </c>
      <c r="AD345" s="52" t="s">
        <v>581</v>
      </c>
      <c r="AE345" s="53">
        <v>0</v>
      </c>
      <c r="AF345" s="52" t="s">
        <v>581</v>
      </c>
      <c r="AG345" s="52" t="s">
        <v>581</v>
      </c>
      <c r="AH345" s="52" t="s">
        <v>581</v>
      </c>
      <c r="AI345" s="52" t="s">
        <v>581</v>
      </c>
      <c r="AJ345" s="38"/>
      <c r="AK345" s="38"/>
      <c r="AL345" s="55" t="s">
        <v>581</v>
      </c>
      <c r="AM345" s="55" t="s">
        <v>581</v>
      </c>
    </row>
    <row r="346" spans="1:39" ht="14.4" x14ac:dyDescent="0.3">
      <c r="A346" s="51">
        <v>39365</v>
      </c>
      <c r="B346" s="52" t="s">
        <v>581</v>
      </c>
      <c r="C346" s="52" t="s">
        <v>1951</v>
      </c>
      <c r="D346" s="52" t="s">
        <v>1977</v>
      </c>
      <c r="E346" s="52" t="s">
        <v>581</v>
      </c>
      <c r="F346" s="52" t="s">
        <v>1977</v>
      </c>
      <c r="G346" s="52" t="s">
        <v>38</v>
      </c>
      <c r="H346" s="52" t="s">
        <v>581</v>
      </c>
      <c r="I346" s="52" t="s">
        <v>581</v>
      </c>
      <c r="J346" s="53">
        <v>0.74460000000000004</v>
      </c>
      <c r="K346" s="53">
        <v>-1</v>
      </c>
      <c r="L346" s="53">
        <v>90.454700000000003</v>
      </c>
      <c r="M346" s="53">
        <v>-1</v>
      </c>
      <c r="N346" s="38">
        <v>-0.74460000000000004</v>
      </c>
      <c r="O346" s="38">
        <v>-90.454700000000003</v>
      </c>
      <c r="P346" s="54"/>
      <c r="Q346" s="54"/>
      <c r="R346" s="52" t="s">
        <v>581</v>
      </c>
      <c r="S346" s="52" t="s">
        <v>1642</v>
      </c>
      <c r="T346" s="52" t="s">
        <v>701</v>
      </c>
      <c r="U346" s="52" t="s">
        <v>581</v>
      </c>
      <c r="V346" s="52" t="str">
        <f>VLOOKUP(S346,'[1]@ISLA'!$A$1:$C$16,3,FALSE)</f>
        <v>Central</v>
      </c>
      <c r="W346" s="52" t="s">
        <v>581</v>
      </c>
      <c r="X346" s="52" t="s">
        <v>581</v>
      </c>
      <c r="Y346" s="38"/>
      <c r="Z346" s="38"/>
      <c r="AA346" s="52" t="s">
        <v>581</v>
      </c>
      <c r="AB346" s="52" t="s">
        <v>581</v>
      </c>
      <c r="AC346" s="53">
        <v>0</v>
      </c>
      <c r="AD346" s="52" t="s">
        <v>581</v>
      </c>
      <c r="AE346" s="53">
        <v>0</v>
      </c>
      <c r="AF346" s="52" t="s">
        <v>581</v>
      </c>
      <c r="AG346" s="52" t="s">
        <v>581</v>
      </c>
      <c r="AH346" s="52" t="s">
        <v>581</v>
      </c>
      <c r="AI346" s="52" t="s">
        <v>581</v>
      </c>
      <c r="AJ346" s="38"/>
      <c r="AK346" s="38"/>
      <c r="AL346" s="55" t="s">
        <v>581</v>
      </c>
      <c r="AM346" s="55" t="s">
        <v>581</v>
      </c>
    </row>
    <row r="347" spans="1:39" ht="14.4" x14ac:dyDescent="0.3">
      <c r="A347" s="51">
        <v>39365</v>
      </c>
      <c r="B347" s="52" t="s">
        <v>581</v>
      </c>
      <c r="C347" s="52" t="s">
        <v>1978</v>
      </c>
      <c r="D347" s="52" t="s">
        <v>1761</v>
      </c>
      <c r="E347" s="52" t="s">
        <v>581</v>
      </c>
      <c r="F347" s="52" t="s">
        <v>1761</v>
      </c>
      <c r="G347" s="52" t="s">
        <v>38</v>
      </c>
      <c r="H347" s="52" t="s">
        <v>581</v>
      </c>
      <c r="I347" s="52" t="s">
        <v>581</v>
      </c>
      <c r="J347" s="53">
        <v>0.68</v>
      </c>
      <c r="K347" s="53">
        <v>-1</v>
      </c>
      <c r="L347" s="53">
        <v>90.54</v>
      </c>
      <c r="M347" s="53">
        <v>-1</v>
      </c>
      <c r="N347" s="38">
        <v>-0.68</v>
      </c>
      <c r="O347" s="38">
        <v>-90.54</v>
      </c>
      <c r="P347" s="54"/>
      <c r="Q347" s="54"/>
      <c r="R347" s="52" t="s">
        <v>581</v>
      </c>
      <c r="S347" s="52" t="s">
        <v>1642</v>
      </c>
      <c r="T347" s="52" t="s">
        <v>706</v>
      </c>
      <c r="U347" s="52" t="s">
        <v>581</v>
      </c>
      <c r="V347" s="52" t="str">
        <f>VLOOKUP(S347,'[1]@ISLA'!$A$1:$C$16,3,FALSE)</f>
        <v>Central</v>
      </c>
      <c r="W347" s="52" t="s">
        <v>581</v>
      </c>
      <c r="X347" s="52" t="s">
        <v>581</v>
      </c>
      <c r="Y347" s="38"/>
      <c r="Z347" s="38"/>
      <c r="AA347" s="52" t="s">
        <v>581</v>
      </c>
      <c r="AB347" s="52" t="s">
        <v>581</v>
      </c>
      <c r="AC347" s="53">
        <v>0</v>
      </c>
      <c r="AD347" s="52" t="s">
        <v>581</v>
      </c>
      <c r="AE347" s="53">
        <v>0</v>
      </c>
      <c r="AF347" s="52" t="s">
        <v>581</v>
      </c>
      <c r="AG347" s="52" t="s">
        <v>581</v>
      </c>
      <c r="AH347" s="52" t="s">
        <v>581</v>
      </c>
      <c r="AI347" s="52" t="s">
        <v>581</v>
      </c>
      <c r="AJ347" s="38"/>
      <c r="AK347" s="38"/>
      <c r="AL347" s="55" t="s">
        <v>581</v>
      </c>
      <c r="AM347" s="55" t="s">
        <v>581</v>
      </c>
    </row>
    <row r="348" spans="1:39" ht="14.4" x14ac:dyDescent="0.3">
      <c r="A348" s="51">
        <v>39365</v>
      </c>
      <c r="B348" s="52" t="s">
        <v>581</v>
      </c>
      <c r="C348" s="52" t="s">
        <v>1979</v>
      </c>
      <c r="D348" s="52" t="s">
        <v>1980</v>
      </c>
      <c r="E348" s="52" t="s">
        <v>581</v>
      </c>
      <c r="F348" s="52" t="s">
        <v>1981</v>
      </c>
      <c r="G348" s="52" t="s">
        <v>1982</v>
      </c>
      <c r="H348" s="52" t="s">
        <v>581</v>
      </c>
      <c r="I348" s="52" t="s">
        <v>581</v>
      </c>
      <c r="J348" s="53">
        <v>0.56563339999999995</v>
      </c>
      <c r="K348" s="53">
        <v>-1</v>
      </c>
      <c r="L348" s="53">
        <v>90.142600000000002</v>
      </c>
      <c r="M348" s="53">
        <v>-1</v>
      </c>
      <c r="N348" s="38">
        <v>-0.56563339999999995</v>
      </c>
      <c r="O348" s="38">
        <v>-90.142600000000002</v>
      </c>
      <c r="P348" s="54"/>
      <c r="Q348" s="54"/>
      <c r="R348" s="52" t="s">
        <v>581</v>
      </c>
      <c r="S348" s="52" t="s">
        <v>1642</v>
      </c>
      <c r="T348" s="52" t="s">
        <v>544</v>
      </c>
      <c r="U348" s="52" t="s">
        <v>581</v>
      </c>
      <c r="V348" s="52" t="str">
        <f>VLOOKUP(S348,'[1]@ISLA'!$A$1:$C$16,3,FALSE)</f>
        <v>Central</v>
      </c>
      <c r="W348" s="52" t="s">
        <v>581</v>
      </c>
      <c r="X348" s="52" t="s">
        <v>581</v>
      </c>
      <c r="Y348" s="38"/>
      <c r="Z348" s="38"/>
      <c r="AA348" s="52" t="s">
        <v>581</v>
      </c>
      <c r="AB348" s="52" t="s">
        <v>581</v>
      </c>
      <c r="AC348" s="53">
        <v>0</v>
      </c>
      <c r="AD348" s="52" t="s">
        <v>581</v>
      </c>
      <c r="AE348" s="53">
        <v>0</v>
      </c>
      <c r="AF348" s="52" t="s">
        <v>581</v>
      </c>
      <c r="AG348" s="52" t="s">
        <v>581</v>
      </c>
      <c r="AH348" s="52" t="s">
        <v>581</v>
      </c>
      <c r="AI348" s="52" t="s">
        <v>581</v>
      </c>
      <c r="AJ348" s="38"/>
      <c r="AK348" s="38"/>
      <c r="AL348" s="55" t="s">
        <v>581</v>
      </c>
      <c r="AM348" s="55" t="s">
        <v>581</v>
      </c>
    </row>
    <row r="349" spans="1:39" ht="14.4" x14ac:dyDescent="0.3">
      <c r="A349" s="51">
        <v>39365</v>
      </c>
      <c r="B349" s="52" t="s">
        <v>581</v>
      </c>
      <c r="C349" s="52" t="s">
        <v>1983</v>
      </c>
      <c r="D349" s="52" t="s">
        <v>1984</v>
      </c>
      <c r="E349" s="52" t="s">
        <v>581</v>
      </c>
      <c r="F349" s="52" t="s">
        <v>1981</v>
      </c>
      <c r="G349" s="52" t="s">
        <v>38</v>
      </c>
      <c r="H349" s="52" t="s">
        <v>581</v>
      </c>
      <c r="I349" s="52" t="s">
        <v>581</v>
      </c>
      <c r="J349" s="53">
        <v>0.56740000000000002</v>
      </c>
      <c r="K349" s="53">
        <v>-1</v>
      </c>
      <c r="L349" s="53">
        <v>90.144499999999994</v>
      </c>
      <c r="M349" s="53">
        <v>-1</v>
      </c>
      <c r="N349" s="38">
        <v>-0.56740000000000002</v>
      </c>
      <c r="O349" s="38">
        <v>-90.144499999999994</v>
      </c>
      <c r="P349" s="54"/>
      <c r="Q349" s="54"/>
      <c r="R349" s="52" t="s">
        <v>581</v>
      </c>
      <c r="S349" s="52" t="s">
        <v>1642</v>
      </c>
      <c r="T349" s="52" t="s">
        <v>659</v>
      </c>
      <c r="U349" s="52" t="s">
        <v>581</v>
      </c>
      <c r="V349" s="52" t="str">
        <f>VLOOKUP(S349,'[1]@ISLA'!$A$1:$C$16,3,FALSE)</f>
        <v>Central</v>
      </c>
      <c r="W349" s="52" t="s">
        <v>581</v>
      </c>
      <c r="X349" s="52" t="s">
        <v>581</v>
      </c>
      <c r="Y349" s="38"/>
      <c r="Z349" s="38"/>
      <c r="AA349" s="52" t="s">
        <v>581</v>
      </c>
      <c r="AB349" s="52" t="s">
        <v>581</v>
      </c>
      <c r="AC349" s="53">
        <v>0</v>
      </c>
      <c r="AD349" s="52" t="s">
        <v>581</v>
      </c>
      <c r="AE349" s="53">
        <v>0</v>
      </c>
      <c r="AF349" s="52" t="s">
        <v>581</v>
      </c>
      <c r="AG349" s="52" t="s">
        <v>581</v>
      </c>
      <c r="AH349" s="52" t="s">
        <v>581</v>
      </c>
      <c r="AI349" s="52" t="s">
        <v>581</v>
      </c>
      <c r="AJ349" s="38"/>
      <c r="AK349" s="38"/>
      <c r="AL349" s="55" t="s">
        <v>581</v>
      </c>
      <c r="AM349" s="55" t="s">
        <v>581</v>
      </c>
    </row>
    <row r="350" spans="1:39" ht="14.4" x14ac:dyDescent="0.3">
      <c r="A350" s="51">
        <v>39365</v>
      </c>
      <c r="B350" s="52" t="s">
        <v>581</v>
      </c>
      <c r="C350" s="52" t="s">
        <v>2041</v>
      </c>
      <c r="D350" s="52" t="s">
        <v>1955</v>
      </c>
      <c r="E350" s="52" t="s">
        <v>581</v>
      </c>
      <c r="F350" s="52" t="s">
        <v>1413</v>
      </c>
      <c r="G350" s="52" t="s">
        <v>38</v>
      </c>
      <c r="H350" s="52" t="s">
        <v>581</v>
      </c>
      <c r="I350" s="52" t="s">
        <v>581</v>
      </c>
      <c r="J350" s="53">
        <v>0.39161669999999998</v>
      </c>
      <c r="K350" s="53">
        <v>-1</v>
      </c>
      <c r="L350" s="53">
        <v>90.273949999999999</v>
      </c>
      <c r="M350" s="53">
        <v>-1</v>
      </c>
      <c r="N350" s="38">
        <v>-0.39161669999999998</v>
      </c>
      <c r="O350" s="38">
        <v>-90.273949999999999</v>
      </c>
      <c r="P350" s="54"/>
      <c r="Q350" s="54"/>
      <c r="R350" s="52" t="s">
        <v>581</v>
      </c>
      <c r="S350" s="52" t="s">
        <v>1642</v>
      </c>
      <c r="T350" s="52" t="s">
        <v>671</v>
      </c>
      <c r="U350" s="52" t="s">
        <v>581</v>
      </c>
      <c r="V350" s="52" t="str">
        <f>VLOOKUP(S350,'[1]@ISLA'!$A$1:$C$16,3,FALSE)</f>
        <v>Central</v>
      </c>
      <c r="W350" s="52" t="s">
        <v>581</v>
      </c>
      <c r="X350" s="52" t="s">
        <v>581</v>
      </c>
      <c r="Y350" s="38"/>
      <c r="Z350" s="38"/>
      <c r="AA350" s="52" t="s">
        <v>581</v>
      </c>
      <c r="AB350" s="52" t="s">
        <v>581</v>
      </c>
      <c r="AC350" s="53">
        <v>0</v>
      </c>
      <c r="AD350" s="52" t="s">
        <v>581</v>
      </c>
      <c r="AE350" s="53">
        <v>0</v>
      </c>
      <c r="AF350" s="52" t="s">
        <v>581</v>
      </c>
      <c r="AG350" s="52" t="s">
        <v>581</v>
      </c>
      <c r="AH350" s="52" t="s">
        <v>581</v>
      </c>
      <c r="AI350" s="52" t="s">
        <v>581</v>
      </c>
      <c r="AJ350" s="38"/>
      <c r="AK350" s="38"/>
      <c r="AL350" s="55" t="s">
        <v>581</v>
      </c>
      <c r="AM350" s="55" t="s">
        <v>581</v>
      </c>
    </row>
    <row r="351" spans="1:39" ht="14.4" x14ac:dyDescent="0.3">
      <c r="A351" s="51">
        <v>39365</v>
      </c>
      <c r="B351" s="52" t="s">
        <v>581</v>
      </c>
      <c r="C351" s="52" t="s">
        <v>1956</v>
      </c>
      <c r="D351" s="52" t="s">
        <v>1957</v>
      </c>
      <c r="E351" s="52" t="s">
        <v>581</v>
      </c>
      <c r="F351" s="52" t="s">
        <v>1413</v>
      </c>
      <c r="G351" s="52" t="s">
        <v>1958</v>
      </c>
      <c r="H351" s="52" t="s">
        <v>581</v>
      </c>
      <c r="I351" s="52" t="s">
        <v>581</v>
      </c>
      <c r="J351" s="53">
        <v>0.39950000000000002</v>
      </c>
      <c r="K351" s="53">
        <v>-1</v>
      </c>
      <c r="L351" s="53">
        <v>90.286230000000003</v>
      </c>
      <c r="M351" s="53">
        <v>-1</v>
      </c>
      <c r="N351" s="38">
        <v>-0.39950000000000002</v>
      </c>
      <c r="O351" s="38">
        <v>-90.286230000000003</v>
      </c>
      <c r="P351" s="54"/>
      <c r="Q351" s="54"/>
      <c r="R351" s="52" t="s">
        <v>581</v>
      </c>
      <c r="S351" s="52" t="s">
        <v>1642</v>
      </c>
      <c r="T351" s="52" t="s">
        <v>525</v>
      </c>
      <c r="U351" s="52" t="s">
        <v>581</v>
      </c>
      <c r="V351" s="52" t="str">
        <f>VLOOKUP(S351,'[1]@ISLA'!$A$1:$C$16,3,FALSE)</f>
        <v>Central</v>
      </c>
      <c r="W351" s="52" t="s">
        <v>581</v>
      </c>
      <c r="X351" s="52" t="s">
        <v>581</v>
      </c>
      <c r="Y351" s="38"/>
      <c r="Z351" s="38"/>
      <c r="AA351" s="52" t="s">
        <v>581</v>
      </c>
      <c r="AB351" s="52" t="s">
        <v>581</v>
      </c>
      <c r="AC351" s="53">
        <v>0</v>
      </c>
      <c r="AD351" s="52" t="s">
        <v>581</v>
      </c>
      <c r="AE351" s="53">
        <v>0</v>
      </c>
      <c r="AF351" s="52" t="s">
        <v>581</v>
      </c>
      <c r="AG351" s="52" t="s">
        <v>581</v>
      </c>
      <c r="AH351" s="52" t="s">
        <v>581</v>
      </c>
      <c r="AI351" s="52" t="s">
        <v>581</v>
      </c>
      <c r="AJ351" s="38"/>
      <c r="AK351" s="38"/>
      <c r="AL351" s="55" t="s">
        <v>581</v>
      </c>
      <c r="AM351" s="55" t="s">
        <v>581</v>
      </c>
    </row>
    <row r="352" spans="1:39" ht="14.4" x14ac:dyDescent="0.3">
      <c r="A352" s="51">
        <v>39416</v>
      </c>
      <c r="B352" s="52" t="s">
        <v>581</v>
      </c>
      <c r="C352" s="52" t="s">
        <v>1959</v>
      </c>
      <c r="D352" s="52" t="s">
        <v>1943</v>
      </c>
      <c r="E352" s="52" t="s">
        <v>581</v>
      </c>
      <c r="F352" s="52" t="s">
        <v>581</v>
      </c>
      <c r="G352" s="52" t="s">
        <v>1944</v>
      </c>
      <c r="H352" s="52" t="s">
        <v>581</v>
      </c>
      <c r="I352" s="52" t="s">
        <v>581</v>
      </c>
      <c r="J352" s="53">
        <v>0.41204000000000002</v>
      </c>
      <c r="K352" s="53">
        <v>-1</v>
      </c>
      <c r="L352" s="53">
        <v>90.282160000000005</v>
      </c>
      <c r="M352" s="53">
        <v>-1</v>
      </c>
      <c r="N352" s="38">
        <v>-0.41204000000000002</v>
      </c>
      <c r="O352" s="38">
        <v>-90.282160000000005</v>
      </c>
      <c r="P352" s="54"/>
      <c r="Q352" s="54"/>
      <c r="R352" s="52" t="s">
        <v>581</v>
      </c>
      <c r="S352" s="52" t="s">
        <v>1642</v>
      </c>
      <c r="T352" s="52" t="s">
        <v>530</v>
      </c>
      <c r="U352" s="52" t="s">
        <v>581</v>
      </c>
      <c r="V352" s="52" t="str">
        <f>VLOOKUP(S352,'[1]@ISLA'!$A$1:$C$16,3,FALSE)</f>
        <v>Central</v>
      </c>
      <c r="W352" s="52" t="s">
        <v>581</v>
      </c>
      <c r="X352" s="52" t="s">
        <v>581</v>
      </c>
      <c r="Y352" s="38"/>
      <c r="Z352" s="38"/>
      <c r="AA352" s="52" t="s">
        <v>581</v>
      </c>
      <c r="AB352" s="52" t="s">
        <v>581</v>
      </c>
      <c r="AC352" s="38"/>
      <c r="AD352" s="52" t="s">
        <v>581</v>
      </c>
      <c r="AE352" s="38"/>
      <c r="AF352" s="52" t="s">
        <v>581</v>
      </c>
      <c r="AG352" s="52" t="s">
        <v>581</v>
      </c>
      <c r="AH352" s="52" t="s">
        <v>581</v>
      </c>
      <c r="AI352" s="52" t="s">
        <v>581</v>
      </c>
      <c r="AJ352" s="38"/>
      <c r="AK352" s="38"/>
      <c r="AL352" s="55" t="s">
        <v>581</v>
      </c>
      <c r="AM352" s="55" t="s">
        <v>581</v>
      </c>
    </row>
    <row r="353" spans="1:39" ht="14.4" x14ac:dyDescent="0.3">
      <c r="A353" s="51">
        <v>39416</v>
      </c>
      <c r="B353" s="52" t="s">
        <v>581</v>
      </c>
      <c r="C353" s="52" t="s">
        <v>1945</v>
      </c>
      <c r="D353" s="52" t="s">
        <v>1946</v>
      </c>
      <c r="E353" s="52" t="s">
        <v>581</v>
      </c>
      <c r="F353" s="52" t="s">
        <v>581</v>
      </c>
      <c r="G353" s="52" t="s">
        <v>1765</v>
      </c>
      <c r="H353" s="52" t="s">
        <v>581</v>
      </c>
      <c r="I353" s="52" t="s">
        <v>581</v>
      </c>
      <c r="J353" s="53">
        <v>0.54696</v>
      </c>
      <c r="K353" s="53">
        <v>-1</v>
      </c>
      <c r="L353" s="53">
        <v>90.513620000000003</v>
      </c>
      <c r="M353" s="53">
        <v>-1</v>
      </c>
      <c r="N353" s="38">
        <v>-0.54696</v>
      </c>
      <c r="O353" s="38">
        <v>-90.513620000000003</v>
      </c>
      <c r="P353" s="54"/>
      <c r="Q353" s="54"/>
      <c r="R353" s="52" t="s">
        <v>581</v>
      </c>
      <c r="S353" s="52" t="s">
        <v>1642</v>
      </c>
      <c r="T353" s="52" t="s">
        <v>687</v>
      </c>
      <c r="U353" s="52" t="s">
        <v>581</v>
      </c>
      <c r="V353" s="52" t="str">
        <f>VLOOKUP(S353,'[1]@ISLA'!$A$1:$C$16,3,FALSE)</f>
        <v>Central</v>
      </c>
      <c r="W353" s="52" t="s">
        <v>581</v>
      </c>
      <c r="X353" s="52" t="s">
        <v>581</v>
      </c>
      <c r="Y353" s="38"/>
      <c r="Z353" s="38"/>
      <c r="AA353" s="52" t="s">
        <v>581</v>
      </c>
      <c r="AB353" s="52" t="s">
        <v>581</v>
      </c>
      <c r="AC353" s="38"/>
      <c r="AD353" s="52" t="s">
        <v>581</v>
      </c>
      <c r="AE353" s="38"/>
      <c r="AF353" s="52" t="s">
        <v>581</v>
      </c>
      <c r="AG353" s="52" t="s">
        <v>581</v>
      </c>
      <c r="AH353" s="52" t="s">
        <v>581</v>
      </c>
      <c r="AI353" s="52" t="s">
        <v>581</v>
      </c>
      <c r="AJ353" s="38"/>
      <c r="AK353" s="38"/>
      <c r="AL353" s="55" t="s">
        <v>581</v>
      </c>
      <c r="AM353" s="55" t="s">
        <v>581</v>
      </c>
    </row>
    <row r="354" spans="1:39" ht="14.4" x14ac:dyDescent="0.3">
      <c r="A354" s="51">
        <v>39416</v>
      </c>
      <c r="B354" s="52" t="s">
        <v>581</v>
      </c>
      <c r="C354" s="52" t="s">
        <v>1947</v>
      </c>
      <c r="D354" s="52" t="s">
        <v>1782</v>
      </c>
      <c r="E354" s="52" t="s">
        <v>581</v>
      </c>
      <c r="F354" s="52" t="s">
        <v>581</v>
      </c>
      <c r="G354" s="52" t="s">
        <v>1783</v>
      </c>
      <c r="H354" s="52" t="s">
        <v>581</v>
      </c>
      <c r="I354" s="52" t="s">
        <v>581</v>
      </c>
      <c r="J354" s="53">
        <v>0.55127000000000004</v>
      </c>
      <c r="K354" s="53">
        <v>-1</v>
      </c>
      <c r="L354" s="53">
        <v>90.516710000000003</v>
      </c>
      <c r="M354" s="53">
        <v>-1</v>
      </c>
      <c r="N354" s="38">
        <v>-0.55127000000000004</v>
      </c>
      <c r="O354" s="38">
        <v>-90.516710000000003</v>
      </c>
      <c r="P354" s="54"/>
      <c r="Q354" s="54"/>
      <c r="R354" s="52" t="s">
        <v>581</v>
      </c>
      <c r="S354" s="52" t="s">
        <v>1642</v>
      </c>
      <c r="T354" s="52" t="s">
        <v>691</v>
      </c>
      <c r="U354" s="52" t="s">
        <v>581</v>
      </c>
      <c r="V354" s="52" t="str">
        <f>VLOOKUP(S354,'[1]@ISLA'!$A$1:$C$16,3,FALSE)</f>
        <v>Central</v>
      </c>
      <c r="W354" s="52" t="s">
        <v>581</v>
      </c>
      <c r="X354" s="52" t="s">
        <v>581</v>
      </c>
      <c r="Y354" s="38"/>
      <c r="Z354" s="38"/>
      <c r="AA354" s="52" t="s">
        <v>581</v>
      </c>
      <c r="AB354" s="52" t="s">
        <v>581</v>
      </c>
      <c r="AC354" s="38"/>
      <c r="AD354" s="52" t="s">
        <v>581</v>
      </c>
      <c r="AE354" s="38"/>
      <c r="AF354" s="52" t="s">
        <v>581</v>
      </c>
      <c r="AG354" s="52" t="s">
        <v>581</v>
      </c>
      <c r="AH354" s="52" t="s">
        <v>581</v>
      </c>
      <c r="AI354" s="52" t="s">
        <v>581</v>
      </c>
      <c r="AJ354" s="38"/>
      <c r="AK354" s="38"/>
      <c r="AL354" s="55" t="s">
        <v>581</v>
      </c>
      <c r="AM354" s="55" t="s">
        <v>581</v>
      </c>
    </row>
    <row r="355" spans="1:39" ht="14.4" x14ac:dyDescent="0.3">
      <c r="A355" s="51">
        <v>39416</v>
      </c>
      <c r="B355" s="52" t="s">
        <v>581</v>
      </c>
      <c r="C355" s="52" t="s">
        <v>1784</v>
      </c>
      <c r="D355" s="52" t="s">
        <v>1785</v>
      </c>
      <c r="E355" s="52" t="s">
        <v>581</v>
      </c>
      <c r="F355" s="52" t="s">
        <v>581</v>
      </c>
      <c r="G355" s="52" t="s">
        <v>1806</v>
      </c>
      <c r="H355" s="52" t="s">
        <v>581</v>
      </c>
      <c r="I355" s="52" t="s">
        <v>581</v>
      </c>
      <c r="J355" s="53">
        <v>0.55728999999999995</v>
      </c>
      <c r="K355" s="53">
        <v>-1</v>
      </c>
      <c r="L355" s="53">
        <v>90.520849999999996</v>
      </c>
      <c r="M355" s="53">
        <v>-1</v>
      </c>
      <c r="N355" s="38">
        <v>-0.55728999999999995</v>
      </c>
      <c r="O355" s="38">
        <v>-90.520849999999996</v>
      </c>
      <c r="P355" s="54"/>
      <c r="Q355" s="54"/>
      <c r="R355" s="52" t="s">
        <v>581</v>
      </c>
      <c r="S355" s="52" t="s">
        <v>1642</v>
      </c>
      <c r="T355" s="52" t="s">
        <v>695</v>
      </c>
      <c r="U355" s="52" t="s">
        <v>581</v>
      </c>
      <c r="V355" s="52" t="str">
        <f>VLOOKUP(S355,'[1]@ISLA'!$A$1:$C$16,3,FALSE)</f>
        <v>Central</v>
      </c>
      <c r="W355" s="52" t="s">
        <v>581</v>
      </c>
      <c r="X355" s="52" t="s">
        <v>581</v>
      </c>
      <c r="Y355" s="38"/>
      <c r="Z355" s="38"/>
      <c r="AA355" s="52" t="s">
        <v>581</v>
      </c>
      <c r="AB355" s="52" t="s">
        <v>581</v>
      </c>
      <c r="AC355" s="38"/>
      <c r="AD355" s="52" t="s">
        <v>581</v>
      </c>
      <c r="AE355" s="38"/>
      <c r="AF355" s="52" t="s">
        <v>581</v>
      </c>
      <c r="AG355" s="52" t="s">
        <v>581</v>
      </c>
      <c r="AH355" s="52" t="s">
        <v>581</v>
      </c>
      <c r="AI355" s="52" t="s">
        <v>581</v>
      </c>
      <c r="AJ355" s="38"/>
      <c r="AK355" s="38"/>
      <c r="AL355" s="55" t="s">
        <v>581</v>
      </c>
      <c r="AM355" s="55" t="s">
        <v>581</v>
      </c>
    </row>
    <row r="356" spans="1:39" ht="14.4" x14ac:dyDescent="0.3">
      <c r="A356" s="51">
        <v>39416</v>
      </c>
      <c r="B356" s="52" t="s">
        <v>581</v>
      </c>
      <c r="C356" s="52" t="s">
        <v>1807</v>
      </c>
      <c r="D356" s="52" t="s">
        <v>1808</v>
      </c>
      <c r="E356" s="52" t="s">
        <v>581</v>
      </c>
      <c r="F356" s="52" t="s">
        <v>581</v>
      </c>
      <c r="G356" s="52" t="s">
        <v>1809</v>
      </c>
      <c r="H356" s="52" t="s">
        <v>581</v>
      </c>
      <c r="I356" s="52" t="s">
        <v>581</v>
      </c>
      <c r="J356" s="53">
        <v>0.77192000000000005</v>
      </c>
      <c r="K356" s="53">
        <v>-1</v>
      </c>
      <c r="L356" s="53">
        <v>90.283299999999997</v>
      </c>
      <c r="M356" s="53">
        <v>-1</v>
      </c>
      <c r="N356" s="38">
        <v>-0.77192000000000005</v>
      </c>
      <c r="O356" s="38">
        <v>-90.283299999999997</v>
      </c>
      <c r="P356" s="54"/>
      <c r="Q356" s="54"/>
      <c r="R356" s="52" t="s">
        <v>581</v>
      </c>
      <c r="S356" s="52" t="s">
        <v>1642</v>
      </c>
      <c r="T356" s="52" t="s">
        <v>1293</v>
      </c>
      <c r="U356" s="52" t="s">
        <v>581</v>
      </c>
      <c r="V356" s="52" t="str">
        <f>VLOOKUP(S356,'[1]@ISLA'!$A$1:$C$16,3,FALSE)</f>
        <v>Central</v>
      </c>
      <c r="W356" s="52" t="s">
        <v>581</v>
      </c>
      <c r="X356" s="52" t="s">
        <v>581</v>
      </c>
      <c r="Y356" s="38"/>
      <c r="Z356" s="38"/>
      <c r="AA356" s="52" t="s">
        <v>581</v>
      </c>
      <c r="AB356" s="52" t="s">
        <v>581</v>
      </c>
      <c r="AC356" s="38"/>
      <c r="AD356" s="52" t="s">
        <v>581</v>
      </c>
      <c r="AE356" s="38"/>
      <c r="AF356" s="52" t="s">
        <v>581</v>
      </c>
      <c r="AG356" s="52" t="s">
        <v>581</v>
      </c>
      <c r="AH356" s="52" t="s">
        <v>581</v>
      </c>
      <c r="AI356" s="52" t="s">
        <v>581</v>
      </c>
      <c r="AJ356" s="38"/>
      <c r="AK356" s="38"/>
      <c r="AL356" s="55" t="s">
        <v>581</v>
      </c>
      <c r="AM356" s="55" t="s">
        <v>581</v>
      </c>
    </row>
    <row r="357" spans="1:39" ht="14.4" x14ac:dyDescent="0.3">
      <c r="A357" s="51">
        <v>39416</v>
      </c>
      <c r="B357" s="52" t="s">
        <v>581</v>
      </c>
      <c r="C357" s="52" t="s">
        <v>1810</v>
      </c>
      <c r="D357" s="52" t="s">
        <v>1811</v>
      </c>
      <c r="E357" s="52" t="s">
        <v>581</v>
      </c>
      <c r="F357" s="52" t="s">
        <v>581</v>
      </c>
      <c r="G357" s="52" t="s">
        <v>1812</v>
      </c>
      <c r="H357" s="52" t="s">
        <v>581</v>
      </c>
      <c r="I357" s="52" t="s">
        <v>581</v>
      </c>
      <c r="J357" s="53">
        <v>0.75844999999999996</v>
      </c>
      <c r="K357" s="53">
        <v>-1</v>
      </c>
      <c r="L357" s="53">
        <v>90.272900000000007</v>
      </c>
      <c r="M357" s="53">
        <v>-1</v>
      </c>
      <c r="N357" s="38">
        <v>-0.75844999999999996</v>
      </c>
      <c r="O357" s="38">
        <v>-90.272900000000007</v>
      </c>
      <c r="P357" s="54"/>
      <c r="Q357" s="54"/>
      <c r="R357" s="52" t="s">
        <v>581</v>
      </c>
      <c r="S357" s="52" t="s">
        <v>1642</v>
      </c>
      <c r="T357" s="52" t="s">
        <v>1298</v>
      </c>
      <c r="U357" s="52" t="s">
        <v>581</v>
      </c>
      <c r="V357" s="52" t="str">
        <f>VLOOKUP(S357,'[1]@ISLA'!$A$1:$C$16,3,FALSE)</f>
        <v>Central</v>
      </c>
      <c r="W357" s="52" t="s">
        <v>581</v>
      </c>
      <c r="X357" s="52" t="s">
        <v>581</v>
      </c>
      <c r="Y357" s="38"/>
      <c r="Z357" s="38"/>
      <c r="AA357" s="52" t="s">
        <v>581</v>
      </c>
      <c r="AB357" s="52" t="s">
        <v>581</v>
      </c>
      <c r="AC357" s="38"/>
      <c r="AD357" s="52" t="s">
        <v>581</v>
      </c>
      <c r="AE357" s="38"/>
      <c r="AF357" s="52" t="s">
        <v>581</v>
      </c>
      <c r="AG357" s="52" t="s">
        <v>581</v>
      </c>
      <c r="AH357" s="52" t="s">
        <v>581</v>
      </c>
      <c r="AI357" s="52" t="s">
        <v>581</v>
      </c>
      <c r="AJ357" s="38"/>
      <c r="AK357" s="38"/>
      <c r="AL357" s="55" t="s">
        <v>581</v>
      </c>
      <c r="AM357" s="55" t="s">
        <v>581</v>
      </c>
    </row>
    <row r="358" spans="1:39" ht="14.4" x14ac:dyDescent="0.3">
      <c r="A358" s="51">
        <v>39416</v>
      </c>
      <c r="B358" s="52" t="s">
        <v>581</v>
      </c>
      <c r="C358" s="52" t="s">
        <v>1813</v>
      </c>
      <c r="D358" s="52" t="s">
        <v>1814</v>
      </c>
      <c r="E358" s="52" t="s">
        <v>581</v>
      </c>
      <c r="F358" s="52" t="s">
        <v>581</v>
      </c>
      <c r="G358" s="52" t="s">
        <v>1815</v>
      </c>
      <c r="H358" s="52" t="s">
        <v>581</v>
      </c>
      <c r="I358" s="52" t="s">
        <v>581</v>
      </c>
      <c r="J358" s="53">
        <v>0.49837999999999999</v>
      </c>
      <c r="K358" s="53">
        <v>-1</v>
      </c>
      <c r="L358" s="53">
        <v>90.246229999999997</v>
      </c>
      <c r="M358" s="53">
        <v>-1</v>
      </c>
      <c r="N358" s="38">
        <v>-0.49837999999999999</v>
      </c>
      <c r="O358" s="38">
        <v>-90.246229999999997</v>
      </c>
      <c r="P358" s="54"/>
      <c r="Q358" s="54"/>
      <c r="R358" s="52" t="s">
        <v>581</v>
      </c>
      <c r="S358" s="52" t="s">
        <v>1642</v>
      </c>
      <c r="T358" s="52" t="s">
        <v>1132</v>
      </c>
      <c r="U358" s="52" t="s">
        <v>581</v>
      </c>
      <c r="V358" s="52" t="str">
        <f>VLOOKUP(S358,'[1]@ISLA'!$A$1:$C$16,3,FALSE)</f>
        <v>Central</v>
      </c>
      <c r="W358" s="52" t="s">
        <v>581</v>
      </c>
      <c r="X358" s="52" t="s">
        <v>581</v>
      </c>
      <c r="Y358" s="38"/>
      <c r="Z358" s="38"/>
      <c r="AA358" s="52" t="s">
        <v>581</v>
      </c>
      <c r="AB358" s="52" t="s">
        <v>581</v>
      </c>
      <c r="AC358" s="38"/>
      <c r="AD358" s="52" t="s">
        <v>581</v>
      </c>
      <c r="AE358" s="38"/>
      <c r="AF358" s="52" t="s">
        <v>581</v>
      </c>
      <c r="AG358" s="52" t="s">
        <v>581</v>
      </c>
      <c r="AH358" s="52" t="s">
        <v>581</v>
      </c>
      <c r="AI358" s="52" t="s">
        <v>581</v>
      </c>
      <c r="AJ358" s="38"/>
      <c r="AK358" s="38"/>
      <c r="AL358" s="55" t="s">
        <v>581</v>
      </c>
      <c r="AM358" s="55" t="s">
        <v>581</v>
      </c>
    </row>
    <row r="359" spans="1:39" ht="14.4" x14ac:dyDescent="0.3">
      <c r="A359" s="51">
        <v>39416</v>
      </c>
      <c r="B359" s="52" t="s">
        <v>581</v>
      </c>
      <c r="C359" s="52" t="s">
        <v>1816</v>
      </c>
      <c r="D359" s="52" t="s">
        <v>1970</v>
      </c>
      <c r="E359" s="52" t="s">
        <v>581</v>
      </c>
      <c r="F359" s="52" t="s">
        <v>581</v>
      </c>
      <c r="G359" s="52" t="s">
        <v>1817</v>
      </c>
      <c r="H359" s="52" t="s">
        <v>581</v>
      </c>
      <c r="I359" s="52" t="s">
        <v>581</v>
      </c>
      <c r="J359" s="53">
        <v>0.39438000000000001</v>
      </c>
      <c r="K359" s="53">
        <v>-1</v>
      </c>
      <c r="L359" s="53">
        <v>90.35351</v>
      </c>
      <c r="M359" s="53">
        <v>-1</v>
      </c>
      <c r="N359" s="38">
        <v>-0.39438000000000001</v>
      </c>
      <c r="O359" s="38">
        <v>-90.35351</v>
      </c>
      <c r="P359" s="54"/>
      <c r="Q359" s="54"/>
      <c r="R359" s="52" t="s">
        <v>581</v>
      </c>
      <c r="S359" s="52" t="s">
        <v>1642</v>
      </c>
      <c r="T359" s="52" t="s">
        <v>1467</v>
      </c>
      <c r="U359" s="52" t="s">
        <v>581</v>
      </c>
      <c r="V359" s="52" t="str">
        <f>VLOOKUP(S359,'[1]@ISLA'!$A$1:$C$16,3,FALSE)</f>
        <v>Central</v>
      </c>
      <c r="W359" s="52" t="s">
        <v>581</v>
      </c>
      <c r="X359" s="52" t="s">
        <v>581</v>
      </c>
      <c r="Y359" s="38"/>
      <c r="Z359" s="38"/>
      <c r="AA359" s="52" t="s">
        <v>581</v>
      </c>
      <c r="AB359" s="52" t="s">
        <v>581</v>
      </c>
      <c r="AC359" s="38"/>
      <c r="AD359" s="52" t="s">
        <v>581</v>
      </c>
      <c r="AE359" s="38"/>
      <c r="AF359" s="52" t="s">
        <v>581</v>
      </c>
      <c r="AG359" s="52" t="s">
        <v>581</v>
      </c>
      <c r="AH359" s="52" t="s">
        <v>581</v>
      </c>
      <c r="AI359" s="52" t="s">
        <v>581</v>
      </c>
      <c r="AJ359" s="38"/>
      <c r="AK359" s="38"/>
      <c r="AL359" s="55" t="s">
        <v>581</v>
      </c>
      <c r="AM359" s="55" t="s">
        <v>581</v>
      </c>
    </row>
    <row r="360" spans="1:39" ht="14.4" x14ac:dyDescent="0.3">
      <c r="A360" s="51">
        <v>39416</v>
      </c>
      <c r="B360" s="52" t="s">
        <v>581</v>
      </c>
      <c r="C360" s="52" t="s">
        <v>1818</v>
      </c>
      <c r="D360" s="52" t="s">
        <v>1819</v>
      </c>
      <c r="E360" s="52" t="s">
        <v>581</v>
      </c>
      <c r="F360" s="52" t="s">
        <v>581</v>
      </c>
      <c r="G360" s="52" t="s">
        <v>1820</v>
      </c>
      <c r="H360" s="52" t="s">
        <v>581</v>
      </c>
      <c r="I360" s="52" t="s">
        <v>581</v>
      </c>
      <c r="J360" s="53">
        <v>0.69820000000000004</v>
      </c>
      <c r="K360" s="53">
        <v>-1</v>
      </c>
      <c r="L360" s="53">
        <v>90.221019999999996</v>
      </c>
      <c r="M360" s="53">
        <v>-1</v>
      </c>
      <c r="N360" s="38">
        <v>-0.69820000000000004</v>
      </c>
      <c r="O360" s="38">
        <v>-90.221019999999996</v>
      </c>
      <c r="P360" s="54"/>
      <c r="Q360" s="54"/>
      <c r="R360" s="52" t="s">
        <v>581</v>
      </c>
      <c r="S360" s="52" t="s">
        <v>1642</v>
      </c>
      <c r="T360" s="52" t="s">
        <v>1481</v>
      </c>
      <c r="U360" s="52" t="s">
        <v>581</v>
      </c>
      <c r="V360" s="52" t="str">
        <f>VLOOKUP(S360,'[1]@ISLA'!$A$1:$C$16,3,FALSE)</f>
        <v>Central</v>
      </c>
      <c r="W360" s="52" t="s">
        <v>581</v>
      </c>
      <c r="X360" s="52" t="s">
        <v>581</v>
      </c>
      <c r="Y360" s="38"/>
      <c r="Z360" s="38"/>
      <c r="AA360" s="52" t="s">
        <v>581</v>
      </c>
      <c r="AB360" s="52" t="s">
        <v>581</v>
      </c>
      <c r="AC360" s="38"/>
      <c r="AD360" s="52" t="s">
        <v>581</v>
      </c>
      <c r="AE360" s="38"/>
      <c r="AF360" s="52" t="s">
        <v>581</v>
      </c>
      <c r="AG360" s="52" t="s">
        <v>581</v>
      </c>
      <c r="AH360" s="52" t="s">
        <v>581</v>
      </c>
      <c r="AI360" s="52" t="s">
        <v>581</v>
      </c>
      <c r="AJ360" s="38"/>
      <c r="AK360" s="38"/>
      <c r="AL360" s="55" t="s">
        <v>581</v>
      </c>
      <c r="AM360" s="55" t="s">
        <v>581</v>
      </c>
    </row>
    <row r="361" spans="1:39" ht="14.4" x14ac:dyDescent="0.3">
      <c r="A361" s="51">
        <v>39416</v>
      </c>
      <c r="B361" s="52" t="s">
        <v>581</v>
      </c>
      <c r="C361" s="52" t="s">
        <v>1792</v>
      </c>
      <c r="D361" s="52" t="s">
        <v>1793</v>
      </c>
      <c r="E361" s="52" t="s">
        <v>581</v>
      </c>
      <c r="F361" s="52" t="s">
        <v>581</v>
      </c>
      <c r="G361" s="52" t="s">
        <v>1794</v>
      </c>
      <c r="H361" s="52" t="s">
        <v>581</v>
      </c>
      <c r="I361" s="52" t="s">
        <v>581</v>
      </c>
      <c r="J361" s="53">
        <v>0.70179999999999998</v>
      </c>
      <c r="K361" s="53">
        <v>-1</v>
      </c>
      <c r="L361" s="53">
        <v>90.219579999999993</v>
      </c>
      <c r="M361" s="53">
        <v>-1</v>
      </c>
      <c r="N361" s="38">
        <v>-0.70179999999999998</v>
      </c>
      <c r="O361" s="38">
        <v>-90.219579999999993</v>
      </c>
      <c r="P361" s="54"/>
      <c r="Q361" s="54"/>
      <c r="R361" s="52" t="s">
        <v>581</v>
      </c>
      <c r="S361" s="52" t="s">
        <v>1642</v>
      </c>
      <c r="T361" s="52" t="s">
        <v>1001</v>
      </c>
      <c r="U361" s="52" t="s">
        <v>581</v>
      </c>
      <c r="V361" s="52" t="str">
        <f>VLOOKUP(S361,'[1]@ISLA'!$A$1:$C$16,3,FALSE)</f>
        <v>Central</v>
      </c>
      <c r="W361" s="52" t="s">
        <v>581</v>
      </c>
      <c r="X361" s="52" t="s">
        <v>581</v>
      </c>
      <c r="Y361" s="38"/>
      <c r="Z361" s="38"/>
      <c r="AA361" s="52" t="s">
        <v>581</v>
      </c>
      <c r="AB361" s="52" t="s">
        <v>581</v>
      </c>
      <c r="AC361" s="38"/>
      <c r="AD361" s="52" t="s">
        <v>581</v>
      </c>
      <c r="AE361" s="38"/>
      <c r="AF361" s="52" t="s">
        <v>581</v>
      </c>
      <c r="AG361" s="52" t="s">
        <v>581</v>
      </c>
      <c r="AH361" s="52" t="s">
        <v>581</v>
      </c>
      <c r="AI361" s="52" t="s">
        <v>581</v>
      </c>
      <c r="AJ361" s="38"/>
      <c r="AK361" s="38"/>
      <c r="AL361" s="55" t="s">
        <v>581</v>
      </c>
      <c r="AM361" s="55" t="s">
        <v>581</v>
      </c>
    </row>
    <row r="362" spans="1:39" ht="14.4" x14ac:dyDescent="0.3">
      <c r="A362" s="51">
        <v>39416</v>
      </c>
      <c r="B362" s="52" t="s">
        <v>581</v>
      </c>
      <c r="C362" s="52" t="s">
        <v>1795</v>
      </c>
      <c r="D362" s="52" t="s">
        <v>1796</v>
      </c>
      <c r="E362" s="52" t="s">
        <v>581</v>
      </c>
      <c r="F362" s="52" t="s">
        <v>581</v>
      </c>
      <c r="G362" s="52" t="s">
        <v>2072</v>
      </c>
      <c r="H362" s="52" t="s">
        <v>581</v>
      </c>
      <c r="I362" s="52" t="s">
        <v>581</v>
      </c>
      <c r="J362" s="53">
        <v>0.56281000000000003</v>
      </c>
      <c r="K362" s="53">
        <v>-1</v>
      </c>
      <c r="L362" s="53">
        <v>90.538330000000002</v>
      </c>
      <c r="M362" s="53">
        <v>-1</v>
      </c>
      <c r="N362" s="38">
        <v>-0.56281000000000003</v>
      </c>
      <c r="O362" s="38">
        <v>-90.538330000000002</v>
      </c>
      <c r="P362" s="54"/>
      <c r="Q362" s="54"/>
      <c r="R362" s="52" t="s">
        <v>581</v>
      </c>
      <c r="S362" s="52" t="s">
        <v>1642</v>
      </c>
      <c r="T362" s="52" t="s">
        <v>1313</v>
      </c>
      <c r="U362" s="52" t="s">
        <v>581</v>
      </c>
      <c r="V362" s="52" t="str">
        <f>VLOOKUP(S362,'[1]@ISLA'!$A$1:$C$16,3,FALSE)</f>
        <v>Central</v>
      </c>
      <c r="W362" s="52" t="s">
        <v>581</v>
      </c>
      <c r="X362" s="52" t="s">
        <v>581</v>
      </c>
      <c r="Y362" s="38"/>
      <c r="Z362" s="38"/>
      <c r="AA362" s="52" t="s">
        <v>581</v>
      </c>
      <c r="AB362" s="52" t="s">
        <v>581</v>
      </c>
      <c r="AC362" s="38"/>
      <c r="AD362" s="52" t="s">
        <v>581</v>
      </c>
      <c r="AE362" s="38"/>
      <c r="AF362" s="52" t="s">
        <v>581</v>
      </c>
      <c r="AG362" s="52" t="s">
        <v>581</v>
      </c>
      <c r="AH362" s="52" t="s">
        <v>581</v>
      </c>
      <c r="AI362" s="52" t="s">
        <v>581</v>
      </c>
      <c r="AJ362" s="38"/>
      <c r="AK362" s="38"/>
      <c r="AL362" s="55" t="s">
        <v>581</v>
      </c>
      <c r="AM362" s="55" t="s">
        <v>581</v>
      </c>
    </row>
    <row r="363" spans="1:39" ht="14.4" x14ac:dyDescent="0.3">
      <c r="A363" s="51">
        <v>39416</v>
      </c>
      <c r="B363" s="52" t="s">
        <v>581</v>
      </c>
      <c r="C363" s="52" t="s">
        <v>2073</v>
      </c>
      <c r="D363" s="52" t="s">
        <v>1987</v>
      </c>
      <c r="E363" s="52" t="s">
        <v>581</v>
      </c>
      <c r="F363" s="52" t="s">
        <v>581</v>
      </c>
      <c r="G363" s="52" t="s">
        <v>1988</v>
      </c>
      <c r="H363" s="52" t="s">
        <v>581</v>
      </c>
      <c r="I363" s="52" t="s">
        <v>581</v>
      </c>
      <c r="J363" s="53">
        <v>0.75158999999999998</v>
      </c>
      <c r="K363" s="53">
        <v>-1</v>
      </c>
      <c r="L363" s="53">
        <v>90.306250000000006</v>
      </c>
      <c r="M363" s="53">
        <v>-1</v>
      </c>
      <c r="N363" s="38">
        <v>-0.75158999999999998</v>
      </c>
      <c r="O363" s="38">
        <v>-90.306250000000006</v>
      </c>
      <c r="P363" s="54"/>
      <c r="Q363" s="54"/>
      <c r="R363" s="52" t="s">
        <v>581</v>
      </c>
      <c r="S363" s="52" t="s">
        <v>1642</v>
      </c>
      <c r="T363" s="52" t="s">
        <v>1493</v>
      </c>
      <c r="U363" s="52" t="s">
        <v>581</v>
      </c>
      <c r="V363" s="52" t="str">
        <f>VLOOKUP(S363,'[1]@ISLA'!$A$1:$C$16,3,FALSE)</f>
        <v>Central</v>
      </c>
      <c r="W363" s="52" t="s">
        <v>581</v>
      </c>
      <c r="X363" s="52" t="s">
        <v>581</v>
      </c>
      <c r="Y363" s="38"/>
      <c r="Z363" s="38"/>
      <c r="AA363" s="52" t="s">
        <v>581</v>
      </c>
      <c r="AB363" s="52" t="s">
        <v>581</v>
      </c>
      <c r="AC363" s="38"/>
      <c r="AD363" s="52" t="s">
        <v>581</v>
      </c>
      <c r="AE363" s="38"/>
      <c r="AF363" s="52" t="s">
        <v>581</v>
      </c>
      <c r="AG363" s="52" t="s">
        <v>581</v>
      </c>
      <c r="AH363" s="52" t="s">
        <v>581</v>
      </c>
      <c r="AI363" s="52" t="s">
        <v>581</v>
      </c>
      <c r="AJ363" s="38"/>
      <c r="AK363" s="38"/>
      <c r="AL363" s="55" t="s">
        <v>581</v>
      </c>
      <c r="AM363" s="55" t="s">
        <v>581</v>
      </c>
    </row>
    <row r="364" spans="1:39" ht="14.4" x14ac:dyDescent="0.3">
      <c r="A364" s="51">
        <v>39416</v>
      </c>
      <c r="B364" s="52" t="s">
        <v>581</v>
      </c>
      <c r="C364" s="52" t="s">
        <v>1989</v>
      </c>
      <c r="D364" s="52" t="s">
        <v>1990</v>
      </c>
      <c r="E364" s="52" t="s">
        <v>581</v>
      </c>
      <c r="F364" s="52" t="s">
        <v>581</v>
      </c>
      <c r="G364" s="52" t="s">
        <v>1501</v>
      </c>
      <c r="H364" s="52" t="s">
        <v>581</v>
      </c>
      <c r="I364" s="52" t="s">
        <v>581</v>
      </c>
      <c r="J364" s="53">
        <v>0.75490999999999997</v>
      </c>
      <c r="K364" s="53">
        <v>-1</v>
      </c>
      <c r="L364" s="53">
        <v>90.305610000000001</v>
      </c>
      <c r="M364" s="53">
        <v>-1</v>
      </c>
      <c r="N364" s="38">
        <v>-0.75490999999999997</v>
      </c>
      <c r="O364" s="38">
        <v>-90.305610000000001</v>
      </c>
      <c r="P364" s="54"/>
      <c r="Q364" s="54"/>
      <c r="R364" s="52" t="s">
        <v>581</v>
      </c>
      <c r="S364" s="52" t="s">
        <v>1642</v>
      </c>
      <c r="T364" s="52" t="s">
        <v>331</v>
      </c>
      <c r="U364" s="52" t="s">
        <v>581</v>
      </c>
      <c r="V364" s="52" t="str">
        <f>VLOOKUP(S364,'[1]@ISLA'!$A$1:$C$16,3,FALSE)</f>
        <v>Central</v>
      </c>
      <c r="W364" s="52" t="s">
        <v>581</v>
      </c>
      <c r="X364" s="52" t="s">
        <v>581</v>
      </c>
      <c r="Y364" s="38"/>
      <c r="Z364" s="38"/>
      <c r="AA364" s="52" t="s">
        <v>581</v>
      </c>
      <c r="AB364" s="52" t="s">
        <v>581</v>
      </c>
      <c r="AC364" s="38"/>
      <c r="AD364" s="52" t="s">
        <v>581</v>
      </c>
      <c r="AE364" s="38"/>
      <c r="AF364" s="52" t="s">
        <v>581</v>
      </c>
      <c r="AG364" s="52" t="s">
        <v>581</v>
      </c>
      <c r="AH364" s="52" t="s">
        <v>581</v>
      </c>
      <c r="AI364" s="52" t="s">
        <v>581</v>
      </c>
      <c r="AJ364" s="38"/>
      <c r="AK364" s="38"/>
      <c r="AL364" s="55" t="s">
        <v>581</v>
      </c>
      <c r="AM364" s="55" t="s">
        <v>581</v>
      </c>
    </row>
    <row r="365" spans="1:39" ht="14.4" x14ac:dyDescent="0.3">
      <c r="A365" s="51">
        <v>39416</v>
      </c>
      <c r="B365" s="52" t="s">
        <v>581</v>
      </c>
      <c r="C365" s="52" t="s">
        <v>1502</v>
      </c>
      <c r="D365" s="52" t="s">
        <v>1999</v>
      </c>
      <c r="E365" s="52" t="s">
        <v>581</v>
      </c>
      <c r="F365" s="52" t="s">
        <v>581</v>
      </c>
      <c r="G365" s="52" t="s">
        <v>2039</v>
      </c>
      <c r="H365" s="52" t="s">
        <v>581</v>
      </c>
      <c r="I365" s="52" t="s">
        <v>581</v>
      </c>
      <c r="J365" s="53">
        <v>0.74628000000000005</v>
      </c>
      <c r="K365" s="53">
        <v>-1</v>
      </c>
      <c r="L365" s="53">
        <v>90.302850000000007</v>
      </c>
      <c r="M365" s="53">
        <v>-1</v>
      </c>
      <c r="N365" s="38">
        <v>-0.74628000000000005</v>
      </c>
      <c r="O365" s="38">
        <v>-90.302850000000007</v>
      </c>
      <c r="P365" s="54"/>
      <c r="Q365" s="54"/>
      <c r="R365" s="52" t="s">
        <v>581</v>
      </c>
      <c r="S365" s="52" t="s">
        <v>1642</v>
      </c>
      <c r="T365" s="52" t="s">
        <v>522</v>
      </c>
      <c r="U365" s="52" t="s">
        <v>581</v>
      </c>
      <c r="V365" s="52" t="str">
        <f>VLOOKUP(S365,'[1]@ISLA'!$A$1:$C$16,3,FALSE)</f>
        <v>Central</v>
      </c>
      <c r="W365" s="52" t="s">
        <v>581</v>
      </c>
      <c r="X365" s="52" t="s">
        <v>581</v>
      </c>
      <c r="Y365" s="38"/>
      <c r="Z365" s="38"/>
      <c r="AA365" s="52" t="s">
        <v>581</v>
      </c>
      <c r="AB365" s="52" t="s">
        <v>581</v>
      </c>
      <c r="AC365" s="38"/>
      <c r="AD365" s="52" t="s">
        <v>581</v>
      </c>
      <c r="AE365" s="38"/>
      <c r="AF365" s="52" t="s">
        <v>581</v>
      </c>
      <c r="AG365" s="52" t="s">
        <v>581</v>
      </c>
      <c r="AH365" s="52" t="s">
        <v>581</v>
      </c>
      <c r="AI365" s="52" t="s">
        <v>581</v>
      </c>
      <c r="AJ365" s="38"/>
      <c r="AK365" s="38"/>
      <c r="AL365" s="55" t="s">
        <v>581</v>
      </c>
      <c r="AM365" s="55" t="s">
        <v>581</v>
      </c>
    </row>
    <row r="366" spans="1:39" ht="14.4" x14ac:dyDescent="0.3">
      <c r="A366" s="51">
        <v>39416</v>
      </c>
      <c r="B366" s="52" t="s">
        <v>581</v>
      </c>
      <c r="C366" s="52" t="s">
        <v>2040</v>
      </c>
      <c r="D366" s="52" t="s">
        <v>1992</v>
      </c>
      <c r="E366" s="52" t="s">
        <v>581</v>
      </c>
      <c r="F366" s="52" t="s">
        <v>581</v>
      </c>
      <c r="G366" s="52" t="s">
        <v>2110</v>
      </c>
      <c r="H366" s="52" t="s">
        <v>581</v>
      </c>
      <c r="I366" s="52" t="s">
        <v>581</v>
      </c>
      <c r="J366" s="53">
        <v>0.54183000000000003</v>
      </c>
      <c r="K366" s="53">
        <v>-1</v>
      </c>
      <c r="L366" s="53">
        <v>90.513450000000006</v>
      </c>
      <c r="M366" s="53">
        <v>-1</v>
      </c>
      <c r="N366" s="38">
        <v>-0.54183000000000003</v>
      </c>
      <c r="O366" s="38">
        <v>-90.513450000000006</v>
      </c>
      <c r="P366" s="54"/>
      <c r="Q366" s="54"/>
      <c r="R366" s="52" t="s">
        <v>581</v>
      </c>
      <c r="S366" s="52" t="s">
        <v>1642</v>
      </c>
      <c r="T366" s="52" t="s">
        <v>380</v>
      </c>
      <c r="U366" s="52" t="s">
        <v>581</v>
      </c>
      <c r="V366" s="52" t="str">
        <f>VLOOKUP(S366,'[1]@ISLA'!$A$1:$C$16,3,FALSE)</f>
        <v>Central</v>
      </c>
      <c r="W366" s="52" t="s">
        <v>581</v>
      </c>
      <c r="X366" s="52" t="s">
        <v>581</v>
      </c>
      <c r="Y366" s="38"/>
      <c r="Z366" s="38"/>
      <c r="AA366" s="52" t="s">
        <v>581</v>
      </c>
      <c r="AB366" s="52" t="s">
        <v>581</v>
      </c>
      <c r="AC366" s="38"/>
      <c r="AD366" s="52" t="s">
        <v>581</v>
      </c>
      <c r="AE366" s="38"/>
      <c r="AF366" s="52" t="s">
        <v>581</v>
      </c>
      <c r="AG366" s="52" t="s">
        <v>581</v>
      </c>
      <c r="AH366" s="52" t="s">
        <v>581</v>
      </c>
      <c r="AI366" s="52" t="s">
        <v>581</v>
      </c>
      <c r="AJ366" s="38"/>
      <c r="AK366" s="38"/>
      <c r="AL366" s="55" t="s">
        <v>581</v>
      </c>
      <c r="AM366" s="55" t="s">
        <v>581</v>
      </c>
    </row>
    <row r="367" spans="1:39" ht="14.4" x14ac:dyDescent="0.3">
      <c r="A367" s="51">
        <v>39203</v>
      </c>
      <c r="B367" s="52" t="s">
        <v>581</v>
      </c>
      <c r="C367" s="52" t="s">
        <v>2111</v>
      </c>
      <c r="D367" s="52" t="s">
        <v>2112</v>
      </c>
      <c r="E367" s="52" t="s">
        <v>581</v>
      </c>
      <c r="F367" s="52" t="s">
        <v>2113</v>
      </c>
      <c r="G367" s="52" t="s">
        <v>2074</v>
      </c>
      <c r="H367" s="52" t="s">
        <v>2075</v>
      </c>
      <c r="I367" s="52" t="s">
        <v>581</v>
      </c>
      <c r="J367" s="53">
        <v>0.80508000000000002</v>
      </c>
      <c r="K367" s="53">
        <v>-1</v>
      </c>
      <c r="L367" s="53">
        <v>90.087190000000007</v>
      </c>
      <c r="M367" s="53">
        <v>-1</v>
      </c>
      <c r="N367" s="38">
        <v>-0.80508000000000002</v>
      </c>
      <c r="O367" s="38">
        <v>-90.087190000000007</v>
      </c>
      <c r="P367" s="54"/>
      <c r="Q367" s="54"/>
      <c r="R367" s="52" t="s">
        <v>2076</v>
      </c>
      <c r="S367" s="52" t="s">
        <v>2077</v>
      </c>
      <c r="T367" s="52" t="s">
        <v>325</v>
      </c>
      <c r="U367" s="52" t="s">
        <v>326</v>
      </c>
      <c r="V367" s="52" t="str">
        <f>VLOOKUP(S367,'[1]@ISLA'!$A$1:$C$16,3,FALSE)</f>
        <v>Central</v>
      </c>
      <c r="W367" s="52" t="s">
        <v>581</v>
      </c>
      <c r="X367" s="52" t="s">
        <v>581</v>
      </c>
      <c r="Y367" s="38"/>
      <c r="Z367" s="38"/>
      <c r="AA367" s="52" t="s">
        <v>581</v>
      </c>
      <c r="AB367" s="52" t="s">
        <v>581</v>
      </c>
      <c r="AC367" s="53">
        <v>0</v>
      </c>
      <c r="AD367" s="52" t="s">
        <v>581</v>
      </c>
      <c r="AE367" s="53">
        <v>0</v>
      </c>
      <c r="AF367" s="52" t="s">
        <v>581</v>
      </c>
      <c r="AG367" s="52" t="s">
        <v>581</v>
      </c>
      <c r="AH367" s="52" t="s">
        <v>581</v>
      </c>
      <c r="AI367" s="52" t="s">
        <v>581</v>
      </c>
      <c r="AJ367" s="38"/>
      <c r="AK367" s="38"/>
      <c r="AL367" s="55" t="s">
        <v>581</v>
      </c>
      <c r="AM367" s="55" t="s">
        <v>581</v>
      </c>
    </row>
    <row r="368" spans="1:39" ht="14.4" x14ac:dyDescent="0.3">
      <c r="A368" s="51">
        <v>39203</v>
      </c>
      <c r="B368" s="52" t="s">
        <v>581</v>
      </c>
      <c r="C368" s="52" t="s">
        <v>2078</v>
      </c>
      <c r="D368" s="52" t="s">
        <v>2024</v>
      </c>
      <c r="E368" s="52" t="s">
        <v>581</v>
      </c>
      <c r="F368" s="52" t="s">
        <v>2081</v>
      </c>
      <c r="G368" s="52" t="s">
        <v>2082</v>
      </c>
      <c r="H368" s="52" t="s">
        <v>2083</v>
      </c>
      <c r="I368" s="52" t="s">
        <v>581</v>
      </c>
      <c r="J368" s="53">
        <v>0.80301</v>
      </c>
      <c r="K368" s="53">
        <v>-1</v>
      </c>
      <c r="L368" s="53">
        <v>90.037090000000006</v>
      </c>
      <c r="M368" s="53">
        <v>-1</v>
      </c>
      <c r="N368" s="38">
        <v>-0.80301</v>
      </c>
      <c r="O368" s="38">
        <v>-90.037090000000006</v>
      </c>
      <c r="P368" s="54"/>
      <c r="Q368" s="54"/>
      <c r="R368" s="52" t="s">
        <v>2084</v>
      </c>
      <c r="S368" s="52" t="s">
        <v>2077</v>
      </c>
      <c r="T368" s="52" t="s">
        <v>491</v>
      </c>
      <c r="U368" s="52" t="s">
        <v>375</v>
      </c>
      <c r="V368" s="52" t="str">
        <f>VLOOKUP(S368,'[1]@ISLA'!$A$1:$C$16,3,FALSE)</f>
        <v>Central</v>
      </c>
      <c r="W368" s="52" t="s">
        <v>581</v>
      </c>
      <c r="X368" s="52" t="s">
        <v>581</v>
      </c>
      <c r="Y368" s="38"/>
      <c r="Z368" s="38"/>
      <c r="AA368" s="52" t="s">
        <v>581</v>
      </c>
      <c r="AB368" s="52" t="s">
        <v>581</v>
      </c>
      <c r="AC368" s="53">
        <v>0</v>
      </c>
      <c r="AD368" s="52" t="s">
        <v>581</v>
      </c>
      <c r="AE368" s="53">
        <v>0</v>
      </c>
      <c r="AF368" s="52" t="s">
        <v>581</v>
      </c>
      <c r="AG368" s="52" t="s">
        <v>581</v>
      </c>
      <c r="AH368" s="52" t="s">
        <v>581</v>
      </c>
      <c r="AI368" s="52" t="s">
        <v>581</v>
      </c>
      <c r="AJ368" s="38"/>
      <c r="AK368" s="38"/>
      <c r="AL368" s="55" t="s">
        <v>581</v>
      </c>
      <c r="AM368" s="55" t="s">
        <v>581</v>
      </c>
    </row>
    <row r="369" spans="1:39" ht="14.4" x14ac:dyDescent="0.3">
      <c r="A369" s="51">
        <v>39365</v>
      </c>
      <c r="B369" s="52" t="s">
        <v>581</v>
      </c>
      <c r="C369" s="52" t="s">
        <v>2085</v>
      </c>
      <c r="D369" s="52" t="s">
        <v>2114</v>
      </c>
      <c r="E369" s="52" t="s">
        <v>581</v>
      </c>
      <c r="F369" s="52" t="s">
        <v>2114</v>
      </c>
      <c r="G369" s="52" t="s">
        <v>38</v>
      </c>
      <c r="H369" s="52" t="s">
        <v>581</v>
      </c>
      <c r="I369" s="52" t="s">
        <v>581</v>
      </c>
      <c r="J369" s="53">
        <v>0.79859999999999998</v>
      </c>
      <c r="K369" s="53">
        <v>-1</v>
      </c>
      <c r="L369" s="53">
        <v>90.076300000000003</v>
      </c>
      <c r="M369" s="53">
        <v>-1</v>
      </c>
      <c r="N369" s="38">
        <v>-0.79859999999999998</v>
      </c>
      <c r="O369" s="38">
        <v>-90.076300000000003</v>
      </c>
      <c r="P369" s="54"/>
      <c r="Q369" s="54"/>
      <c r="R369" s="52" t="s">
        <v>581</v>
      </c>
      <c r="S369" s="52" t="s">
        <v>2077</v>
      </c>
      <c r="T369" s="52" t="s">
        <v>374</v>
      </c>
      <c r="U369" s="52" t="s">
        <v>581</v>
      </c>
      <c r="V369" s="52" t="str">
        <f>VLOOKUP(S369,'[1]@ISLA'!$A$1:$C$16,3,FALSE)</f>
        <v>Central</v>
      </c>
      <c r="W369" s="52" t="s">
        <v>581</v>
      </c>
      <c r="X369" s="52" t="s">
        <v>581</v>
      </c>
      <c r="Y369" s="38"/>
      <c r="Z369" s="38"/>
      <c r="AA369" s="52" t="s">
        <v>581</v>
      </c>
      <c r="AB369" s="52" t="s">
        <v>581</v>
      </c>
      <c r="AC369" s="53">
        <v>0</v>
      </c>
      <c r="AD369" s="52" t="s">
        <v>581</v>
      </c>
      <c r="AE369" s="53">
        <v>0</v>
      </c>
      <c r="AF369" s="52" t="s">
        <v>581</v>
      </c>
      <c r="AG369" s="52" t="s">
        <v>581</v>
      </c>
      <c r="AH369" s="52" t="s">
        <v>581</v>
      </c>
      <c r="AI369" s="52" t="s">
        <v>581</v>
      </c>
      <c r="AJ369" s="38"/>
      <c r="AK369" s="38"/>
      <c r="AL369" s="55" t="s">
        <v>581</v>
      </c>
      <c r="AM369" s="55" t="s">
        <v>581</v>
      </c>
    </row>
    <row r="370" spans="1:39" ht="14.4" x14ac:dyDescent="0.3">
      <c r="A370" s="51">
        <v>39416</v>
      </c>
      <c r="B370" s="52" t="s">
        <v>581</v>
      </c>
      <c r="C370" s="52" t="s">
        <v>2115</v>
      </c>
      <c r="D370" s="52" t="s">
        <v>2116</v>
      </c>
      <c r="E370" s="52" t="s">
        <v>581</v>
      </c>
      <c r="F370" s="52" t="s">
        <v>581</v>
      </c>
      <c r="G370" s="52" t="s">
        <v>2087</v>
      </c>
      <c r="H370" s="52" t="s">
        <v>581</v>
      </c>
      <c r="I370" s="52" t="s">
        <v>581</v>
      </c>
      <c r="J370" s="53">
        <v>0.80195000000000005</v>
      </c>
      <c r="K370" s="53">
        <v>-1</v>
      </c>
      <c r="L370" s="53">
        <v>90.039739999999995</v>
      </c>
      <c r="M370" s="53">
        <v>-1</v>
      </c>
      <c r="N370" s="38">
        <v>-0.80195000000000005</v>
      </c>
      <c r="O370" s="38">
        <v>-90.039739999999995</v>
      </c>
      <c r="P370" s="54"/>
      <c r="Q370" s="54"/>
      <c r="R370" s="52" t="s">
        <v>581</v>
      </c>
      <c r="S370" s="52" t="s">
        <v>2077</v>
      </c>
      <c r="T370" s="52" t="s">
        <v>232</v>
      </c>
      <c r="U370" s="52" t="s">
        <v>581</v>
      </c>
      <c r="V370" s="52" t="str">
        <f>VLOOKUP(S370,'[1]@ISLA'!$A$1:$C$16,3,FALSE)</f>
        <v>Central</v>
      </c>
      <c r="W370" s="52" t="s">
        <v>581</v>
      </c>
      <c r="X370" s="52" t="s">
        <v>581</v>
      </c>
      <c r="Y370" s="38"/>
      <c r="Z370" s="38"/>
      <c r="AA370" s="52" t="s">
        <v>581</v>
      </c>
      <c r="AB370" s="52" t="s">
        <v>581</v>
      </c>
      <c r="AC370" s="38"/>
      <c r="AD370" s="52" t="s">
        <v>581</v>
      </c>
      <c r="AE370" s="38"/>
      <c r="AF370" s="52" t="s">
        <v>581</v>
      </c>
      <c r="AG370" s="52" t="s">
        <v>581</v>
      </c>
      <c r="AH370" s="52" t="s">
        <v>581</v>
      </c>
      <c r="AI370" s="52" t="s">
        <v>581</v>
      </c>
      <c r="AJ370" s="38"/>
      <c r="AK370" s="38"/>
      <c r="AL370" s="55" t="s">
        <v>581</v>
      </c>
      <c r="AM370" s="55" t="s">
        <v>581</v>
      </c>
    </row>
    <row r="371" spans="1:39" ht="14.4" x14ac:dyDescent="0.3">
      <c r="A371" s="51">
        <v>37697</v>
      </c>
      <c r="B371" s="52" t="s">
        <v>581</v>
      </c>
      <c r="C371" s="52" t="s">
        <v>82</v>
      </c>
      <c r="D371" s="52" t="s">
        <v>83</v>
      </c>
      <c r="E371" s="52" t="s">
        <v>2088</v>
      </c>
      <c r="F371" s="52" t="s">
        <v>2089</v>
      </c>
      <c r="G371" s="52" t="s">
        <v>1741</v>
      </c>
      <c r="H371" s="52" t="s">
        <v>581</v>
      </c>
      <c r="I371" s="52" t="s">
        <v>581</v>
      </c>
      <c r="J371" s="53">
        <v>1.38696</v>
      </c>
      <c r="K371" s="53">
        <v>1</v>
      </c>
      <c r="L371" s="53">
        <v>91.816400000000002</v>
      </c>
      <c r="M371" s="53">
        <v>-1</v>
      </c>
      <c r="N371" s="38">
        <v>1.38696</v>
      </c>
      <c r="O371" s="38">
        <v>-91.816400000000002</v>
      </c>
      <c r="P371" s="54"/>
      <c r="Q371" s="54"/>
      <c r="R371" s="52" t="s">
        <v>1742</v>
      </c>
      <c r="S371" s="52" t="s">
        <v>1743</v>
      </c>
      <c r="T371" s="52" t="s">
        <v>325</v>
      </c>
      <c r="U371" s="52" t="s">
        <v>568</v>
      </c>
      <c r="V371" s="52" t="str">
        <f>VLOOKUP(S371,'[1]@ISLA'!$A$1:$C$16,3,FALSE)</f>
        <v>Far north</v>
      </c>
      <c r="W371" s="52" t="s">
        <v>294</v>
      </c>
      <c r="X371" s="52" t="s">
        <v>482</v>
      </c>
      <c r="Y371" s="53">
        <v>2</v>
      </c>
      <c r="Z371" s="53">
        <v>30</v>
      </c>
      <c r="AA371" s="52" t="s">
        <v>296</v>
      </c>
      <c r="AB371" s="52" t="s">
        <v>297</v>
      </c>
      <c r="AC371" s="53">
        <v>0</v>
      </c>
      <c r="AD371" s="52" t="s">
        <v>1923</v>
      </c>
      <c r="AE371" s="53">
        <v>0</v>
      </c>
      <c r="AF371" s="52" t="s">
        <v>2117</v>
      </c>
      <c r="AG371" s="52" t="s">
        <v>2037</v>
      </c>
      <c r="AH371" s="52" t="s">
        <v>2038</v>
      </c>
      <c r="AI371" s="52" t="s">
        <v>1872</v>
      </c>
      <c r="AJ371" s="38"/>
      <c r="AK371" s="38"/>
      <c r="AL371" s="55" t="s">
        <v>581</v>
      </c>
      <c r="AM371" s="55" t="s">
        <v>581</v>
      </c>
    </row>
    <row r="372" spans="1:39" ht="14.4" x14ac:dyDescent="0.3">
      <c r="A372" s="51">
        <v>37697</v>
      </c>
      <c r="B372" s="52" t="s">
        <v>581</v>
      </c>
      <c r="C372" s="52" t="s">
        <v>1873</v>
      </c>
      <c r="D372" s="52" t="s">
        <v>1874</v>
      </c>
      <c r="E372" s="52" t="s">
        <v>1865</v>
      </c>
      <c r="F372" s="52" t="s">
        <v>1875</v>
      </c>
      <c r="G372" s="52" t="s">
        <v>1876</v>
      </c>
      <c r="H372" s="52" t="s">
        <v>581</v>
      </c>
      <c r="I372" s="52" t="s">
        <v>581</v>
      </c>
      <c r="J372" s="53">
        <v>1.387</v>
      </c>
      <c r="K372" s="53">
        <v>1</v>
      </c>
      <c r="L372" s="53">
        <v>91.816599999999994</v>
      </c>
      <c r="M372" s="53">
        <v>-1</v>
      </c>
      <c r="N372" s="38">
        <v>1.387</v>
      </c>
      <c r="O372" s="38">
        <v>-91.816599999999994</v>
      </c>
      <c r="P372" s="54"/>
      <c r="Q372" s="54"/>
      <c r="R372" s="52" t="s">
        <v>1877</v>
      </c>
      <c r="S372" s="52" t="s">
        <v>1743</v>
      </c>
      <c r="T372" s="52" t="s">
        <v>491</v>
      </c>
      <c r="U372" s="52" t="s">
        <v>568</v>
      </c>
      <c r="V372" s="52" t="str">
        <f>VLOOKUP(S372,'[1]@ISLA'!$A$1:$C$16,3,FALSE)</f>
        <v>Far north</v>
      </c>
      <c r="W372" s="52" t="s">
        <v>294</v>
      </c>
      <c r="X372" s="52" t="s">
        <v>482</v>
      </c>
      <c r="Y372" s="53">
        <v>2</v>
      </c>
      <c r="Z372" s="53">
        <v>30</v>
      </c>
      <c r="AA372" s="52" t="s">
        <v>296</v>
      </c>
      <c r="AB372" s="52" t="s">
        <v>297</v>
      </c>
      <c r="AC372" s="53">
        <v>0</v>
      </c>
      <c r="AD372" s="52" t="s">
        <v>1878</v>
      </c>
      <c r="AE372" s="53">
        <v>0</v>
      </c>
      <c r="AF372" s="52" t="s">
        <v>1910</v>
      </c>
      <c r="AG372" s="52" t="s">
        <v>2079</v>
      </c>
      <c r="AH372" s="52" t="s">
        <v>2080</v>
      </c>
      <c r="AI372" s="52" t="s">
        <v>1872</v>
      </c>
      <c r="AJ372" s="38"/>
      <c r="AK372" s="38"/>
      <c r="AL372" s="55" t="s">
        <v>581</v>
      </c>
      <c r="AM372" s="55" t="s">
        <v>581</v>
      </c>
    </row>
    <row r="373" spans="1:39" ht="14.4" x14ac:dyDescent="0.3">
      <c r="A373" s="51">
        <v>37697</v>
      </c>
      <c r="B373" s="52" t="s">
        <v>581</v>
      </c>
      <c r="C373" s="52" t="s">
        <v>1895</v>
      </c>
      <c r="D373" s="52" t="s">
        <v>1730</v>
      </c>
      <c r="E373" s="52" t="s">
        <v>1731</v>
      </c>
      <c r="F373" s="52" t="s">
        <v>581</v>
      </c>
      <c r="G373" s="52" t="s">
        <v>1732</v>
      </c>
      <c r="H373" s="52" t="s">
        <v>581</v>
      </c>
      <c r="I373" s="52" t="s">
        <v>581</v>
      </c>
      <c r="J373" s="53">
        <v>1.38374</v>
      </c>
      <c r="K373" s="53">
        <v>1</v>
      </c>
      <c r="L373" s="53">
        <v>91.811700000000002</v>
      </c>
      <c r="M373" s="53">
        <v>-1</v>
      </c>
      <c r="N373" s="38">
        <v>1.38374</v>
      </c>
      <c r="O373" s="38">
        <v>-91.811700000000002</v>
      </c>
      <c r="P373" s="54"/>
      <c r="Q373" s="54"/>
      <c r="R373" s="52" t="s">
        <v>1733</v>
      </c>
      <c r="S373" s="52" t="s">
        <v>1743</v>
      </c>
      <c r="T373" s="52" t="s">
        <v>374</v>
      </c>
      <c r="U373" s="52" t="s">
        <v>375</v>
      </c>
      <c r="V373" s="52" t="str">
        <f>VLOOKUP(S373,'[1]@ISLA'!$A$1:$C$16,3,FALSE)</f>
        <v>Far north</v>
      </c>
      <c r="W373" s="52" t="s">
        <v>294</v>
      </c>
      <c r="X373" s="52" t="s">
        <v>482</v>
      </c>
      <c r="Y373" s="53">
        <v>2</v>
      </c>
      <c r="Z373" s="53">
        <v>30</v>
      </c>
      <c r="AA373" s="52" t="s">
        <v>633</v>
      </c>
      <c r="AB373" s="52" t="s">
        <v>337</v>
      </c>
      <c r="AC373" s="53">
        <v>0</v>
      </c>
      <c r="AD373" s="52" t="s">
        <v>1924</v>
      </c>
      <c r="AE373" s="53">
        <v>0</v>
      </c>
      <c r="AF373" s="52" t="s">
        <v>1948</v>
      </c>
      <c r="AG373" s="52" t="s">
        <v>1930</v>
      </c>
      <c r="AH373" s="52" t="s">
        <v>1909</v>
      </c>
      <c r="AI373" s="52" t="s">
        <v>581</v>
      </c>
      <c r="AJ373" s="38"/>
      <c r="AK373" s="38"/>
      <c r="AL373" s="55" t="s">
        <v>581</v>
      </c>
      <c r="AM373" s="55" t="s">
        <v>581</v>
      </c>
    </row>
    <row r="374" spans="1:39" ht="14.4" x14ac:dyDescent="0.3">
      <c r="A374" s="51">
        <v>37697</v>
      </c>
      <c r="B374" s="52" t="s">
        <v>581</v>
      </c>
      <c r="C374" s="52" t="s">
        <v>2118</v>
      </c>
      <c r="D374" s="52" t="s">
        <v>1971</v>
      </c>
      <c r="E374" s="52" t="s">
        <v>1972</v>
      </c>
      <c r="F374" s="52" t="s">
        <v>581</v>
      </c>
      <c r="G374" s="52" t="s">
        <v>2096</v>
      </c>
      <c r="H374" s="52" t="s">
        <v>581</v>
      </c>
      <c r="I374" s="52" t="s">
        <v>581</v>
      </c>
      <c r="J374" s="53">
        <v>1.3831800000000001</v>
      </c>
      <c r="K374" s="53">
        <v>1</v>
      </c>
      <c r="L374" s="53">
        <v>91.811099999999996</v>
      </c>
      <c r="M374" s="53">
        <v>-1</v>
      </c>
      <c r="N374" s="38">
        <v>1.3831800000000001</v>
      </c>
      <c r="O374" s="38">
        <v>-91.811099999999996</v>
      </c>
      <c r="P374" s="54"/>
      <c r="Q374" s="54"/>
      <c r="R374" s="52" t="s">
        <v>2097</v>
      </c>
      <c r="S374" s="52" t="s">
        <v>1743</v>
      </c>
      <c r="T374" s="52" t="s">
        <v>232</v>
      </c>
      <c r="U374" s="52" t="s">
        <v>375</v>
      </c>
      <c r="V374" s="52" t="str">
        <f>VLOOKUP(S374,'[1]@ISLA'!$A$1:$C$16,3,FALSE)</f>
        <v>Far north</v>
      </c>
      <c r="W374" s="52" t="s">
        <v>327</v>
      </c>
      <c r="X374" s="52" t="s">
        <v>482</v>
      </c>
      <c r="Y374" s="53">
        <v>2</v>
      </c>
      <c r="Z374" s="53">
        <v>30</v>
      </c>
      <c r="AA374" s="52" t="s">
        <v>633</v>
      </c>
      <c r="AB374" s="52" t="s">
        <v>337</v>
      </c>
      <c r="AC374" s="53">
        <v>0</v>
      </c>
      <c r="AD374" s="52" t="s">
        <v>2098</v>
      </c>
      <c r="AE374" s="53">
        <v>0</v>
      </c>
      <c r="AF374" s="52" t="s">
        <v>1948</v>
      </c>
      <c r="AG374" s="52" t="s">
        <v>581</v>
      </c>
      <c r="AH374" s="52" t="s">
        <v>1909</v>
      </c>
      <c r="AI374" s="52" t="s">
        <v>581</v>
      </c>
      <c r="AJ374" s="38"/>
      <c r="AK374" s="38"/>
      <c r="AL374" s="55" t="s">
        <v>581</v>
      </c>
      <c r="AM374" s="55" t="s">
        <v>581</v>
      </c>
    </row>
    <row r="375" spans="1:39" ht="14.4" x14ac:dyDescent="0.3">
      <c r="A375" s="51">
        <v>37719</v>
      </c>
      <c r="B375" s="52" t="s">
        <v>581</v>
      </c>
      <c r="C375" s="52" t="s">
        <v>2099</v>
      </c>
      <c r="D375" s="52" t="s">
        <v>1837</v>
      </c>
      <c r="E375" s="52" t="s">
        <v>581</v>
      </c>
      <c r="F375" s="52" t="s">
        <v>2042</v>
      </c>
      <c r="G375" s="52" t="s">
        <v>1960</v>
      </c>
      <c r="H375" s="52" t="s">
        <v>581</v>
      </c>
      <c r="I375" s="52" t="s">
        <v>581</v>
      </c>
      <c r="J375" s="53">
        <v>1.3786700000000001</v>
      </c>
      <c r="K375" s="53">
        <v>1</v>
      </c>
      <c r="L375" s="53">
        <v>91.819400000000002</v>
      </c>
      <c r="M375" s="53">
        <v>-1</v>
      </c>
      <c r="N375" s="38">
        <v>1.3786700000000001</v>
      </c>
      <c r="O375" s="38">
        <v>-91.819400000000002</v>
      </c>
      <c r="P375" s="54"/>
      <c r="Q375" s="54"/>
      <c r="R375" s="52" t="s">
        <v>1961</v>
      </c>
      <c r="S375" s="52" t="s">
        <v>1743</v>
      </c>
      <c r="T375" s="52" t="s">
        <v>40</v>
      </c>
      <c r="U375" s="52" t="s">
        <v>326</v>
      </c>
      <c r="V375" s="52" t="str">
        <f>VLOOKUP(S375,'[1]@ISLA'!$A$1:$C$16,3,FALSE)</f>
        <v>Far north</v>
      </c>
      <c r="W375" s="52" t="s">
        <v>581</v>
      </c>
      <c r="X375" s="52" t="s">
        <v>581</v>
      </c>
      <c r="Y375" s="38"/>
      <c r="Z375" s="38"/>
      <c r="AA375" s="52" t="s">
        <v>581</v>
      </c>
      <c r="AB375" s="52" t="s">
        <v>581</v>
      </c>
      <c r="AC375" s="53">
        <v>0</v>
      </c>
      <c r="AD375" s="52" t="s">
        <v>581</v>
      </c>
      <c r="AE375" s="53">
        <v>0</v>
      </c>
      <c r="AF375" s="52" t="s">
        <v>581</v>
      </c>
      <c r="AG375" s="52" t="s">
        <v>581</v>
      </c>
      <c r="AH375" s="52" t="s">
        <v>581</v>
      </c>
      <c r="AI375" s="52" t="s">
        <v>581</v>
      </c>
      <c r="AJ375" s="38"/>
      <c r="AK375" s="38"/>
      <c r="AL375" s="55" t="s">
        <v>581</v>
      </c>
      <c r="AM375" s="55" t="s">
        <v>581</v>
      </c>
    </row>
    <row r="376" spans="1:39" ht="14.4" x14ac:dyDescent="0.3">
      <c r="A376" s="51">
        <v>37719</v>
      </c>
      <c r="B376" s="52" t="s">
        <v>581</v>
      </c>
      <c r="C376" s="52" t="s">
        <v>1962</v>
      </c>
      <c r="D376" s="52" t="s">
        <v>1963</v>
      </c>
      <c r="E376" s="52" t="s">
        <v>581</v>
      </c>
      <c r="F376" s="52" t="s">
        <v>581</v>
      </c>
      <c r="G376" s="52" t="s">
        <v>1964</v>
      </c>
      <c r="H376" s="52" t="s">
        <v>581</v>
      </c>
      <c r="I376" s="52" t="s">
        <v>581</v>
      </c>
      <c r="J376" s="53">
        <v>1.37978</v>
      </c>
      <c r="K376" s="53">
        <v>1</v>
      </c>
      <c r="L376" s="53">
        <v>91.818299999999994</v>
      </c>
      <c r="M376" s="53">
        <v>-1</v>
      </c>
      <c r="N376" s="38">
        <v>1.37978</v>
      </c>
      <c r="O376" s="38">
        <v>-91.818299999999994</v>
      </c>
      <c r="P376" s="54"/>
      <c r="Q376" s="54"/>
      <c r="R376" s="52" t="s">
        <v>1965</v>
      </c>
      <c r="S376" s="52" t="s">
        <v>1743</v>
      </c>
      <c r="T376" s="52" t="s">
        <v>398</v>
      </c>
      <c r="U376" s="52" t="s">
        <v>326</v>
      </c>
      <c r="V376" s="52" t="str">
        <f>VLOOKUP(S376,'[1]@ISLA'!$A$1:$C$16,3,FALSE)</f>
        <v>Far north</v>
      </c>
      <c r="W376" s="52" t="s">
        <v>581</v>
      </c>
      <c r="X376" s="52" t="s">
        <v>581</v>
      </c>
      <c r="Y376" s="38"/>
      <c r="Z376" s="38"/>
      <c r="AA376" s="52" t="s">
        <v>581</v>
      </c>
      <c r="AB376" s="52" t="s">
        <v>581</v>
      </c>
      <c r="AC376" s="53">
        <v>0</v>
      </c>
      <c r="AD376" s="52" t="s">
        <v>581</v>
      </c>
      <c r="AE376" s="53">
        <v>0</v>
      </c>
      <c r="AF376" s="52" t="s">
        <v>581</v>
      </c>
      <c r="AG376" s="52" t="s">
        <v>581</v>
      </c>
      <c r="AH376" s="52" t="s">
        <v>581</v>
      </c>
      <c r="AI376" s="52" t="s">
        <v>581</v>
      </c>
      <c r="AJ376" s="38"/>
      <c r="AK376" s="38"/>
      <c r="AL376" s="55" t="s">
        <v>581</v>
      </c>
      <c r="AM376" s="55" t="s">
        <v>581</v>
      </c>
    </row>
    <row r="377" spans="1:39" ht="14.4" x14ac:dyDescent="0.3">
      <c r="A377" s="51">
        <v>39203</v>
      </c>
      <c r="B377" s="52" t="s">
        <v>581</v>
      </c>
      <c r="C377" s="52" t="s">
        <v>1966</v>
      </c>
      <c r="D377" s="52" t="s">
        <v>2027</v>
      </c>
      <c r="E377" s="52" t="s">
        <v>581</v>
      </c>
      <c r="F377" s="52" t="s">
        <v>2028</v>
      </c>
      <c r="G377" s="52" t="s">
        <v>38</v>
      </c>
      <c r="H377" s="52" t="s">
        <v>2029</v>
      </c>
      <c r="I377" s="52" t="s">
        <v>581</v>
      </c>
      <c r="J377" s="53">
        <v>1.3752329999999999</v>
      </c>
      <c r="K377" s="53">
        <v>1</v>
      </c>
      <c r="L377" s="53">
        <v>91.816090000000003</v>
      </c>
      <c r="M377" s="53">
        <v>-1</v>
      </c>
      <c r="N377" s="38">
        <v>1.3752329999999999</v>
      </c>
      <c r="O377" s="38">
        <v>-91.816090000000003</v>
      </c>
      <c r="P377" s="54"/>
      <c r="Q377" s="54"/>
      <c r="R377" s="52" t="s">
        <v>2030</v>
      </c>
      <c r="S377" s="52" t="s">
        <v>1743</v>
      </c>
      <c r="T377" s="52" t="s">
        <v>404</v>
      </c>
      <c r="U377" s="52" t="s">
        <v>326</v>
      </c>
      <c r="V377" s="52" t="str">
        <f>VLOOKUP(S377,'[1]@ISLA'!$A$1:$C$16,3,FALSE)</f>
        <v>Far north</v>
      </c>
      <c r="W377" s="52" t="s">
        <v>581</v>
      </c>
      <c r="X377" s="52" t="s">
        <v>581</v>
      </c>
      <c r="Y377" s="38"/>
      <c r="Z377" s="38"/>
      <c r="AA377" s="52" t="s">
        <v>581</v>
      </c>
      <c r="AB377" s="52" t="s">
        <v>581</v>
      </c>
      <c r="AC377" s="53">
        <v>0</v>
      </c>
      <c r="AD377" s="52" t="s">
        <v>581</v>
      </c>
      <c r="AE377" s="53">
        <v>0</v>
      </c>
      <c r="AF377" s="52" t="s">
        <v>581</v>
      </c>
      <c r="AG377" s="52" t="s">
        <v>581</v>
      </c>
      <c r="AH377" s="52" t="s">
        <v>581</v>
      </c>
      <c r="AI377" s="52" t="s">
        <v>581</v>
      </c>
      <c r="AJ377" s="38"/>
      <c r="AK377" s="38"/>
      <c r="AL377" s="55" t="s">
        <v>581</v>
      </c>
      <c r="AM377" s="55" t="s">
        <v>581</v>
      </c>
    </row>
    <row r="378" spans="1:39" ht="14.4" x14ac:dyDescent="0.3">
      <c r="A378" s="51">
        <v>39203</v>
      </c>
      <c r="B378" s="52" t="s">
        <v>581</v>
      </c>
      <c r="C378" s="52" t="s">
        <v>2031</v>
      </c>
      <c r="D378" s="52" t="s">
        <v>2032</v>
      </c>
      <c r="E378" s="52" t="s">
        <v>581</v>
      </c>
      <c r="F378" s="52" t="s">
        <v>2033</v>
      </c>
      <c r="G378" s="52" t="s">
        <v>38</v>
      </c>
      <c r="H378" s="52" t="s">
        <v>2034</v>
      </c>
      <c r="I378" s="52" t="s">
        <v>581</v>
      </c>
      <c r="J378" s="53">
        <v>1.385067</v>
      </c>
      <c r="K378" s="53">
        <v>1</v>
      </c>
      <c r="L378" s="53">
        <v>91.814160000000001</v>
      </c>
      <c r="M378" s="53">
        <v>-1</v>
      </c>
      <c r="N378" s="38">
        <v>1.385067</v>
      </c>
      <c r="O378" s="38">
        <v>-91.814160000000001</v>
      </c>
      <c r="P378" s="54"/>
      <c r="Q378" s="54"/>
      <c r="R378" s="52" t="s">
        <v>2035</v>
      </c>
      <c r="S378" s="52" t="s">
        <v>1743</v>
      </c>
      <c r="T378" s="52" t="s">
        <v>410</v>
      </c>
      <c r="U378" s="52" t="s">
        <v>568</v>
      </c>
      <c r="V378" s="52" t="str">
        <f>VLOOKUP(S378,'[1]@ISLA'!$A$1:$C$16,3,FALSE)</f>
        <v>Far north</v>
      </c>
      <c r="W378" s="52" t="s">
        <v>581</v>
      </c>
      <c r="X378" s="52" t="s">
        <v>581</v>
      </c>
      <c r="Y378" s="38"/>
      <c r="Z378" s="38"/>
      <c r="AA378" s="52" t="s">
        <v>581</v>
      </c>
      <c r="AB378" s="52" t="s">
        <v>581</v>
      </c>
      <c r="AC378" s="53">
        <v>0</v>
      </c>
      <c r="AD378" s="52" t="s">
        <v>581</v>
      </c>
      <c r="AE378" s="53">
        <v>0</v>
      </c>
      <c r="AF378" s="52" t="s">
        <v>581</v>
      </c>
      <c r="AG378" s="52" t="s">
        <v>581</v>
      </c>
      <c r="AH378" s="52" t="s">
        <v>581</v>
      </c>
      <c r="AI378" s="52" t="s">
        <v>581</v>
      </c>
      <c r="AJ378" s="38"/>
      <c r="AK378" s="38"/>
      <c r="AL378" s="55" t="s">
        <v>581</v>
      </c>
      <c r="AM378" s="55" t="s">
        <v>581</v>
      </c>
    </row>
    <row r="379" spans="1:39" ht="14.4" x14ac:dyDescent="0.3">
      <c r="A379" s="51">
        <v>39203</v>
      </c>
      <c r="B379" s="52" t="s">
        <v>581</v>
      </c>
      <c r="C379" s="52" t="s">
        <v>2036</v>
      </c>
      <c r="D379" s="52" t="s">
        <v>2045</v>
      </c>
      <c r="E379" s="52" t="s">
        <v>581</v>
      </c>
      <c r="F379" s="52" t="s">
        <v>2046</v>
      </c>
      <c r="G379" s="52" t="s">
        <v>38</v>
      </c>
      <c r="H379" s="52" t="s">
        <v>2047</v>
      </c>
      <c r="I379" s="52" t="s">
        <v>581</v>
      </c>
      <c r="J379" s="53">
        <v>1.3887</v>
      </c>
      <c r="K379" s="53">
        <v>1</v>
      </c>
      <c r="L379" s="53">
        <v>91.817830000000001</v>
      </c>
      <c r="M379" s="53">
        <v>-1</v>
      </c>
      <c r="N379" s="38">
        <v>1.3887</v>
      </c>
      <c r="O379" s="38">
        <v>-91.817830000000001</v>
      </c>
      <c r="P379" s="54"/>
      <c r="Q379" s="54"/>
      <c r="R379" s="52" t="s">
        <v>2048</v>
      </c>
      <c r="S379" s="52" t="s">
        <v>1743</v>
      </c>
      <c r="T379" s="52" t="s">
        <v>293</v>
      </c>
      <c r="U379" s="52" t="s">
        <v>568</v>
      </c>
      <c r="V379" s="52" t="str">
        <f>VLOOKUP(S379,'[1]@ISLA'!$A$1:$C$16,3,FALSE)</f>
        <v>Far north</v>
      </c>
      <c r="W379" s="52" t="s">
        <v>581</v>
      </c>
      <c r="X379" s="52" t="s">
        <v>581</v>
      </c>
      <c r="Y379" s="38"/>
      <c r="Z379" s="38"/>
      <c r="AA379" s="52" t="s">
        <v>581</v>
      </c>
      <c r="AB379" s="52" t="s">
        <v>581</v>
      </c>
      <c r="AC379" s="53">
        <v>0</v>
      </c>
      <c r="AD379" s="52" t="s">
        <v>581</v>
      </c>
      <c r="AE379" s="53">
        <v>0</v>
      </c>
      <c r="AF379" s="52" t="s">
        <v>581</v>
      </c>
      <c r="AG379" s="52" t="s">
        <v>581</v>
      </c>
      <c r="AH379" s="52" t="s">
        <v>581</v>
      </c>
      <c r="AI379" s="52" t="s">
        <v>581</v>
      </c>
      <c r="AJ379" s="38"/>
      <c r="AK379" s="38"/>
      <c r="AL379" s="55" t="s">
        <v>581</v>
      </c>
      <c r="AM379" s="55" t="s">
        <v>581</v>
      </c>
    </row>
    <row r="380" spans="1:39" ht="14.4" x14ac:dyDescent="0.3">
      <c r="A380" s="51">
        <v>39203</v>
      </c>
      <c r="B380" s="52" t="s">
        <v>581</v>
      </c>
      <c r="C380" s="52" t="s">
        <v>2049</v>
      </c>
      <c r="D380" s="52" t="s">
        <v>2050</v>
      </c>
      <c r="E380" s="52" t="s">
        <v>581</v>
      </c>
      <c r="F380" s="52" t="s">
        <v>2051</v>
      </c>
      <c r="G380" s="52" t="s">
        <v>38</v>
      </c>
      <c r="H380" s="52" t="s">
        <v>2052</v>
      </c>
      <c r="I380" s="52" t="s">
        <v>2047</v>
      </c>
      <c r="J380" s="53">
        <v>1.379667</v>
      </c>
      <c r="K380" s="53">
        <v>1</v>
      </c>
      <c r="L380" s="53">
        <v>91.811809999999994</v>
      </c>
      <c r="M380" s="53">
        <v>-1</v>
      </c>
      <c r="N380" s="38">
        <v>1.379667</v>
      </c>
      <c r="O380" s="38">
        <v>-91.811809999999994</v>
      </c>
      <c r="P380" s="54"/>
      <c r="Q380" s="54"/>
      <c r="R380" s="52" t="s">
        <v>2055</v>
      </c>
      <c r="S380" s="52" t="s">
        <v>1743</v>
      </c>
      <c r="T380" s="52" t="s">
        <v>305</v>
      </c>
      <c r="U380" s="52" t="s">
        <v>375</v>
      </c>
      <c r="V380" s="52" t="str">
        <f>VLOOKUP(S380,'[1]@ISLA'!$A$1:$C$16,3,FALSE)</f>
        <v>Far north</v>
      </c>
      <c r="W380" s="52" t="s">
        <v>581</v>
      </c>
      <c r="X380" s="52" t="s">
        <v>581</v>
      </c>
      <c r="Y380" s="38"/>
      <c r="Z380" s="38"/>
      <c r="AA380" s="52" t="s">
        <v>581</v>
      </c>
      <c r="AB380" s="52" t="s">
        <v>581</v>
      </c>
      <c r="AC380" s="53">
        <v>0</v>
      </c>
      <c r="AD380" s="52" t="s">
        <v>581</v>
      </c>
      <c r="AE380" s="53">
        <v>0</v>
      </c>
      <c r="AF380" s="52" t="s">
        <v>581</v>
      </c>
      <c r="AG380" s="52" t="s">
        <v>581</v>
      </c>
      <c r="AH380" s="52" t="s">
        <v>581</v>
      </c>
      <c r="AI380" s="52" t="s">
        <v>581</v>
      </c>
      <c r="AJ380" s="38"/>
      <c r="AK380" s="38"/>
      <c r="AL380" s="55" t="s">
        <v>581</v>
      </c>
      <c r="AM380" s="55" t="s">
        <v>581</v>
      </c>
    </row>
    <row r="381" spans="1:39" ht="14.4" x14ac:dyDescent="0.3">
      <c r="A381" s="51">
        <v>39203</v>
      </c>
      <c r="B381" s="52" t="s">
        <v>581</v>
      </c>
      <c r="C381" s="52" t="s">
        <v>2056</v>
      </c>
      <c r="D381" s="52" t="s">
        <v>2057</v>
      </c>
      <c r="E381" s="52" t="s">
        <v>581</v>
      </c>
      <c r="F381" s="52" t="s">
        <v>1821</v>
      </c>
      <c r="G381" s="52" t="s">
        <v>38</v>
      </c>
      <c r="H381" s="52" t="s">
        <v>1822</v>
      </c>
      <c r="I381" s="52" t="s">
        <v>581</v>
      </c>
      <c r="J381" s="53">
        <v>1.389383</v>
      </c>
      <c r="K381" s="53">
        <v>1</v>
      </c>
      <c r="L381" s="53">
        <v>91.817310000000006</v>
      </c>
      <c r="M381" s="53">
        <v>-1</v>
      </c>
      <c r="N381" s="38">
        <v>1.389383</v>
      </c>
      <c r="O381" s="38">
        <v>-91.817310000000006</v>
      </c>
      <c r="P381" s="54"/>
      <c r="Q381" s="54"/>
      <c r="R381" s="52" t="s">
        <v>1823</v>
      </c>
      <c r="S381" s="52" t="s">
        <v>1743</v>
      </c>
      <c r="T381" s="52" t="s">
        <v>632</v>
      </c>
      <c r="U381" s="52" t="s">
        <v>568</v>
      </c>
      <c r="V381" s="52" t="str">
        <f>VLOOKUP(S381,'[1]@ISLA'!$A$1:$C$16,3,FALSE)</f>
        <v>Far north</v>
      </c>
      <c r="W381" s="52" t="s">
        <v>581</v>
      </c>
      <c r="X381" s="52" t="s">
        <v>581</v>
      </c>
      <c r="Y381" s="38"/>
      <c r="Z381" s="38"/>
      <c r="AA381" s="52" t="s">
        <v>581</v>
      </c>
      <c r="AB381" s="52" t="s">
        <v>581</v>
      </c>
      <c r="AC381" s="53">
        <v>0</v>
      </c>
      <c r="AD381" s="52" t="s">
        <v>581</v>
      </c>
      <c r="AE381" s="53">
        <v>0</v>
      </c>
      <c r="AF381" s="52" t="s">
        <v>581</v>
      </c>
      <c r="AG381" s="52" t="s">
        <v>581</v>
      </c>
      <c r="AH381" s="52" t="s">
        <v>581</v>
      </c>
      <c r="AI381" s="52" t="s">
        <v>581</v>
      </c>
      <c r="AJ381" s="38"/>
      <c r="AK381" s="38"/>
      <c r="AL381" s="55" t="s">
        <v>581</v>
      </c>
      <c r="AM381" s="55" t="s">
        <v>581</v>
      </c>
    </row>
    <row r="382" spans="1:39" ht="14.4" x14ac:dyDescent="0.3">
      <c r="A382" s="51">
        <v>34699</v>
      </c>
      <c r="B382" s="52" t="s">
        <v>581</v>
      </c>
      <c r="C382" s="52" t="s">
        <v>1824</v>
      </c>
      <c r="D382" s="52" t="s">
        <v>1825</v>
      </c>
      <c r="E382" s="52" t="s">
        <v>581</v>
      </c>
      <c r="F382" s="52" t="s">
        <v>162</v>
      </c>
      <c r="G382" s="52" t="s">
        <v>1826</v>
      </c>
      <c r="H382" s="52" t="s">
        <v>581</v>
      </c>
      <c r="I382" s="52" t="s">
        <v>581</v>
      </c>
      <c r="J382" s="53">
        <v>1.3819900000000001</v>
      </c>
      <c r="K382" s="53">
        <v>1</v>
      </c>
      <c r="L382" s="53">
        <v>91.815479999999994</v>
      </c>
      <c r="M382" s="53">
        <v>-1</v>
      </c>
      <c r="N382" s="38">
        <v>1.3819900000000001</v>
      </c>
      <c r="O382" s="38">
        <v>-91.815479999999994</v>
      </c>
      <c r="P382" s="54"/>
      <c r="Q382" s="54"/>
      <c r="R382" s="52" t="s">
        <v>581</v>
      </c>
      <c r="S382" s="52" t="s">
        <v>1743</v>
      </c>
      <c r="T382" s="52" t="s">
        <v>804</v>
      </c>
      <c r="U382" s="52" t="s">
        <v>375</v>
      </c>
      <c r="V382" s="52" t="str">
        <f>VLOOKUP(S382,'[1]@ISLA'!$A$1:$C$16,3,FALSE)</f>
        <v>Far north</v>
      </c>
      <c r="W382" s="52" t="s">
        <v>581</v>
      </c>
      <c r="X382" s="52" t="s">
        <v>581</v>
      </c>
      <c r="Y382" s="38"/>
      <c r="Z382" s="38"/>
      <c r="AA382" s="52" t="s">
        <v>581</v>
      </c>
      <c r="AB382" s="52" t="s">
        <v>581</v>
      </c>
      <c r="AC382" s="53">
        <v>0</v>
      </c>
      <c r="AD382" s="52" t="s">
        <v>581</v>
      </c>
      <c r="AE382" s="53">
        <v>0</v>
      </c>
      <c r="AF382" s="52" t="s">
        <v>1827</v>
      </c>
      <c r="AG382" s="52" t="s">
        <v>581</v>
      </c>
      <c r="AH382" s="52" t="s">
        <v>581</v>
      </c>
      <c r="AI382" s="52" t="s">
        <v>581</v>
      </c>
      <c r="AJ382" s="38"/>
      <c r="AK382" s="38"/>
      <c r="AL382" s="55" t="s">
        <v>581</v>
      </c>
      <c r="AM382" s="55" t="s">
        <v>581</v>
      </c>
    </row>
    <row r="383" spans="1:39" ht="14.4" x14ac:dyDescent="0.3">
      <c r="A383" s="51">
        <v>35274</v>
      </c>
      <c r="B383" s="52" t="s">
        <v>581</v>
      </c>
      <c r="C383" s="52" t="s">
        <v>1985</v>
      </c>
      <c r="D383" s="52" t="s">
        <v>2066</v>
      </c>
      <c r="E383" s="52" t="s">
        <v>581</v>
      </c>
      <c r="F383" s="52" t="s">
        <v>1838</v>
      </c>
      <c r="G383" s="52" t="s">
        <v>1839</v>
      </c>
      <c r="H383" s="52" t="s">
        <v>581</v>
      </c>
      <c r="I383" s="52" t="s">
        <v>581</v>
      </c>
      <c r="J383" s="53">
        <v>1.39151</v>
      </c>
      <c r="K383" s="53">
        <v>1</v>
      </c>
      <c r="L383" s="53">
        <v>91.820970000000003</v>
      </c>
      <c r="M383" s="53">
        <v>-1</v>
      </c>
      <c r="N383" s="38">
        <v>1.39151</v>
      </c>
      <c r="O383" s="38">
        <v>-91.820970000000003</v>
      </c>
      <c r="P383" s="54"/>
      <c r="Q383" s="54"/>
      <c r="R383" s="52" t="s">
        <v>581</v>
      </c>
      <c r="S383" s="52" t="s">
        <v>1743</v>
      </c>
      <c r="T383" s="52" t="s">
        <v>333</v>
      </c>
      <c r="U383" s="52" t="s">
        <v>375</v>
      </c>
      <c r="V383" s="52" t="str">
        <f>VLOOKUP(S383,'[1]@ISLA'!$A$1:$C$16,3,FALSE)</f>
        <v>Far north</v>
      </c>
      <c r="W383" s="52" t="s">
        <v>581</v>
      </c>
      <c r="X383" s="52" t="s">
        <v>581</v>
      </c>
      <c r="Y383" s="38"/>
      <c r="Z383" s="38"/>
      <c r="AA383" s="52" t="s">
        <v>581</v>
      </c>
      <c r="AB383" s="52" t="s">
        <v>581</v>
      </c>
      <c r="AC383" s="53">
        <v>0</v>
      </c>
      <c r="AD383" s="52" t="s">
        <v>581</v>
      </c>
      <c r="AE383" s="53">
        <v>0</v>
      </c>
      <c r="AF383" s="52" t="s">
        <v>581</v>
      </c>
      <c r="AG383" s="52" t="s">
        <v>581</v>
      </c>
      <c r="AH383" s="52" t="s">
        <v>581</v>
      </c>
      <c r="AI383" s="52" t="s">
        <v>581</v>
      </c>
      <c r="AJ383" s="38"/>
      <c r="AK383" s="38"/>
      <c r="AL383" s="55" t="s">
        <v>581</v>
      </c>
      <c r="AM383" s="55" t="s">
        <v>581</v>
      </c>
    </row>
    <row r="384" spans="1:39" ht="14.4" x14ac:dyDescent="0.3">
      <c r="A384" s="51">
        <v>39365</v>
      </c>
      <c r="B384" s="52" t="s">
        <v>581</v>
      </c>
      <c r="C384" s="52" t="s">
        <v>1840</v>
      </c>
      <c r="D384" s="52" t="s">
        <v>1997</v>
      </c>
      <c r="E384" s="52" t="s">
        <v>581</v>
      </c>
      <c r="F384" s="52" t="s">
        <v>1998</v>
      </c>
      <c r="G384" s="52" t="s">
        <v>38</v>
      </c>
      <c r="H384" s="52" t="s">
        <v>581</v>
      </c>
      <c r="I384" s="52" t="s">
        <v>581</v>
      </c>
      <c r="J384" s="53">
        <v>1.3789929999999999</v>
      </c>
      <c r="K384" s="53">
        <v>1</v>
      </c>
      <c r="L384" s="53">
        <v>91.812240000000003</v>
      </c>
      <c r="M384" s="53">
        <v>-1</v>
      </c>
      <c r="N384" s="38">
        <v>1.3789929999999999</v>
      </c>
      <c r="O384" s="38">
        <v>-91.812240000000003</v>
      </c>
      <c r="P384" s="54"/>
      <c r="Q384" s="54"/>
      <c r="R384" s="52" t="s">
        <v>581</v>
      </c>
      <c r="S384" s="52" t="s">
        <v>1743</v>
      </c>
      <c r="T384" s="52" t="s">
        <v>653</v>
      </c>
      <c r="U384" s="52" t="s">
        <v>581</v>
      </c>
      <c r="V384" s="52" t="str">
        <f>VLOOKUP(S384,'[1]@ISLA'!$A$1:$C$16,3,FALSE)</f>
        <v>Far north</v>
      </c>
      <c r="W384" s="52" t="s">
        <v>581</v>
      </c>
      <c r="X384" s="52" t="s">
        <v>581</v>
      </c>
      <c r="Y384" s="38"/>
      <c r="Z384" s="38"/>
      <c r="AA384" s="52" t="s">
        <v>581</v>
      </c>
      <c r="AB384" s="52" t="s">
        <v>581</v>
      </c>
      <c r="AC384" s="53">
        <v>0</v>
      </c>
      <c r="AD384" s="52" t="s">
        <v>581</v>
      </c>
      <c r="AE384" s="53">
        <v>0</v>
      </c>
      <c r="AF384" s="52" t="s">
        <v>581</v>
      </c>
      <c r="AG384" s="52" t="s">
        <v>581</v>
      </c>
      <c r="AH384" s="52" t="s">
        <v>581</v>
      </c>
      <c r="AI384" s="52" t="s">
        <v>581</v>
      </c>
      <c r="AJ384" s="38"/>
      <c r="AK384" s="38"/>
      <c r="AL384" s="55" t="s">
        <v>581</v>
      </c>
      <c r="AM384" s="55" t="s">
        <v>581</v>
      </c>
    </row>
  </sheetData>
  <phoneticPr fontId="12" type="noConversion"/>
  <hyperlinks>
    <hyperlink ref="AL2" xr:uid="{00000000-0004-0000-0500-000000000000}"/>
    <hyperlink ref="AM2" xr:uid="{00000000-0004-0000-0500-000001000000}"/>
    <hyperlink ref="AL3" xr:uid="{00000000-0004-0000-0500-000002000000}"/>
    <hyperlink ref="AM3" xr:uid="{00000000-0004-0000-0500-000003000000}"/>
    <hyperlink ref="AL4" xr:uid="{00000000-0004-0000-0500-000004000000}"/>
    <hyperlink ref="AM4" xr:uid="{00000000-0004-0000-0500-000005000000}"/>
    <hyperlink ref="AL5" xr:uid="{00000000-0004-0000-0500-000006000000}"/>
    <hyperlink ref="AM5" xr:uid="{00000000-0004-0000-0500-000007000000}"/>
    <hyperlink ref="AL6" xr:uid="{00000000-0004-0000-0500-000008000000}"/>
    <hyperlink ref="AM6" xr:uid="{00000000-0004-0000-0500-000009000000}"/>
    <hyperlink ref="AL7" xr:uid="{00000000-0004-0000-0500-00000A000000}"/>
    <hyperlink ref="AM7" xr:uid="{00000000-0004-0000-0500-00000B000000}"/>
    <hyperlink ref="AL8" xr:uid="{00000000-0004-0000-0500-00000C000000}"/>
    <hyperlink ref="AM8" xr:uid="{00000000-0004-0000-0500-00000D000000}"/>
    <hyperlink ref="AL9" xr:uid="{00000000-0004-0000-0500-00000E000000}"/>
    <hyperlink ref="AM9" xr:uid="{00000000-0004-0000-0500-00000F000000}"/>
    <hyperlink ref="AL10" xr:uid="{00000000-0004-0000-0500-000010000000}"/>
    <hyperlink ref="AM10" xr:uid="{00000000-0004-0000-0500-000011000000}"/>
    <hyperlink ref="AL11" xr:uid="{00000000-0004-0000-0500-000012000000}"/>
    <hyperlink ref="AM11" xr:uid="{00000000-0004-0000-0500-000013000000}"/>
    <hyperlink ref="AL12" xr:uid="{00000000-0004-0000-0500-000014000000}"/>
    <hyperlink ref="AM12" xr:uid="{00000000-0004-0000-0500-000015000000}"/>
    <hyperlink ref="AL13" xr:uid="{00000000-0004-0000-0500-000016000000}"/>
    <hyperlink ref="AM13" xr:uid="{00000000-0004-0000-0500-000017000000}"/>
    <hyperlink ref="AL14" xr:uid="{00000000-0004-0000-0500-000018000000}"/>
    <hyperlink ref="AM14" xr:uid="{00000000-0004-0000-0500-000019000000}"/>
    <hyperlink ref="AL15" xr:uid="{00000000-0004-0000-0500-00001A000000}"/>
    <hyperlink ref="AM15" xr:uid="{00000000-0004-0000-0500-00001B000000}"/>
    <hyperlink ref="AL16" xr:uid="{00000000-0004-0000-0500-00001C000000}"/>
    <hyperlink ref="AM16" xr:uid="{00000000-0004-0000-0500-00001D000000}"/>
    <hyperlink ref="AL17" xr:uid="{00000000-0004-0000-0500-00001E000000}"/>
    <hyperlink ref="AM17" xr:uid="{00000000-0004-0000-0500-00001F000000}"/>
    <hyperlink ref="AL18" xr:uid="{00000000-0004-0000-0500-000020000000}"/>
    <hyperlink ref="AM18" xr:uid="{00000000-0004-0000-0500-000021000000}"/>
    <hyperlink ref="AL19" xr:uid="{00000000-0004-0000-0500-000022000000}"/>
    <hyperlink ref="AM19" xr:uid="{00000000-0004-0000-0500-000023000000}"/>
    <hyperlink ref="AL20" xr:uid="{00000000-0004-0000-0500-000024000000}"/>
    <hyperlink ref="AM20" xr:uid="{00000000-0004-0000-0500-000025000000}"/>
    <hyperlink ref="AL21" xr:uid="{00000000-0004-0000-0500-000026000000}"/>
    <hyperlink ref="AM21" xr:uid="{00000000-0004-0000-0500-000027000000}"/>
    <hyperlink ref="AL22" xr:uid="{00000000-0004-0000-0500-000028000000}"/>
    <hyperlink ref="AM22" xr:uid="{00000000-0004-0000-0500-000029000000}"/>
    <hyperlink ref="AL23" xr:uid="{00000000-0004-0000-0500-00002A000000}"/>
    <hyperlink ref="AM23" xr:uid="{00000000-0004-0000-0500-00002B000000}"/>
    <hyperlink ref="AL24" xr:uid="{00000000-0004-0000-0500-00002C000000}"/>
    <hyperlink ref="AM24" xr:uid="{00000000-0004-0000-0500-00002D000000}"/>
    <hyperlink ref="AL25" xr:uid="{00000000-0004-0000-0500-00002E000000}"/>
    <hyperlink ref="AM25" xr:uid="{00000000-0004-0000-0500-00002F000000}"/>
    <hyperlink ref="AL26" xr:uid="{00000000-0004-0000-0500-000030000000}"/>
    <hyperlink ref="AM26" xr:uid="{00000000-0004-0000-0500-000031000000}"/>
    <hyperlink ref="AL27" xr:uid="{00000000-0004-0000-0500-000032000000}"/>
    <hyperlink ref="AM27" xr:uid="{00000000-0004-0000-0500-000033000000}"/>
    <hyperlink ref="AL28" xr:uid="{00000000-0004-0000-0500-000034000000}"/>
    <hyperlink ref="AM28" xr:uid="{00000000-0004-0000-0500-000035000000}"/>
    <hyperlink ref="AL29" xr:uid="{00000000-0004-0000-0500-000036000000}"/>
    <hyperlink ref="AM29" xr:uid="{00000000-0004-0000-0500-000037000000}"/>
    <hyperlink ref="AL30" xr:uid="{00000000-0004-0000-0500-000038000000}"/>
    <hyperlink ref="AM30" xr:uid="{00000000-0004-0000-0500-000039000000}"/>
    <hyperlink ref="AL31" xr:uid="{00000000-0004-0000-0500-00003A000000}"/>
    <hyperlink ref="AM31" xr:uid="{00000000-0004-0000-0500-00003B000000}"/>
    <hyperlink ref="AL32" xr:uid="{00000000-0004-0000-0500-00003C000000}"/>
    <hyperlink ref="AM32" xr:uid="{00000000-0004-0000-0500-00003D000000}"/>
    <hyperlink ref="AL33" xr:uid="{00000000-0004-0000-0500-00003E000000}"/>
    <hyperlink ref="AM33" xr:uid="{00000000-0004-0000-0500-00003F000000}"/>
    <hyperlink ref="AL34" xr:uid="{00000000-0004-0000-0500-000040000000}"/>
    <hyperlink ref="AM34" xr:uid="{00000000-0004-0000-0500-000041000000}"/>
    <hyperlink ref="AL35" xr:uid="{00000000-0004-0000-0500-000042000000}"/>
    <hyperlink ref="AM35" xr:uid="{00000000-0004-0000-0500-000043000000}"/>
    <hyperlink ref="AL36" xr:uid="{00000000-0004-0000-0500-000044000000}"/>
    <hyperlink ref="AM36" xr:uid="{00000000-0004-0000-0500-000045000000}"/>
    <hyperlink ref="AL37" xr:uid="{00000000-0004-0000-0500-000046000000}"/>
    <hyperlink ref="AM37" xr:uid="{00000000-0004-0000-0500-000047000000}"/>
    <hyperlink ref="AL38" xr:uid="{00000000-0004-0000-0500-000048000000}"/>
    <hyperlink ref="AM38" xr:uid="{00000000-0004-0000-0500-000049000000}"/>
    <hyperlink ref="AL39" xr:uid="{00000000-0004-0000-0500-00004A000000}"/>
    <hyperlink ref="AM39" xr:uid="{00000000-0004-0000-0500-00004B000000}"/>
    <hyperlink ref="AL40" xr:uid="{00000000-0004-0000-0500-00004C000000}"/>
    <hyperlink ref="AM40" xr:uid="{00000000-0004-0000-0500-00004D000000}"/>
    <hyperlink ref="AL41" xr:uid="{00000000-0004-0000-0500-00004E000000}"/>
    <hyperlink ref="AM41" xr:uid="{00000000-0004-0000-0500-00004F000000}"/>
    <hyperlink ref="AL42" xr:uid="{00000000-0004-0000-0500-000050000000}"/>
    <hyperlink ref="AM42" xr:uid="{00000000-0004-0000-0500-000051000000}"/>
    <hyperlink ref="AL43" xr:uid="{00000000-0004-0000-0500-000052000000}"/>
    <hyperlink ref="AM43" xr:uid="{00000000-0004-0000-0500-000053000000}"/>
    <hyperlink ref="AL44" xr:uid="{00000000-0004-0000-0500-000054000000}"/>
    <hyperlink ref="AM44" xr:uid="{00000000-0004-0000-0500-000055000000}"/>
    <hyperlink ref="AL45" xr:uid="{00000000-0004-0000-0500-000056000000}"/>
    <hyperlink ref="AM45" xr:uid="{00000000-0004-0000-0500-000057000000}"/>
    <hyperlink ref="AL46" xr:uid="{00000000-0004-0000-0500-000058000000}"/>
    <hyperlink ref="AM46" xr:uid="{00000000-0004-0000-0500-000059000000}"/>
    <hyperlink ref="AL47" xr:uid="{00000000-0004-0000-0500-00005A000000}"/>
    <hyperlink ref="AM47" xr:uid="{00000000-0004-0000-0500-00005B000000}"/>
    <hyperlink ref="AL48" xr:uid="{00000000-0004-0000-0500-00005C000000}"/>
    <hyperlink ref="AM48" xr:uid="{00000000-0004-0000-0500-00005D000000}"/>
    <hyperlink ref="AL49" xr:uid="{00000000-0004-0000-0500-00005E000000}"/>
    <hyperlink ref="AM49" xr:uid="{00000000-0004-0000-0500-00005F000000}"/>
    <hyperlink ref="AL50" xr:uid="{00000000-0004-0000-0500-000060000000}"/>
    <hyperlink ref="AM50" xr:uid="{00000000-0004-0000-0500-000061000000}"/>
    <hyperlink ref="AL51" xr:uid="{00000000-0004-0000-0500-000062000000}"/>
    <hyperlink ref="AM51" xr:uid="{00000000-0004-0000-0500-000063000000}"/>
    <hyperlink ref="AL52" xr:uid="{00000000-0004-0000-0500-000064000000}"/>
    <hyperlink ref="AM52" xr:uid="{00000000-0004-0000-0500-000065000000}"/>
    <hyperlink ref="AL53" xr:uid="{00000000-0004-0000-0500-000066000000}"/>
    <hyperlink ref="AM53" xr:uid="{00000000-0004-0000-0500-000067000000}"/>
    <hyperlink ref="AL54" xr:uid="{00000000-0004-0000-0500-000068000000}"/>
    <hyperlink ref="AM54" xr:uid="{00000000-0004-0000-0500-000069000000}"/>
    <hyperlink ref="AL55" xr:uid="{00000000-0004-0000-0500-00006A000000}"/>
    <hyperlink ref="AM55" xr:uid="{00000000-0004-0000-0500-00006B000000}"/>
    <hyperlink ref="AL56" xr:uid="{00000000-0004-0000-0500-00006C000000}"/>
    <hyperlink ref="AM56" xr:uid="{00000000-0004-0000-0500-00006D000000}"/>
    <hyperlink ref="AL57" xr:uid="{00000000-0004-0000-0500-00006E000000}"/>
    <hyperlink ref="AM57" xr:uid="{00000000-0004-0000-0500-00006F000000}"/>
    <hyperlink ref="AL58" xr:uid="{00000000-0004-0000-0500-000070000000}"/>
    <hyperlink ref="AM58" xr:uid="{00000000-0004-0000-0500-000071000000}"/>
    <hyperlink ref="AL59" xr:uid="{00000000-0004-0000-0500-000072000000}"/>
    <hyperlink ref="AM59" xr:uid="{00000000-0004-0000-0500-000073000000}"/>
    <hyperlink ref="AL60" xr:uid="{00000000-0004-0000-0500-000074000000}"/>
    <hyperlink ref="AM60" xr:uid="{00000000-0004-0000-0500-000075000000}"/>
    <hyperlink ref="AL61" xr:uid="{00000000-0004-0000-0500-000076000000}"/>
    <hyperlink ref="AM61" xr:uid="{00000000-0004-0000-0500-000077000000}"/>
    <hyperlink ref="AL62" xr:uid="{00000000-0004-0000-0500-000078000000}"/>
    <hyperlink ref="AM62" xr:uid="{00000000-0004-0000-0500-000079000000}"/>
    <hyperlink ref="AL63" xr:uid="{00000000-0004-0000-0500-00007A000000}"/>
    <hyperlink ref="AM63" xr:uid="{00000000-0004-0000-0500-00007B000000}"/>
    <hyperlink ref="AL64" xr:uid="{00000000-0004-0000-0500-00007C000000}"/>
    <hyperlink ref="AM64" xr:uid="{00000000-0004-0000-0500-00007D000000}"/>
    <hyperlink ref="AL65" xr:uid="{00000000-0004-0000-0500-00007E000000}"/>
    <hyperlink ref="AM65" xr:uid="{00000000-0004-0000-0500-00007F000000}"/>
    <hyperlink ref="AL66" xr:uid="{00000000-0004-0000-0500-000080000000}"/>
    <hyperlink ref="AM66" xr:uid="{00000000-0004-0000-0500-000081000000}"/>
    <hyperlink ref="AL67" xr:uid="{00000000-0004-0000-0500-000082000000}"/>
    <hyperlink ref="AM67" xr:uid="{00000000-0004-0000-0500-000083000000}"/>
    <hyperlink ref="AL68" xr:uid="{00000000-0004-0000-0500-000084000000}"/>
    <hyperlink ref="AM68" xr:uid="{00000000-0004-0000-0500-000085000000}"/>
    <hyperlink ref="AL69" xr:uid="{00000000-0004-0000-0500-000086000000}"/>
    <hyperlink ref="AM69" xr:uid="{00000000-0004-0000-0500-000087000000}"/>
    <hyperlink ref="AL70" xr:uid="{00000000-0004-0000-0500-000088000000}"/>
    <hyperlink ref="AM70" xr:uid="{00000000-0004-0000-0500-000089000000}"/>
    <hyperlink ref="AL71" xr:uid="{00000000-0004-0000-0500-00008A000000}"/>
    <hyperlink ref="AM71" xr:uid="{00000000-0004-0000-0500-00008B000000}"/>
    <hyperlink ref="AL72" xr:uid="{00000000-0004-0000-0500-00008C000000}"/>
    <hyperlink ref="AM72" xr:uid="{00000000-0004-0000-0500-00008D000000}"/>
    <hyperlink ref="AL73" xr:uid="{00000000-0004-0000-0500-00008E000000}"/>
    <hyperlink ref="AM73" xr:uid="{00000000-0004-0000-0500-00008F000000}"/>
    <hyperlink ref="AL74" xr:uid="{00000000-0004-0000-0500-000090000000}"/>
    <hyperlink ref="AM74" xr:uid="{00000000-0004-0000-0500-000091000000}"/>
    <hyperlink ref="AL75" xr:uid="{00000000-0004-0000-0500-000092000000}"/>
    <hyperlink ref="AM75" xr:uid="{00000000-0004-0000-0500-000093000000}"/>
    <hyperlink ref="AL76" xr:uid="{00000000-0004-0000-0500-000094000000}"/>
    <hyperlink ref="AM76" xr:uid="{00000000-0004-0000-0500-000095000000}"/>
    <hyperlink ref="AL77" xr:uid="{00000000-0004-0000-0500-000096000000}"/>
    <hyperlink ref="AM77" xr:uid="{00000000-0004-0000-0500-000097000000}"/>
    <hyperlink ref="AL78" xr:uid="{00000000-0004-0000-0500-000098000000}"/>
    <hyperlink ref="AM78" xr:uid="{00000000-0004-0000-0500-000099000000}"/>
    <hyperlink ref="AL79" xr:uid="{00000000-0004-0000-0500-00009A000000}"/>
    <hyperlink ref="AM79" xr:uid="{00000000-0004-0000-0500-00009B000000}"/>
    <hyperlink ref="AL80" xr:uid="{00000000-0004-0000-0500-00009C000000}"/>
    <hyperlink ref="AM80" xr:uid="{00000000-0004-0000-0500-00009D000000}"/>
    <hyperlink ref="AL81" xr:uid="{00000000-0004-0000-0500-00009E000000}"/>
    <hyperlink ref="AM81" xr:uid="{00000000-0004-0000-0500-00009F000000}"/>
    <hyperlink ref="AL82" xr:uid="{00000000-0004-0000-0500-0000A0000000}"/>
    <hyperlink ref="AM82" xr:uid="{00000000-0004-0000-0500-0000A1000000}"/>
    <hyperlink ref="AL83" xr:uid="{00000000-0004-0000-0500-0000A2000000}"/>
    <hyperlink ref="AM83" xr:uid="{00000000-0004-0000-0500-0000A3000000}"/>
    <hyperlink ref="AL84" xr:uid="{00000000-0004-0000-0500-0000A4000000}"/>
    <hyperlink ref="AM84" xr:uid="{00000000-0004-0000-0500-0000A5000000}"/>
    <hyperlink ref="AL85" xr:uid="{00000000-0004-0000-0500-0000A6000000}"/>
    <hyperlink ref="AM85" xr:uid="{00000000-0004-0000-0500-0000A7000000}"/>
    <hyperlink ref="AL86" xr:uid="{00000000-0004-0000-0500-0000A8000000}"/>
    <hyperlink ref="AM86" xr:uid="{00000000-0004-0000-0500-0000A9000000}"/>
    <hyperlink ref="AL87" xr:uid="{00000000-0004-0000-0500-0000AA000000}"/>
    <hyperlink ref="AM87" xr:uid="{00000000-0004-0000-0500-0000AB000000}"/>
    <hyperlink ref="AL88" xr:uid="{00000000-0004-0000-0500-0000AC000000}"/>
    <hyperlink ref="AM88" xr:uid="{00000000-0004-0000-0500-0000AD000000}"/>
    <hyperlink ref="AL89" xr:uid="{00000000-0004-0000-0500-0000AE000000}"/>
    <hyperlink ref="AM89" xr:uid="{00000000-0004-0000-0500-0000AF000000}"/>
    <hyperlink ref="AL90" xr:uid="{00000000-0004-0000-0500-0000B0000000}"/>
    <hyperlink ref="AM90" xr:uid="{00000000-0004-0000-0500-0000B1000000}"/>
    <hyperlink ref="AL91" xr:uid="{00000000-0004-0000-0500-0000B2000000}"/>
    <hyperlink ref="AM91" xr:uid="{00000000-0004-0000-0500-0000B3000000}"/>
    <hyperlink ref="AL92" xr:uid="{00000000-0004-0000-0500-0000B4000000}"/>
    <hyperlink ref="AM92" xr:uid="{00000000-0004-0000-0500-0000B5000000}"/>
    <hyperlink ref="AL93" xr:uid="{00000000-0004-0000-0500-0000B6000000}"/>
    <hyperlink ref="AM93" xr:uid="{00000000-0004-0000-0500-0000B7000000}"/>
    <hyperlink ref="AL94" xr:uid="{00000000-0004-0000-0500-0000B8000000}"/>
    <hyperlink ref="AM94" xr:uid="{00000000-0004-0000-0500-0000B9000000}"/>
    <hyperlink ref="AL95" xr:uid="{00000000-0004-0000-0500-0000BA000000}"/>
    <hyperlink ref="AM95" xr:uid="{00000000-0004-0000-0500-0000BB000000}"/>
    <hyperlink ref="AL96" xr:uid="{00000000-0004-0000-0500-0000BC000000}"/>
    <hyperlink ref="AM96" xr:uid="{00000000-0004-0000-0500-0000BD000000}"/>
    <hyperlink ref="AL97" xr:uid="{00000000-0004-0000-0500-0000BE000000}"/>
    <hyperlink ref="AM97" xr:uid="{00000000-0004-0000-0500-0000BF000000}"/>
    <hyperlink ref="AL98" xr:uid="{00000000-0004-0000-0500-0000C0000000}"/>
    <hyperlink ref="AM98" xr:uid="{00000000-0004-0000-0500-0000C1000000}"/>
    <hyperlink ref="AL99" xr:uid="{00000000-0004-0000-0500-0000C2000000}"/>
    <hyperlink ref="AM99" xr:uid="{00000000-0004-0000-0500-0000C3000000}"/>
    <hyperlink ref="AL100" xr:uid="{00000000-0004-0000-0500-0000C4000000}"/>
    <hyperlink ref="AM100" xr:uid="{00000000-0004-0000-0500-0000C5000000}"/>
    <hyperlink ref="AL101" xr:uid="{00000000-0004-0000-0500-0000C6000000}"/>
    <hyperlink ref="AM101" xr:uid="{00000000-0004-0000-0500-0000C7000000}"/>
    <hyperlink ref="AL102" xr:uid="{00000000-0004-0000-0500-0000C8000000}"/>
    <hyperlink ref="AM102" xr:uid="{00000000-0004-0000-0500-0000C9000000}"/>
    <hyperlink ref="AL103" xr:uid="{00000000-0004-0000-0500-0000CA000000}"/>
    <hyperlink ref="AM103" xr:uid="{00000000-0004-0000-0500-0000CB000000}"/>
    <hyperlink ref="AL104" xr:uid="{00000000-0004-0000-0500-0000CC000000}"/>
    <hyperlink ref="AM104" xr:uid="{00000000-0004-0000-0500-0000CD000000}"/>
    <hyperlink ref="AL105" xr:uid="{00000000-0004-0000-0500-0000CE000000}"/>
    <hyperlink ref="AM105" xr:uid="{00000000-0004-0000-0500-0000CF000000}"/>
    <hyperlink ref="AL106" xr:uid="{00000000-0004-0000-0500-0000D0000000}"/>
    <hyperlink ref="AM106" xr:uid="{00000000-0004-0000-0500-0000D1000000}"/>
    <hyperlink ref="AL107" xr:uid="{00000000-0004-0000-0500-0000D2000000}"/>
    <hyperlink ref="AM107" xr:uid="{00000000-0004-0000-0500-0000D3000000}"/>
    <hyperlink ref="AL108" xr:uid="{00000000-0004-0000-0500-0000D4000000}"/>
    <hyperlink ref="AM108" xr:uid="{00000000-0004-0000-0500-0000D5000000}"/>
    <hyperlink ref="AL109" xr:uid="{00000000-0004-0000-0500-0000D6000000}"/>
    <hyperlink ref="AM109" xr:uid="{00000000-0004-0000-0500-0000D7000000}"/>
    <hyperlink ref="AL110" xr:uid="{00000000-0004-0000-0500-0000D8000000}"/>
    <hyperlink ref="AM110" xr:uid="{00000000-0004-0000-0500-0000D9000000}"/>
    <hyperlink ref="AL111" xr:uid="{00000000-0004-0000-0500-0000DA000000}"/>
    <hyperlink ref="AM111" xr:uid="{00000000-0004-0000-0500-0000DB000000}"/>
    <hyperlink ref="AL112" xr:uid="{00000000-0004-0000-0500-0000DC000000}"/>
    <hyperlink ref="AM112" xr:uid="{00000000-0004-0000-0500-0000DD000000}"/>
    <hyperlink ref="AL113" xr:uid="{00000000-0004-0000-0500-0000DE000000}"/>
    <hyperlink ref="AM113" xr:uid="{00000000-0004-0000-0500-0000DF000000}"/>
    <hyperlink ref="AL114" xr:uid="{00000000-0004-0000-0500-0000E0000000}"/>
    <hyperlink ref="AM114" xr:uid="{00000000-0004-0000-0500-0000E1000000}"/>
    <hyperlink ref="AL115" xr:uid="{00000000-0004-0000-0500-0000E2000000}"/>
    <hyperlink ref="AM115" xr:uid="{00000000-0004-0000-0500-0000E3000000}"/>
    <hyperlink ref="AL116" xr:uid="{00000000-0004-0000-0500-0000E4000000}"/>
    <hyperlink ref="AM116" xr:uid="{00000000-0004-0000-0500-0000E5000000}"/>
    <hyperlink ref="AL117" xr:uid="{00000000-0004-0000-0500-0000E6000000}"/>
    <hyperlink ref="AM117" xr:uid="{00000000-0004-0000-0500-0000E7000000}"/>
    <hyperlink ref="AL118" xr:uid="{00000000-0004-0000-0500-0000E8000000}"/>
    <hyperlink ref="AM118" xr:uid="{00000000-0004-0000-0500-0000E9000000}"/>
    <hyperlink ref="AL119" xr:uid="{00000000-0004-0000-0500-0000EA000000}"/>
    <hyperlink ref="AM119" xr:uid="{00000000-0004-0000-0500-0000EB000000}"/>
    <hyperlink ref="AL120" xr:uid="{00000000-0004-0000-0500-0000EC000000}"/>
    <hyperlink ref="AM120" xr:uid="{00000000-0004-0000-0500-0000ED000000}"/>
    <hyperlink ref="AL121" xr:uid="{00000000-0004-0000-0500-0000EE000000}"/>
    <hyperlink ref="AM121" xr:uid="{00000000-0004-0000-0500-0000EF000000}"/>
    <hyperlink ref="AL122" xr:uid="{00000000-0004-0000-0500-0000F0000000}"/>
    <hyperlink ref="AM122" xr:uid="{00000000-0004-0000-0500-0000F1000000}"/>
    <hyperlink ref="AL123" xr:uid="{00000000-0004-0000-0500-0000F2000000}"/>
    <hyperlink ref="AM123" xr:uid="{00000000-0004-0000-0500-0000F3000000}"/>
    <hyperlink ref="AL124" xr:uid="{00000000-0004-0000-0500-0000F4000000}"/>
    <hyperlink ref="AM124" xr:uid="{00000000-0004-0000-0500-0000F5000000}"/>
    <hyperlink ref="AL125" xr:uid="{00000000-0004-0000-0500-0000F6000000}"/>
    <hyperlink ref="AM125" xr:uid="{00000000-0004-0000-0500-0000F7000000}"/>
    <hyperlink ref="AL126" xr:uid="{00000000-0004-0000-0500-0000F8000000}"/>
    <hyperlink ref="AM126" xr:uid="{00000000-0004-0000-0500-0000F9000000}"/>
    <hyperlink ref="AL127" xr:uid="{00000000-0004-0000-0500-0000FA000000}"/>
    <hyperlink ref="AM127" xr:uid="{00000000-0004-0000-0500-0000FB000000}"/>
    <hyperlink ref="AL128" xr:uid="{00000000-0004-0000-0500-0000FC000000}"/>
    <hyperlink ref="AM128" xr:uid="{00000000-0004-0000-0500-0000FD000000}"/>
    <hyperlink ref="AL129" xr:uid="{00000000-0004-0000-0500-0000FE000000}"/>
    <hyperlink ref="AM129" xr:uid="{00000000-0004-0000-0500-0000FF000000}"/>
    <hyperlink ref="AL130" xr:uid="{00000000-0004-0000-0500-000000010000}"/>
    <hyperlink ref="AM130" xr:uid="{00000000-0004-0000-0500-000001010000}"/>
    <hyperlink ref="AL131" xr:uid="{00000000-0004-0000-0500-000002010000}"/>
    <hyperlink ref="AM131" xr:uid="{00000000-0004-0000-0500-000003010000}"/>
    <hyperlink ref="AL132" xr:uid="{00000000-0004-0000-0500-000004010000}"/>
    <hyperlink ref="AM132" xr:uid="{00000000-0004-0000-0500-000005010000}"/>
    <hyperlink ref="AL133" xr:uid="{00000000-0004-0000-0500-000006010000}"/>
    <hyperlink ref="AM133" xr:uid="{00000000-0004-0000-0500-000007010000}"/>
    <hyperlink ref="AL134" xr:uid="{00000000-0004-0000-0500-000008010000}"/>
    <hyperlink ref="AM134" xr:uid="{00000000-0004-0000-0500-000009010000}"/>
    <hyperlink ref="AL135" xr:uid="{00000000-0004-0000-0500-00000A010000}"/>
    <hyperlink ref="AM135" xr:uid="{00000000-0004-0000-0500-00000B010000}"/>
    <hyperlink ref="AL136" xr:uid="{00000000-0004-0000-0500-00000C010000}"/>
    <hyperlink ref="AM136" xr:uid="{00000000-0004-0000-0500-00000D010000}"/>
    <hyperlink ref="AL137" xr:uid="{00000000-0004-0000-0500-00000E010000}"/>
    <hyperlink ref="AM137" xr:uid="{00000000-0004-0000-0500-00000F010000}"/>
    <hyperlink ref="AL138" xr:uid="{00000000-0004-0000-0500-000010010000}"/>
    <hyperlink ref="AM138" xr:uid="{00000000-0004-0000-0500-000011010000}"/>
    <hyperlink ref="AL139" xr:uid="{00000000-0004-0000-0500-000012010000}"/>
    <hyperlink ref="AM139" xr:uid="{00000000-0004-0000-0500-000013010000}"/>
    <hyperlink ref="AL140" xr:uid="{00000000-0004-0000-0500-000014010000}"/>
    <hyperlink ref="AM140" xr:uid="{00000000-0004-0000-0500-000015010000}"/>
    <hyperlink ref="AL141" xr:uid="{00000000-0004-0000-0500-000016010000}"/>
    <hyperlink ref="AM141" xr:uid="{00000000-0004-0000-0500-000017010000}"/>
    <hyperlink ref="AL142" xr:uid="{00000000-0004-0000-0500-000018010000}"/>
    <hyperlink ref="AM142" xr:uid="{00000000-0004-0000-0500-000019010000}"/>
    <hyperlink ref="AL143" xr:uid="{00000000-0004-0000-0500-00001A010000}"/>
    <hyperlink ref="AM143" xr:uid="{00000000-0004-0000-0500-00001B010000}"/>
    <hyperlink ref="AL144" xr:uid="{00000000-0004-0000-0500-00001C010000}"/>
    <hyperlink ref="AM144" xr:uid="{00000000-0004-0000-0500-00001D010000}"/>
    <hyperlink ref="AL145" xr:uid="{00000000-0004-0000-0500-00001E010000}"/>
    <hyperlink ref="AM145" xr:uid="{00000000-0004-0000-0500-00001F010000}"/>
    <hyperlink ref="AL146" xr:uid="{00000000-0004-0000-0500-000020010000}"/>
    <hyperlink ref="AM146" xr:uid="{00000000-0004-0000-0500-000021010000}"/>
    <hyperlink ref="AL147" xr:uid="{00000000-0004-0000-0500-000022010000}"/>
    <hyperlink ref="AM147" xr:uid="{00000000-0004-0000-0500-000023010000}"/>
    <hyperlink ref="AL148" xr:uid="{00000000-0004-0000-0500-000024010000}"/>
    <hyperlink ref="AM148" xr:uid="{00000000-0004-0000-0500-000025010000}"/>
    <hyperlink ref="AL149" xr:uid="{00000000-0004-0000-0500-000026010000}"/>
    <hyperlink ref="AM149" xr:uid="{00000000-0004-0000-0500-000027010000}"/>
    <hyperlink ref="AL150" xr:uid="{00000000-0004-0000-0500-000028010000}"/>
    <hyperlink ref="AM150" xr:uid="{00000000-0004-0000-0500-000029010000}"/>
    <hyperlink ref="AL151" xr:uid="{00000000-0004-0000-0500-00002A010000}"/>
    <hyperlink ref="AM151" xr:uid="{00000000-0004-0000-0500-00002B010000}"/>
    <hyperlink ref="AL152" xr:uid="{00000000-0004-0000-0500-00002C010000}"/>
    <hyperlink ref="AM152" xr:uid="{00000000-0004-0000-0500-00002D010000}"/>
    <hyperlink ref="AL153" xr:uid="{00000000-0004-0000-0500-00002E010000}"/>
    <hyperlink ref="AM153" xr:uid="{00000000-0004-0000-0500-00002F010000}"/>
    <hyperlink ref="AL154" xr:uid="{00000000-0004-0000-0500-000030010000}"/>
    <hyperlink ref="AM154" xr:uid="{00000000-0004-0000-0500-000031010000}"/>
    <hyperlink ref="AL155" xr:uid="{00000000-0004-0000-0500-000032010000}"/>
    <hyperlink ref="AM155" xr:uid="{00000000-0004-0000-0500-000033010000}"/>
    <hyperlink ref="AL156" xr:uid="{00000000-0004-0000-0500-000034010000}"/>
    <hyperlink ref="AM156" xr:uid="{00000000-0004-0000-0500-000035010000}"/>
    <hyperlink ref="AL157" xr:uid="{00000000-0004-0000-0500-000036010000}"/>
    <hyperlink ref="AM157" xr:uid="{00000000-0004-0000-0500-000037010000}"/>
    <hyperlink ref="AL158" xr:uid="{00000000-0004-0000-0500-000038010000}"/>
    <hyperlink ref="AM158" xr:uid="{00000000-0004-0000-0500-000039010000}"/>
    <hyperlink ref="AL159" xr:uid="{00000000-0004-0000-0500-00003A010000}"/>
    <hyperlink ref="AM159" xr:uid="{00000000-0004-0000-0500-00003B010000}"/>
    <hyperlink ref="AL160" xr:uid="{00000000-0004-0000-0500-00003C010000}"/>
    <hyperlink ref="AM160" xr:uid="{00000000-0004-0000-0500-00003D010000}"/>
    <hyperlink ref="AL161" xr:uid="{00000000-0004-0000-0500-00003E010000}"/>
    <hyperlink ref="AM161" xr:uid="{00000000-0004-0000-0500-00003F010000}"/>
    <hyperlink ref="AL162" xr:uid="{00000000-0004-0000-0500-000040010000}"/>
    <hyperlink ref="AM162" xr:uid="{00000000-0004-0000-0500-000041010000}"/>
    <hyperlink ref="AL163" xr:uid="{00000000-0004-0000-0500-000042010000}"/>
    <hyperlink ref="AM163" xr:uid="{00000000-0004-0000-0500-000043010000}"/>
    <hyperlink ref="AL164" xr:uid="{00000000-0004-0000-0500-000044010000}"/>
    <hyperlink ref="AM164" xr:uid="{00000000-0004-0000-0500-000045010000}"/>
    <hyperlink ref="AL165" xr:uid="{00000000-0004-0000-0500-000046010000}"/>
    <hyperlink ref="AM165" xr:uid="{00000000-0004-0000-0500-000047010000}"/>
    <hyperlink ref="AL166" xr:uid="{00000000-0004-0000-0500-000048010000}"/>
    <hyperlink ref="AM166" xr:uid="{00000000-0004-0000-0500-000049010000}"/>
    <hyperlink ref="AL167" xr:uid="{00000000-0004-0000-0500-00004A010000}"/>
    <hyperlink ref="AM167" xr:uid="{00000000-0004-0000-0500-00004B010000}"/>
    <hyperlink ref="AL168" xr:uid="{00000000-0004-0000-0500-00004C010000}"/>
    <hyperlink ref="AM168" xr:uid="{00000000-0004-0000-0500-00004D010000}"/>
    <hyperlink ref="AL169" xr:uid="{00000000-0004-0000-0500-00004E010000}"/>
    <hyperlink ref="AM169" xr:uid="{00000000-0004-0000-0500-00004F010000}"/>
    <hyperlink ref="AL170" xr:uid="{00000000-0004-0000-0500-000050010000}"/>
    <hyperlink ref="AM170" xr:uid="{00000000-0004-0000-0500-000051010000}"/>
    <hyperlink ref="AL171" xr:uid="{00000000-0004-0000-0500-000052010000}"/>
    <hyperlink ref="AM171" xr:uid="{00000000-0004-0000-0500-000053010000}"/>
    <hyperlink ref="AL172" xr:uid="{00000000-0004-0000-0500-000054010000}"/>
    <hyperlink ref="AM172" xr:uid="{00000000-0004-0000-0500-000055010000}"/>
    <hyperlink ref="AL173" xr:uid="{00000000-0004-0000-0500-000056010000}"/>
    <hyperlink ref="AM173" xr:uid="{00000000-0004-0000-0500-000057010000}"/>
    <hyperlink ref="AL174" xr:uid="{00000000-0004-0000-0500-000058010000}"/>
    <hyperlink ref="AM174" xr:uid="{00000000-0004-0000-0500-000059010000}"/>
    <hyperlink ref="AL175" xr:uid="{00000000-0004-0000-0500-00005A010000}"/>
    <hyperlink ref="AM175" xr:uid="{00000000-0004-0000-0500-00005B010000}"/>
    <hyperlink ref="AL176" xr:uid="{00000000-0004-0000-0500-00005C010000}"/>
    <hyperlink ref="AM176" xr:uid="{00000000-0004-0000-0500-00005D010000}"/>
    <hyperlink ref="AL177" xr:uid="{00000000-0004-0000-0500-00005E010000}"/>
    <hyperlink ref="AM177" xr:uid="{00000000-0004-0000-0500-00005F010000}"/>
    <hyperlink ref="AL178" xr:uid="{00000000-0004-0000-0500-000060010000}"/>
    <hyperlink ref="AM178" xr:uid="{00000000-0004-0000-0500-000061010000}"/>
    <hyperlink ref="AL179" xr:uid="{00000000-0004-0000-0500-000062010000}"/>
    <hyperlink ref="AM179" xr:uid="{00000000-0004-0000-0500-000063010000}"/>
    <hyperlink ref="AL180" xr:uid="{00000000-0004-0000-0500-000064010000}"/>
    <hyperlink ref="AM180" xr:uid="{00000000-0004-0000-0500-000065010000}"/>
    <hyperlink ref="AL181" xr:uid="{00000000-0004-0000-0500-000066010000}"/>
    <hyperlink ref="AM181" xr:uid="{00000000-0004-0000-0500-000067010000}"/>
    <hyperlink ref="AL182" xr:uid="{00000000-0004-0000-0500-000068010000}"/>
    <hyperlink ref="AM182" xr:uid="{00000000-0004-0000-0500-000069010000}"/>
    <hyperlink ref="AL183" xr:uid="{00000000-0004-0000-0500-00006A010000}"/>
    <hyperlink ref="AM183" xr:uid="{00000000-0004-0000-0500-00006B010000}"/>
    <hyperlink ref="AL184" xr:uid="{00000000-0004-0000-0500-00006C010000}"/>
    <hyperlink ref="AM184" xr:uid="{00000000-0004-0000-0500-00006D010000}"/>
    <hyperlink ref="AL185" xr:uid="{00000000-0004-0000-0500-00006E010000}"/>
    <hyperlink ref="AM185" xr:uid="{00000000-0004-0000-0500-00006F010000}"/>
    <hyperlink ref="AL186" xr:uid="{00000000-0004-0000-0500-000070010000}"/>
    <hyperlink ref="AM186" xr:uid="{00000000-0004-0000-0500-000071010000}"/>
    <hyperlink ref="AL187" xr:uid="{00000000-0004-0000-0500-000072010000}"/>
    <hyperlink ref="AM187" xr:uid="{00000000-0004-0000-0500-000073010000}"/>
    <hyperlink ref="AL188" xr:uid="{00000000-0004-0000-0500-000074010000}"/>
    <hyperlink ref="AM188" xr:uid="{00000000-0004-0000-0500-000075010000}"/>
    <hyperlink ref="AL189" xr:uid="{00000000-0004-0000-0500-000076010000}"/>
    <hyperlink ref="AM189" xr:uid="{00000000-0004-0000-0500-000077010000}"/>
    <hyperlink ref="AL190" xr:uid="{00000000-0004-0000-0500-000078010000}"/>
    <hyperlink ref="AM190" xr:uid="{00000000-0004-0000-0500-000079010000}"/>
    <hyperlink ref="AL191" xr:uid="{00000000-0004-0000-0500-00007A010000}"/>
    <hyperlink ref="AM191" xr:uid="{00000000-0004-0000-0500-00007B010000}"/>
    <hyperlink ref="AL192" xr:uid="{00000000-0004-0000-0500-00007C010000}"/>
    <hyperlink ref="AM192" xr:uid="{00000000-0004-0000-0500-00007D010000}"/>
    <hyperlink ref="AL193" xr:uid="{00000000-0004-0000-0500-00007E010000}"/>
    <hyperlink ref="AM193" xr:uid="{00000000-0004-0000-0500-00007F010000}"/>
    <hyperlink ref="AL194" xr:uid="{00000000-0004-0000-0500-000080010000}"/>
    <hyperlink ref="AM194" xr:uid="{00000000-0004-0000-0500-000081010000}"/>
    <hyperlink ref="AL195" xr:uid="{00000000-0004-0000-0500-000082010000}"/>
    <hyperlink ref="AM195" xr:uid="{00000000-0004-0000-0500-000083010000}"/>
    <hyperlink ref="AL196" xr:uid="{00000000-0004-0000-0500-000084010000}"/>
    <hyperlink ref="AM196" xr:uid="{00000000-0004-0000-0500-000085010000}"/>
    <hyperlink ref="AL197" xr:uid="{00000000-0004-0000-0500-000086010000}"/>
    <hyperlink ref="AM197" xr:uid="{00000000-0004-0000-0500-000087010000}"/>
    <hyperlink ref="AL198" xr:uid="{00000000-0004-0000-0500-000088010000}"/>
    <hyperlink ref="AM198" xr:uid="{00000000-0004-0000-0500-000089010000}"/>
    <hyperlink ref="AL199" xr:uid="{00000000-0004-0000-0500-00008A010000}"/>
    <hyperlink ref="AM199" xr:uid="{00000000-0004-0000-0500-00008B010000}"/>
    <hyperlink ref="AL200" xr:uid="{00000000-0004-0000-0500-00008C010000}"/>
    <hyperlink ref="AM200" xr:uid="{00000000-0004-0000-0500-00008D010000}"/>
    <hyperlink ref="AL201" xr:uid="{00000000-0004-0000-0500-00008E010000}"/>
    <hyperlink ref="AM201" xr:uid="{00000000-0004-0000-0500-00008F010000}"/>
    <hyperlink ref="AL202" xr:uid="{00000000-0004-0000-0500-000090010000}"/>
    <hyperlink ref="AM202" xr:uid="{00000000-0004-0000-0500-000091010000}"/>
    <hyperlink ref="AL203" xr:uid="{00000000-0004-0000-0500-000092010000}"/>
    <hyperlink ref="AM203" xr:uid="{00000000-0004-0000-0500-000093010000}"/>
    <hyperlink ref="AL204" xr:uid="{00000000-0004-0000-0500-000094010000}"/>
    <hyperlink ref="AM204" xr:uid="{00000000-0004-0000-0500-000095010000}"/>
    <hyperlink ref="AL205" xr:uid="{00000000-0004-0000-0500-000096010000}"/>
    <hyperlink ref="AM205" xr:uid="{00000000-0004-0000-0500-000097010000}"/>
    <hyperlink ref="AL206" xr:uid="{00000000-0004-0000-0500-000098010000}"/>
    <hyperlink ref="AM206" xr:uid="{00000000-0004-0000-0500-000099010000}"/>
    <hyperlink ref="AL207" xr:uid="{00000000-0004-0000-0500-00009A010000}"/>
    <hyperlink ref="AM207" xr:uid="{00000000-0004-0000-0500-00009B010000}"/>
    <hyperlink ref="AL208" xr:uid="{00000000-0004-0000-0500-00009C010000}"/>
    <hyperlink ref="AM208" xr:uid="{00000000-0004-0000-0500-00009D010000}"/>
    <hyperlink ref="AL209" xr:uid="{00000000-0004-0000-0500-00009E010000}"/>
    <hyperlink ref="AM209" xr:uid="{00000000-0004-0000-0500-00009F010000}"/>
    <hyperlink ref="AL210" xr:uid="{00000000-0004-0000-0500-0000A0010000}"/>
    <hyperlink ref="AM210" xr:uid="{00000000-0004-0000-0500-0000A1010000}"/>
    <hyperlink ref="AL211" xr:uid="{00000000-0004-0000-0500-0000A2010000}"/>
    <hyperlink ref="AM211" xr:uid="{00000000-0004-0000-0500-0000A3010000}"/>
    <hyperlink ref="AL212" xr:uid="{00000000-0004-0000-0500-0000A4010000}"/>
    <hyperlink ref="AM212" xr:uid="{00000000-0004-0000-0500-0000A5010000}"/>
    <hyperlink ref="AL213" xr:uid="{00000000-0004-0000-0500-0000A6010000}"/>
    <hyperlink ref="AM213" xr:uid="{00000000-0004-0000-0500-0000A7010000}"/>
    <hyperlink ref="AL218" xr:uid="{00000000-0004-0000-0500-0000A8010000}"/>
    <hyperlink ref="AM218" xr:uid="{00000000-0004-0000-0500-0000A9010000}"/>
    <hyperlink ref="AL219" xr:uid="{00000000-0004-0000-0500-0000AA010000}"/>
    <hyperlink ref="AM219" xr:uid="{00000000-0004-0000-0500-0000AB010000}"/>
    <hyperlink ref="AL220" xr:uid="{00000000-0004-0000-0500-0000AC010000}"/>
    <hyperlink ref="AM220" xr:uid="{00000000-0004-0000-0500-0000AD010000}"/>
    <hyperlink ref="AL221" xr:uid="{00000000-0004-0000-0500-0000AE010000}"/>
    <hyperlink ref="AM221" xr:uid="{00000000-0004-0000-0500-0000AF010000}"/>
    <hyperlink ref="AL222" xr:uid="{00000000-0004-0000-0500-0000B0010000}"/>
    <hyperlink ref="AM222" xr:uid="{00000000-0004-0000-0500-0000B1010000}"/>
    <hyperlink ref="AL223" xr:uid="{00000000-0004-0000-0500-0000B2010000}"/>
    <hyperlink ref="AM223" xr:uid="{00000000-0004-0000-0500-0000B3010000}"/>
    <hyperlink ref="AL224" xr:uid="{00000000-0004-0000-0500-0000B4010000}"/>
    <hyperlink ref="AM224" xr:uid="{00000000-0004-0000-0500-0000B5010000}"/>
    <hyperlink ref="AL225" xr:uid="{00000000-0004-0000-0500-0000B6010000}"/>
    <hyperlink ref="AM225" xr:uid="{00000000-0004-0000-0500-0000B7010000}"/>
    <hyperlink ref="AL226" xr:uid="{00000000-0004-0000-0500-0000B8010000}"/>
    <hyperlink ref="AM226" xr:uid="{00000000-0004-0000-0500-0000B9010000}"/>
    <hyperlink ref="AL227" xr:uid="{00000000-0004-0000-0500-0000BA010000}"/>
    <hyperlink ref="AM227" xr:uid="{00000000-0004-0000-0500-0000BB010000}"/>
    <hyperlink ref="AL228" xr:uid="{00000000-0004-0000-0500-0000BC010000}"/>
    <hyperlink ref="AM228" xr:uid="{00000000-0004-0000-0500-0000BD010000}"/>
    <hyperlink ref="AL229" xr:uid="{00000000-0004-0000-0500-0000BE010000}"/>
    <hyperlink ref="AM229" xr:uid="{00000000-0004-0000-0500-0000BF010000}"/>
    <hyperlink ref="AL230" xr:uid="{00000000-0004-0000-0500-0000C0010000}"/>
    <hyperlink ref="AM230" xr:uid="{00000000-0004-0000-0500-0000C1010000}"/>
    <hyperlink ref="AL231" xr:uid="{00000000-0004-0000-0500-0000C2010000}"/>
    <hyperlink ref="AM231" xr:uid="{00000000-0004-0000-0500-0000C3010000}"/>
    <hyperlink ref="AL232" xr:uid="{00000000-0004-0000-0500-0000C4010000}"/>
    <hyperlink ref="AM232" xr:uid="{00000000-0004-0000-0500-0000C5010000}"/>
    <hyperlink ref="AL233" xr:uid="{00000000-0004-0000-0500-0000C6010000}"/>
    <hyperlink ref="AM233" xr:uid="{00000000-0004-0000-0500-0000C7010000}"/>
    <hyperlink ref="AL234" xr:uid="{00000000-0004-0000-0500-0000C8010000}"/>
    <hyperlink ref="AM234" xr:uid="{00000000-0004-0000-0500-0000C9010000}"/>
    <hyperlink ref="AL235" xr:uid="{00000000-0004-0000-0500-0000CA010000}"/>
    <hyperlink ref="AM235" xr:uid="{00000000-0004-0000-0500-0000CB010000}"/>
    <hyperlink ref="AL236" xr:uid="{00000000-0004-0000-0500-0000CC010000}"/>
    <hyperlink ref="AM236" xr:uid="{00000000-0004-0000-0500-0000CD010000}"/>
    <hyperlink ref="AL237" xr:uid="{00000000-0004-0000-0500-0000CE010000}"/>
    <hyperlink ref="AM237" xr:uid="{00000000-0004-0000-0500-0000CF010000}"/>
    <hyperlink ref="AL238" xr:uid="{00000000-0004-0000-0500-0000D0010000}"/>
    <hyperlink ref="AM238" xr:uid="{00000000-0004-0000-0500-0000D1010000}"/>
    <hyperlink ref="AL239" xr:uid="{00000000-0004-0000-0500-0000D2010000}"/>
    <hyperlink ref="AM239" xr:uid="{00000000-0004-0000-0500-0000D3010000}"/>
    <hyperlink ref="AL240" xr:uid="{00000000-0004-0000-0500-0000D4010000}"/>
    <hyperlink ref="AM240" xr:uid="{00000000-0004-0000-0500-0000D5010000}"/>
    <hyperlink ref="AL241" xr:uid="{00000000-0004-0000-0500-0000D6010000}"/>
    <hyperlink ref="AM241" xr:uid="{00000000-0004-0000-0500-0000D7010000}"/>
    <hyperlink ref="AL242" xr:uid="{00000000-0004-0000-0500-0000D8010000}"/>
    <hyperlink ref="AM242" xr:uid="{00000000-0004-0000-0500-0000D9010000}"/>
    <hyperlink ref="AL243" xr:uid="{00000000-0004-0000-0500-0000DA010000}"/>
    <hyperlink ref="AM243" xr:uid="{00000000-0004-0000-0500-0000DB010000}"/>
    <hyperlink ref="AL244" xr:uid="{00000000-0004-0000-0500-0000DC010000}"/>
    <hyperlink ref="AM244" xr:uid="{00000000-0004-0000-0500-0000DD010000}"/>
    <hyperlink ref="AL245" xr:uid="{00000000-0004-0000-0500-0000DE010000}"/>
    <hyperlink ref="AM245" xr:uid="{00000000-0004-0000-0500-0000DF010000}"/>
    <hyperlink ref="AL246" xr:uid="{00000000-0004-0000-0500-0000E0010000}"/>
    <hyperlink ref="AM246" xr:uid="{00000000-0004-0000-0500-0000E1010000}"/>
    <hyperlink ref="AL247" xr:uid="{00000000-0004-0000-0500-0000E2010000}"/>
    <hyperlink ref="AM247" xr:uid="{00000000-0004-0000-0500-0000E3010000}"/>
    <hyperlink ref="AL248" xr:uid="{00000000-0004-0000-0500-0000E4010000}"/>
    <hyperlink ref="AM248" xr:uid="{00000000-0004-0000-0500-0000E5010000}"/>
    <hyperlink ref="AL249" xr:uid="{00000000-0004-0000-0500-0000E6010000}"/>
    <hyperlink ref="AM249" xr:uid="{00000000-0004-0000-0500-0000E7010000}"/>
    <hyperlink ref="AL250" xr:uid="{00000000-0004-0000-0500-0000E8010000}"/>
    <hyperlink ref="AM250" xr:uid="{00000000-0004-0000-0500-0000E9010000}"/>
    <hyperlink ref="AL251" xr:uid="{00000000-0004-0000-0500-0000EA010000}"/>
    <hyperlink ref="AM251" xr:uid="{00000000-0004-0000-0500-0000EB010000}"/>
    <hyperlink ref="AL252" xr:uid="{00000000-0004-0000-0500-0000EC010000}"/>
    <hyperlink ref="AM252" xr:uid="{00000000-0004-0000-0500-0000ED010000}"/>
    <hyperlink ref="AL253" xr:uid="{00000000-0004-0000-0500-0000EE010000}"/>
    <hyperlink ref="AM253" xr:uid="{00000000-0004-0000-0500-0000EF010000}"/>
    <hyperlink ref="AL254" xr:uid="{00000000-0004-0000-0500-0000F0010000}"/>
    <hyperlink ref="AM254" xr:uid="{00000000-0004-0000-0500-0000F1010000}"/>
    <hyperlink ref="AL255" xr:uid="{00000000-0004-0000-0500-0000F2010000}"/>
    <hyperlink ref="AM255" xr:uid="{00000000-0004-0000-0500-0000F3010000}"/>
    <hyperlink ref="AL256" xr:uid="{00000000-0004-0000-0500-0000F4010000}"/>
    <hyperlink ref="AM256" xr:uid="{00000000-0004-0000-0500-0000F5010000}"/>
    <hyperlink ref="AL257" xr:uid="{00000000-0004-0000-0500-0000F6010000}"/>
    <hyperlink ref="AM257" xr:uid="{00000000-0004-0000-0500-0000F7010000}"/>
    <hyperlink ref="AL258" xr:uid="{00000000-0004-0000-0500-0000F8010000}"/>
    <hyperlink ref="AM258" xr:uid="{00000000-0004-0000-0500-0000F9010000}"/>
    <hyperlink ref="AL259" xr:uid="{00000000-0004-0000-0500-0000FA010000}"/>
    <hyperlink ref="AM259" xr:uid="{00000000-0004-0000-0500-0000FB010000}"/>
    <hyperlink ref="AL260" xr:uid="{00000000-0004-0000-0500-0000FC010000}"/>
    <hyperlink ref="AM260" xr:uid="{00000000-0004-0000-0500-0000FD010000}"/>
    <hyperlink ref="AL261" xr:uid="{00000000-0004-0000-0500-0000FE010000}"/>
    <hyperlink ref="AM261" xr:uid="{00000000-0004-0000-0500-0000FF010000}"/>
    <hyperlink ref="AL262" xr:uid="{00000000-0004-0000-0500-000000020000}"/>
    <hyperlink ref="AM262" xr:uid="{00000000-0004-0000-0500-000001020000}"/>
    <hyperlink ref="AL263" xr:uid="{00000000-0004-0000-0500-000002020000}"/>
    <hyperlink ref="AM263" xr:uid="{00000000-0004-0000-0500-000003020000}"/>
    <hyperlink ref="AL264" xr:uid="{00000000-0004-0000-0500-000004020000}"/>
    <hyperlink ref="AM264" xr:uid="{00000000-0004-0000-0500-000005020000}"/>
    <hyperlink ref="AL265" xr:uid="{00000000-0004-0000-0500-000006020000}"/>
    <hyperlink ref="AM265" xr:uid="{00000000-0004-0000-0500-000007020000}"/>
    <hyperlink ref="AL266" xr:uid="{00000000-0004-0000-0500-000008020000}"/>
    <hyperlink ref="AM266" xr:uid="{00000000-0004-0000-0500-000009020000}"/>
    <hyperlink ref="AL267" xr:uid="{00000000-0004-0000-0500-00000A020000}"/>
    <hyperlink ref="AM267" xr:uid="{00000000-0004-0000-0500-00000B020000}"/>
    <hyperlink ref="AL268" xr:uid="{00000000-0004-0000-0500-00000C020000}"/>
    <hyperlink ref="AM268" xr:uid="{00000000-0004-0000-0500-00000D020000}"/>
    <hyperlink ref="AL269" xr:uid="{00000000-0004-0000-0500-00000E020000}"/>
    <hyperlink ref="AM269" xr:uid="{00000000-0004-0000-0500-00000F020000}"/>
    <hyperlink ref="AL270" xr:uid="{00000000-0004-0000-0500-000010020000}"/>
    <hyperlink ref="AM270" xr:uid="{00000000-0004-0000-0500-000011020000}"/>
    <hyperlink ref="AL271" xr:uid="{00000000-0004-0000-0500-000012020000}"/>
    <hyperlink ref="AM271" xr:uid="{00000000-0004-0000-0500-000013020000}"/>
    <hyperlink ref="AL272" xr:uid="{00000000-0004-0000-0500-000014020000}"/>
    <hyperlink ref="AM272" xr:uid="{00000000-0004-0000-0500-000015020000}"/>
    <hyperlink ref="AL273" xr:uid="{00000000-0004-0000-0500-000016020000}"/>
    <hyperlink ref="AM273" xr:uid="{00000000-0004-0000-0500-000017020000}"/>
    <hyperlink ref="AL274" xr:uid="{00000000-0004-0000-0500-000018020000}"/>
    <hyperlink ref="AM274" xr:uid="{00000000-0004-0000-0500-000019020000}"/>
    <hyperlink ref="AL275" xr:uid="{00000000-0004-0000-0500-00001A020000}"/>
    <hyperlink ref="AM275" xr:uid="{00000000-0004-0000-0500-00001B020000}"/>
    <hyperlink ref="AL276" xr:uid="{00000000-0004-0000-0500-00001C020000}"/>
    <hyperlink ref="AM276" xr:uid="{00000000-0004-0000-0500-00001D020000}"/>
    <hyperlink ref="AL277" xr:uid="{00000000-0004-0000-0500-00001E020000}"/>
    <hyperlink ref="AM277" xr:uid="{00000000-0004-0000-0500-00001F020000}"/>
    <hyperlink ref="AL278" xr:uid="{00000000-0004-0000-0500-000020020000}"/>
    <hyperlink ref="AM278" xr:uid="{00000000-0004-0000-0500-000021020000}"/>
    <hyperlink ref="AL279" xr:uid="{00000000-0004-0000-0500-000022020000}"/>
    <hyperlink ref="AM279" xr:uid="{00000000-0004-0000-0500-000023020000}"/>
    <hyperlink ref="AL280" xr:uid="{00000000-0004-0000-0500-000024020000}"/>
    <hyperlink ref="AM280" xr:uid="{00000000-0004-0000-0500-000025020000}"/>
    <hyperlink ref="AL281" xr:uid="{00000000-0004-0000-0500-000026020000}"/>
    <hyperlink ref="AM281" xr:uid="{00000000-0004-0000-0500-000027020000}"/>
    <hyperlink ref="AL282" xr:uid="{00000000-0004-0000-0500-000028020000}"/>
    <hyperlink ref="AM282" xr:uid="{00000000-0004-0000-0500-000029020000}"/>
    <hyperlink ref="AL283" xr:uid="{00000000-0004-0000-0500-00002A020000}"/>
    <hyperlink ref="AM283" xr:uid="{00000000-0004-0000-0500-00002B020000}"/>
    <hyperlink ref="AL284" xr:uid="{00000000-0004-0000-0500-00002C020000}"/>
    <hyperlink ref="AM284" xr:uid="{00000000-0004-0000-0500-00002D020000}"/>
    <hyperlink ref="AL285" xr:uid="{00000000-0004-0000-0500-00002E020000}"/>
    <hyperlink ref="AM285" xr:uid="{00000000-0004-0000-0500-00002F020000}"/>
    <hyperlink ref="AL286" xr:uid="{00000000-0004-0000-0500-000030020000}"/>
    <hyperlink ref="AM286" xr:uid="{00000000-0004-0000-0500-000031020000}"/>
    <hyperlink ref="AL287" xr:uid="{00000000-0004-0000-0500-000032020000}"/>
    <hyperlink ref="AM287" xr:uid="{00000000-0004-0000-0500-000033020000}"/>
    <hyperlink ref="AL288" xr:uid="{00000000-0004-0000-0500-000034020000}"/>
    <hyperlink ref="AM288" xr:uid="{00000000-0004-0000-0500-000035020000}"/>
    <hyperlink ref="AL289" xr:uid="{00000000-0004-0000-0500-000036020000}"/>
    <hyperlink ref="AM289" xr:uid="{00000000-0004-0000-0500-000037020000}"/>
    <hyperlink ref="AL290" xr:uid="{00000000-0004-0000-0500-000038020000}"/>
    <hyperlink ref="AM290" xr:uid="{00000000-0004-0000-0500-000039020000}"/>
    <hyperlink ref="AL291" xr:uid="{00000000-0004-0000-0500-00003A020000}"/>
    <hyperlink ref="AM291" xr:uid="{00000000-0004-0000-0500-00003B020000}"/>
    <hyperlink ref="AL292" xr:uid="{00000000-0004-0000-0500-00003C020000}"/>
    <hyperlink ref="AM292" xr:uid="{00000000-0004-0000-0500-00003D020000}"/>
    <hyperlink ref="AL293" xr:uid="{00000000-0004-0000-0500-00003E020000}"/>
    <hyperlink ref="AM293" xr:uid="{00000000-0004-0000-0500-00003F020000}"/>
    <hyperlink ref="AL294" xr:uid="{00000000-0004-0000-0500-000040020000}"/>
    <hyperlink ref="AM294" xr:uid="{00000000-0004-0000-0500-000041020000}"/>
    <hyperlink ref="AL295" xr:uid="{00000000-0004-0000-0500-000042020000}"/>
    <hyperlink ref="AM295" xr:uid="{00000000-0004-0000-0500-000043020000}"/>
    <hyperlink ref="AL296" xr:uid="{00000000-0004-0000-0500-000044020000}"/>
    <hyperlink ref="AM296" xr:uid="{00000000-0004-0000-0500-000045020000}"/>
    <hyperlink ref="AL297" xr:uid="{00000000-0004-0000-0500-000046020000}"/>
    <hyperlink ref="AM297" xr:uid="{00000000-0004-0000-0500-000047020000}"/>
    <hyperlink ref="AL298" xr:uid="{00000000-0004-0000-0500-000048020000}"/>
    <hyperlink ref="AM298" xr:uid="{00000000-0004-0000-0500-000049020000}"/>
    <hyperlink ref="AL299" xr:uid="{00000000-0004-0000-0500-00004A020000}"/>
    <hyperlink ref="AM299" xr:uid="{00000000-0004-0000-0500-00004B020000}"/>
    <hyperlink ref="AL300" xr:uid="{00000000-0004-0000-0500-00004C020000}"/>
    <hyperlink ref="AM300" xr:uid="{00000000-0004-0000-0500-00004D020000}"/>
    <hyperlink ref="AL301" xr:uid="{00000000-0004-0000-0500-00004E020000}"/>
    <hyperlink ref="AM301" xr:uid="{00000000-0004-0000-0500-00004F020000}"/>
    <hyperlink ref="AL302" xr:uid="{00000000-0004-0000-0500-000050020000}"/>
    <hyperlink ref="AM302" xr:uid="{00000000-0004-0000-0500-000051020000}"/>
    <hyperlink ref="AL303" xr:uid="{00000000-0004-0000-0500-000052020000}"/>
    <hyperlink ref="AM303" xr:uid="{00000000-0004-0000-0500-000053020000}"/>
    <hyperlink ref="AL304" xr:uid="{00000000-0004-0000-0500-000054020000}"/>
    <hyperlink ref="AM304" xr:uid="{00000000-0004-0000-0500-000055020000}"/>
    <hyperlink ref="AL305" xr:uid="{00000000-0004-0000-0500-000056020000}"/>
    <hyperlink ref="AM305" xr:uid="{00000000-0004-0000-0500-000057020000}"/>
    <hyperlink ref="AL306" xr:uid="{00000000-0004-0000-0500-000058020000}"/>
    <hyperlink ref="AM306" xr:uid="{00000000-0004-0000-0500-000059020000}"/>
    <hyperlink ref="AL307" xr:uid="{00000000-0004-0000-0500-00005A020000}"/>
    <hyperlink ref="AM307" xr:uid="{00000000-0004-0000-0500-00005B020000}"/>
    <hyperlink ref="AL308" xr:uid="{00000000-0004-0000-0500-00005C020000}"/>
    <hyperlink ref="AM308" xr:uid="{00000000-0004-0000-0500-00005D020000}"/>
    <hyperlink ref="AL309" xr:uid="{00000000-0004-0000-0500-00005E020000}"/>
    <hyperlink ref="AM309" xr:uid="{00000000-0004-0000-0500-00005F020000}"/>
    <hyperlink ref="AL310" xr:uid="{00000000-0004-0000-0500-000060020000}"/>
    <hyperlink ref="AM310" xr:uid="{00000000-0004-0000-0500-000061020000}"/>
    <hyperlink ref="AL311" xr:uid="{00000000-0004-0000-0500-000062020000}"/>
    <hyperlink ref="AM311" xr:uid="{00000000-0004-0000-0500-000063020000}"/>
    <hyperlink ref="AL312" xr:uid="{00000000-0004-0000-0500-000064020000}"/>
    <hyperlink ref="AM312" xr:uid="{00000000-0004-0000-0500-000065020000}"/>
    <hyperlink ref="AL313" xr:uid="{00000000-0004-0000-0500-000066020000}"/>
    <hyperlink ref="AM313" xr:uid="{00000000-0004-0000-0500-000067020000}"/>
    <hyperlink ref="AL314" xr:uid="{00000000-0004-0000-0500-000068020000}"/>
    <hyperlink ref="AM314" xr:uid="{00000000-0004-0000-0500-000069020000}"/>
    <hyperlink ref="AL315" xr:uid="{00000000-0004-0000-0500-00006A020000}"/>
    <hyperlink ref="AM315" xr:uid="{00000000-0004-0000-0500-00006B020000}"/>
    <hyperlink ref="AL316" xr:uid="{00000000-0004-0000-0500-00006C020000}"/>
    <hyperlink ref="AM316" xr:uid="{00000000-0004-0000-0500-00006D020000}"/>
    <hyperlink ref="AL317" xr:uid="{00000000-0004-0000-0500-00006E020000}"/>
    <hyperlink ref="AM317" xr:uid="{00000000-0004-0000-0500-00006F020000}"/>
    <hyperlink ref="AL318" xr:uid="{00000000-0004-0000-0500-000070020000}"/>
    <hyperlink ref="AM318" xr:uid="{00000000-0004-0000-0500-000071020000}"/>
    <hyperlink ref="AL319" xr:uid="{00000000-0004-0000-0500-000072020000}"/>
    <hyperlink ref="AM319" xr:uid="{00000000-0004-0000-0500-000073020000}"/>
    <hyperlink ref="AL320" xr:uid="{00000000-0004-0000-0500-000074020000}"/>
    <hyperlink ref="AM320" xr:uid="{00000000-0004-0000-0500-000075020000}"/>
    <hyperlink ref="AL321" xr:uid="{00000000-0004-0000-0500-000076020000}"/>
    <hyperlink ref="AM321" xr:uid="{00000000-0004-0000-0500-000077020000}"/>
    <hyperlink ref="AL322" xr:uid="{00000000-0004-0000-0500-000078020000}"/>
    <hyperlink ref="AM322" xr:uid="{00000000-0004-0000-0500-000079020000}"/>
    <hyperlink ref="AL323" xr:uid="{00000000-0004-0000-0500-00007A020000}"/>
    <hyperlink ref="AM323" xr:uid="{00000000-0004-0000-0500-00007B020000}"/>
    <hyperlink ref="AL324" xr:uid="{00000000-0004-0000-0500-00007C020000}"/>
    <hyperlink ref="AM324" xr:uid="{00000000-0004-0000-0500-00007D020000}"/>
    <hyperlink ref="AL325" xr:uid="{00000000-0004-0000-0500-00007E020000}"/>
    <hyperlink ref="AM325" xr:uid="{00000000-0004-0000-0500-00007F020000}"/>
    <hyperlink ref="AL326" xr:uid="{00000000-0004-0000-0500-000080020000}"/>
    <hyperlink ref="AM326" xr:uid="{00000000-0004-0000-0500-000081020000}"/>
    <hyperlink ref="AL327" xr:uid="{00000000-0004-0000-0500-000082020000}"/>
    <hyperlink ref="AM327" xr:uid="{00000000-0004-0000-0500-000083020000}"/>
    <hyperlink ref="AL328" xr:uid="{00000000-0004-0000-0500-000084020000}"/>
    <hyperlink ref="AM328" xr:uid="{00000000-0004-0000-0500-000085020000}"/>
    <hyperlink ref="AL329" xr:uid="{00000000-0004-0000-0500-000086020000}"/>
    <hyperlink ref="AM329" xr:uid="{00000000-0004-0000-0500-000087020000}"/>
    <hyperlink ref="AL330" xr:uid="{00000000-0004-0000-0500-000088020000}"/>
    <hyperlink ref="AM330" xr:uid="{00000000-0004-0000-0500-000089020000}"/>
    <hyperlink ref="AL331" xr:uid="{00000000-0004-0000-0500-00008A020000}"/>
    <hyperlink ref="AM331" xr:uid="{00000000-0004-0000-0500-00008B020000}"/>
    <hyperlink ref="AL332" xr:uid="{00000000-0004-0000-0500-00008C020000}"/>
    <hyperlink ref="AM332" xr:uid="{00000000-0004-0000-0500-00008D020000}"/>
    <hyperlink ref="AL333" xr:uid="{00000000-0004-0000-0500-00008E020000}"/>
    <hyperlink ref="AM333" xr:uid="{00000000-0004-0000-0500-00008F020000}"/>
    <hyperlink ref="AL334" xr:uid="{00000000-0004-0000-0500-000090020000}"/>
    <hyperlink ref="AM334" xr:uid="{00000000-0004-0000-0500-000091020000}"/>
    <hyperlink ref="AL335" xr:uid="{00000000-0004-0000-0500-000092020000}"/>
    <hyperlink ref="AM335" xr:uid="{00000000-0004-0000-0500-000093020000}"/>
    <hyperlink ref="AL336" xr:uid="{00000000-0004-0000-0500-000094020000}"/>
    <hyperlink ref="AM336" xr:uid="{00000000-0004-0000-0500-000095020000}"/>
    <hyperlink ref="AL337" xr:uid="{00000000-0004-0000-0500-000096020000}"/>
    <hyperlink ref="AM337" xr:uid="{00000000-0004-0000-0500-000097020000}"/>
    <hyperlink ref="AL338" xr:uid="{00000000-0004-0000-0500-000098020000}"/>
    <hyperlink ref="AM338" xr:uid="{00000000-0004-0000-0500-000099020000}"/>
    <hyperlink ref="AL339" xr:uid="{00000000-0004-0000-0500-00009A020000}"/>
    <hyperlink ref="AM339" xr:uid="{00000000-0004-0000-0500-00009B020000}"/>
    <hyperlink ref="AL340" xr:uid="{00000000-0004-0000-0500-00009C020000}"/>
    <hyperlink ref="AM340" xr:uid="{00000000-0004-0000-0500-00009D020000}"/>
    <hyperlink ref="AL341" xr:uid="{00000000-0004-0000-0500-00009E020000}"/>
    <hyperlink ref="AM341" xr:uid="{00000000-0004-0000-0500-00009F020000}"/>
    <hyperlink ref="AL342" xr:uid="{00000000-0004-0000-0500-0000A0020000}"/>
    <hyperlink ref="AM342" xr:uid="{00000000-0004-0000-0500-0000A1020000}"/>
    <hyperlink ref="AL343" xr:uid="{00000000-0004-0000-0500-0000A2020000}"/>
    <hyperlink ref="AM343" xr:uid="{00000000-0004-0000-0500-0000A3020000}"/>
    <hyperlink ref="AL344" xr:uid="{00000000-0004-0000-0500-0000A4020000}"/>
    <hyperlink ref="AM344" xr:uid="{00000000-0004-0000-0500-0000A5020000}"/>
    <hyperlink ref="AL345" xr:uid="{00000000-0004-0000-0500-0000A6020000}"/>
    <hyperlink ref="AM345" xr:uid="{00000000-0004-0000-0500-0000A7020000}"/>
    <hyperlink ref="AL346" xr:uid="{00000000-0004-0000-0500-0000A8020000}"/>
    <hyperlink ref="AM346" xr:uid="{00000000-0004-0000-0500-0000A9020000}"/>
    <hyperlink ref="AL347" xr:uid="{00000000-0004-0000-0500-0000AA020000}"/>
    <hyperlink ref="AM347" xr:uid="{00000000-0004-0000-0500-0000AB020000}"/>
    <hyperlink ref="AL348" xr:uid="{00000000-0004-0000-0500-0000AC020000}"/>
    <hyperlink ref="AM348" xr:uid="{00000000-0004-0000-0500-0000AD020000}"/>
    <hyperlink ref="AL349" xr:uid="{00000000-0004-0000-0500-0000AE020000}"/>
    <hyperlink ref="AM349" xr:uid="{00000000-0004-0000-0500-0000AF020000}"/>
    <hyperlink ref="AL350" xr:uid="{00000000-0004-0000-0500-0000B0020000}"/>
    <hyperlink ref="AM350" xr:uid="{00000000-0004-0000-0500-0000B1020000}"/>
    <hyperlink ref="AL351" xr:uid="{00000000-0004-0000-0500-0000B2020000}"/>
    <hyperlink ref="AM351" xr:uid="{00000000-0004-0000-0500-0000B3020000}"/>
    <hyperlink ref="AL352" xr:uid="{00000000-0004-0000-0500-0000B4020000}"/>
    <hyperlink ref="AM352" xr:uid="{00000000-0004-0000-0500-0000B5020000}"/>
    <hyperlink ref="AL353" xr:uid="{00000000-0004-0000-0500-0000B6020000}"/>
    <hyperlink ref="AM353" xr:uid="{00000000-0004-0000-0500-0000B7020000}"/>
    <hyperlink ref="AL354" xr:uid="{00000000-0004-0000-0500-0000B8020000}"/>
    <hyperlink ref="AM354" xr:uid="{00000000-0004-0000-0500-0000B9020000}"/>
    <hyperlink ref="AL355" xr:uid="{00000000-0004-0000-0500-0000BA020000}"/>
    <hyperlink ref="AM355" xr:uid="{00000000-0004-0000-0500-0000BB020000}"/>
    <hyperlink ref="AL356" xr:uid="{00000000-0004-0000-0500-0000BC020000}"/>
    <hyperlink ref="AM356" xr:uid="{00000000-0004-0000-0500-0000BD020000}"/>
    <hyperlink ref="AL357" xr:uid="{00000000-0004-0000-0500-0000BE020000}"/>
    <hyperlink ref="AM357" xr:uid="{00000000-0004-0000-0500-0000BF020000}"/>
    <hyperlink ref="AL358" xr:uid="{00000000-0004-0000-0500-0000C0020000}"/>
    <hyperlink ref="AM358" xr:uid="{00000000-0004-0000-0500-0000C1020000}"/>
    <hyperlink ref="AL359" xr:uid="{00000000-0004-0000-0500-0000C2020000}"/>
    <hyperlink ref="AM359" xr:uid="{00000000-0004-0000-0500-0000C3020000}"/>
    <hyperlink ref="AL360" xr:uid="{00000000-0004-0000-0500-0000C4020000}"/>
    <hyperlink ref="AM360" xr:uid="{00000000-0004-0000-0500-0000C5020000}"/>
    <hyperlink ref="AL361" xr:uid="{00000000-0004-0000-0500-0000C6020000}"/>
    <hyperlink ref="AM361" xr:uid="{00000000-0004-0000-0500-0000C7020000}"/>
    <hyperlink ref="AL362" xr:uid="{00000000-0004-0000-0500-0000C8020000}"/>
    <hyperlink ref="AM362" xr:uid="{00000000-0004-0000-0500-0000C9020000}"/>
    <hyperlink ref="AL363" xr:uid="{00000000-0004-0000-0500-0000CA020000}"/>
    <hyperlink ref="AM363" xr:uid="{00000000-0004-0000-0500-0000CB020000}"/>
    <hyperlink ref="AL364" xr:uid="{00000000-0004-0000-0500-0000CC020000}"/>
    <hyperlink ref="AM364" xr:uid="{00000000-0004-0000-0500-0000CD020000}"/>
    <hyperlink ref="AL365" xr:uid="{00000000-0004-0000-0500-0000CE020000}"/>
    <hyperlink ref="AM365" xr:uid="{00000000-0004-0000-0500-0000CF020000}"/>
    <hyperlink ref="AL366" xr:uid="{00000000-0004-0000-0500-0000D0020000}"/>
    <hyperlink ref="AM366" xr:uid="{00000000-0004-0000-0500-0000D1020000}"/>
    <hyperlink ref="AL367" xr:uid="{00000000-0004-0000-0500-0000D2020000}"/>
    <hyperlink ref="AM367" xr:uid="{00000000-0004-0000-0500-0000D3020000}"/>
    <hyperlink ref="AL368" xr:uid="{00000000-0004-0000-0500-0000D4020000}"/>
    <hyperlink ref="AM368" xr:uid="{00000000-0004-0000-0500-0000D5020000}"/>
    <hyperlink ref="AL369" xr:uid="{00000000-0004-0000-0500-0000D6020000}"/>
    <hyperlink ref="AM369" xr:uid="{00000000-0004-0000-0500-0000D7020000}"/>
    <hyperlink ref="AL370" xr:uid="{00000000-0004-0000-0500-0000D8020000}"/>
    <hyperlink ref="AM370" xr:uid="{00000000-0004-0000-0500-0000D9020000}"/>
    <hyperlink ref="AL371" xr:uid="{00000000-0004-0000-0500-0000DA020000}"/>
    <hyperlink ref="AM371" xr:uid="{00000000-0004-0000-0500-0000DB020000}"/>
    <hyperlink ref="AL372" xr:uid="{00000000-0004-0000-0500-0000DC020000}"/>
    <hyperlink ref="AM372" xr:uid="{00000000-0004-0000-0500-0000DD020000}"/>
    <hyperlink ref="AL373" xr:uid="{00000000-0004-0000-0500-0000DE020000}"/>
    <hyperlink ref="AM373" xr:uid="{00000000-0004-0000-0500-0000DF020000}"/>
    <hyperlink ref="AL374" xr:uid="{00000000-0004-0000-0500-0000E0020000}"/>
    <hyperlink ref="AM374" xr:uid="{00000000-0004-0000-0500-0000E1020000}"/>
    <hyperlink ref="AL375" xr:uid="{00000000-0004-0000-0500-0000E2020000}"/>
    <hyperlink ref="AM375" xr:uid="{00000000-0004-0000-0500-0000E3020000}"/>
    <hyperlink ref="AL376" xr:uid="{00000000-0004-0000-0500-0000E4020000}"/>
    <hyperlink ref="AM376" xr:uid="{00000000-0004-0000-0500-0000E5020000}"/>
    <hyperlink ref="AL377" xr:uid="{00000000-0004-0000-0500-0000E6020000}"/>
    <hyperlink ref="AM377" xr:uid="{00000000-0004-0000-0500-0000E7020000}"/>
    <hyperlink ref="AL378" xr:uid="{00000000-0004-0000-0500-0000E8020000}"/>
    <hyperlink ref="AM378" xr:uid="{00000000-0004-0000-0500-0000E9020000}"/>
    <hyperlink ref="AL379" xr:uid="{00000000-0004-0000-0500-0000EA020000}"/>
    <hyperlink ref="AM379" xr:uid="{00000000-0004-0000-0500-0000EB020000}"/>
    <hyperlink ref="AL380" xr:uid="{00000000-0004-0000-0500-0000EC020000}"/>
    <hyperlink ref="AM380" xr:uid="{00000000-0004-0000-0500-0000ED020000}"/>
    <hyperlink ref="AL381" xr:uid="{00000000-0004-0000-0500-0000EE020000}"/>
    <hyperlink ref="AM381" xr:uid="{00000000-0004-0000-0500-0000EF020000}"/>
    <hyperlink ref="AL382" xr:uid="{00000000-0004-0000-0500-0000F0020000}"/>
    <hyperlink ref="AM382" xr:uid="{00000000-0004-0000-0500-0000F1020000}"/>
    <hyperlink ref="AL383" xr:uid="{00000000-0004-0000-0500-0000F2020000}"/>
    <hyperlink ref="AM383" xr:uid="{00000000-0004-0000-0500-0000F3020000}"/>
    <hyperlink ref="AL384" xr:uid="{00000000-0004-0000-0500-0000F4020000}"/>
    <hyperlink ref="AM384" xr:uid="{00000000-0004-0000-0500-0000F5020000}"/>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Visual transects</vt:lpstr>
      <vt:lpstr>Transect Length</vt:lpstr>
      <vt:lpstr>Metadata</vt:lpstr>
      <vt:lpstr>Species</vt:lpstr>
      <vt:lpstr>Sites code</vt:lpstr>
      <vt:lpstr>Site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Acuña</dc:creator>
  <cp:lastModifiedBy>Sara Færch Hansen</cp:lastModifiedBy>
  <dcterms:created xsi:type="dcterms:W3CDTF">2013-10-22T15:48:44Z</dcterms:created>
  <dcterms:modified xsi:type="dcterms:W3CDTF">2020-09-30T11:28:49Z</dcterms:modified>
</cp:coreProperties>
</file>