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015" windowHeight="912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F3" i="1"/>
  <c r="P31" i="1"/>
  <c r="O31" i="1"/>
  <c r="N31" i="1"/>
  <c r="M31" i="1"/>
  <c r="L31" i="1"/>
  <c r="K31" i="1"/>
  <c r="J31" i="1"/>
  <c r="I31" i="1"/>
  <c r="H31" i="1"/>
  <c r="G31" i="1"/>
  <c r="F31" i="1"/>
  <c r="P30" i="1"/>
  <c r="O30" i="1"/>
  <c r="N30" i="1"/>
  <c r="M30" i="1"/>
  <c r="L30" i="1"/>
  <c r="K30" i="1"/>
  <c r="J30" i="1"/>
  <c r="I30" i="1"/>
  <c r="H30" i="1"/>
  <c r="G30" i="1"/>
  <c r="F30" i="1"/>
  <c r="P29" i="1"/>
  <c r="O29" i="1"/>
  <c r="N29" i="1"/>
  <c r="M29" i="1"/>
  <c r="L29" i="1"/>
  <c r="K29" i="1"/>
  <c r="J29" i="1"/>
  <c r="I29" i="1"/>
  <c r="H29" i="1"/>
  <c r="G29" i="1"/>
  <c r="F29" i="1"/>
  <c r="P28" i="1"/>
  <c r="O28" i="1"/>
  <c r="N28" i="1"/>
  <c r="M28" i="1"/>
  <c r="L28" i="1"/>
  <c r="K28" i="1"/>
  <c r="J28" i="1"/>
  <c r="I28" i="1"/>
  <c r="H28" i="1"/>
  <c r="G28" i="1"/>
  <c r="F28" i="1"/>
  <c r="P27" i="1"/>
  <c r="O27" i="1"/>
  <c r="N27" i="1"/>
  <c r="M27" i="1"/>
  <c r="L27" i="1"/>
  <c r="K27" i="1"/>
  <c r="J27" i="1"/>
  <c r="I27" i="1"/>
  <c r="H27" i="1"/>
  <c r="G27" i="1"/>
  <c r="F27" i="1"/>
  <c r="P26" i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P21" i="1"/>
  <c r="O21" i="1"/>
  <c r="N21" i="1"/>
  <c r="M21" i="1"/>
  <c r="L21" i="1"/>
  <c r="K21" i="1"/>
  <c r="J21" i="1"/>
  <c r="I21" i="1"/>
  <c r="H21" i="1"/>
  <c r="G21" i="1"/>
  <c r="F21" i="1"/>
  <c r="P20" i="1"/>
  <c r="O20" i="1"/>
  <c r="N20" i="1"/>
  <c r="M20" i="1"/>
  <c r="L20" i="1"/>
  <c r="K20" i="1"/>
  <c r="J20" i="1"/>
  <c r="I20" i="1"/>
  <c r="H20" i="1"/>
  <c r="G20" i="1"/>
  <c r="F20" i="1"/>
  <c r="P19" i="1"/>
  <c r="O19" i="1"/>
  <c r="N19" i="1"/>
  <c r="M19" i="1"/>
  <c r="L19" i="1"/>
  <c r="K19" i="1"/>
  <c r="J19" i="1"/>
  <c r="I19" i="1"/>
  <c r="H19" i="1"/>
  <c r="G19" i="1"/>
  <c r="F19" i="1"/>
  <c r="P18" i="1"/>
  <c r="O18" i="1"/>
  <c r="N18" i="1"/>
  <c r="M18" i="1"/>
  <c r="L18" i="1"/>
  <c r="K18" i="1"/>
  <c r="J18" i="1"/>
  <c r="I18" i="1"/>
  <c r="H18" i="1"/>
  <c r="G18" i="1"/>
  <c r="F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I14" i="1"/>
  <c r="H14" i="1"/>
  <c r="G14" i="1"/>
  <c r="F14" i="1"/>
  <c r="P13" i="1"/>
  <c r="O13" i="1"/>
  <c r="N13" i="1"/>
  <c r="M13" i="1"/>
  <c r="L13" i="1"/>
  <c r="K13" i="1"/>
  <c r="J13" i="1"/>
  <c r="I13" i="1"/>
  <c r="H13" i="1"/>
  <c r="G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G7" i="1"/>
  <c r="F7" i="1"/>
  <c r="P6" i="1"/>
  <c r="O6" i="1"/>
  <c r="N6" i="1"/>
  <c r="M6" i="1"/>
  <c r="L6" i="1"/>
  <c r="K6" i="1"/>
  <c r="J6" i="1"/>
  <c r="I6" i="1"/>
  <c r="H6" i="1"/>
  <c r="G6" i="1"/>
  <c r="F6" i="1"/>
  <c r="P5" i="1"/>
  <c r="O5" i="1"/>
  <c r="N5" i="1"/>
  <c r="M5" i="1"/>
  <c r="L5" i="1"/>
  <c r="K5" i="1"/>
  <c r="J5" i="1"/>
  <c r="I5" i="1"/>
  <c r="H5" i="1"/>
  <c r="G5" i="1"/>
  <c r="F5" i="1"/>
  <c r="P4" i="1"/>
  <c r="O4" i="1"/>
  <c r="N4" i="1"/>
  <c r="M4" i="1"/>
  <c r="L4" i="1"/>
  <c r="K4" i="1"/>
  <c r="J4" i="1"/>
  <c r="I4" i="1"/>
  <c r="H4" i="1"/>
  <c r="G4" i="1"/>
  <c r="F4" i="1"/>
  <c r="P3" i="1"/>
  <c r="O3" i="1"/>
  <c r="N3" i="1"/>
  <c r="M3" i="1"/>
  <c r="L3" i="1"/>
  <c r="K3" i="1"/>
  <c r="J3" i="1"/>
  <c r="I3" i="1"/>
  <c r="H3" i="1"/>
  <c r="G3" i="1"/>
  <c r="P2" i="1"/>
  <c r="O2" i="1"/>
  <c r="L2" i="1"/>
  <c r="M2" i="1"/>
  <c r="N2" i="1"/>
  <c r="K2" i="1"/>
  <c r="J2" i="1"/>
  <c r="I2" i="1"/>
  <c r="H2" i="1"/>
  <c r="G2" i="1"/>
  <c r="H1" i="1"/>
  <c r="G1" i="1"/>
  <c r="F1" i="1"/>
  <c r="F2" i="1" s="1"/>
  <c r="P1" i="1" l="1"/>
  <c r="O1" i="1"/>
  <c r="N1" i="1"/>
  <c r="M1" i="1"/>
  <c r="L1" i="1"/>
  <c r="K1" i="1"/>
  <c r="J1" i="1"/>
  <c r="I1" i="1"/>
  <c r="Q11" i="1"/>
</calcChain>
</file>

<file path=xl/sharedStrings.xml><?xml version="1.0" encoding="utf-8"?>
<sst xmlns="http://schemas.openxmlformats.org/spreadsheetml/2006/main" count="66" uniqueCount="32">
  <si>
    <t xml:space="preserve">iş tanımı </t>
  </si>
  <si>
    <t xml:space="preserve">Bitiş Tarihi </t>
  </si>
  <si>
    <t xml:space="preserve">Sorumlu Kişi </t>
  </si>
  <si>
    <t xml:space="preserve">Başlama Tarihi </t>
  </si>
  <si>
    <t>P/G</t>
  </si>
  <si>
    <t>Herkes</t>
  </si>
  <si>
    <t>projenin konusu belirlemek</t>
  </si>
  <si>
    <t>planlanan</t>
  </si>
  <si>
    <t>gerçekleşen</t>
  </si>
  <si>
    <t>roller dağıtmak</t>
  </si>
  <si>
    <t>tasarım hazırlnması</t>
  </si>
  <si>
    <t>2.toplantı</t>
  </si>
  <si>
    <t>3.toplantı</t>
  </si>
  <si>
    <t xml:space="preserve">1.toplantı </t>
  </si>
  <si>
    <t xml:space="preserve">kodlama </t>
  </si>
  <si>
    <t>4.toplantı</t>
  </si>
  <si>
    <t>veritabanı tasarlamak</t>
  </si>
  <si>
    <t>5.toplantı</t>
  </si>
  <si>
    <t>projenin test etmek</t>
  </si>
  <si>
    <t>6.toplantı</t>
  </si>
  <si>
    <t>proje teslimi</t>
  </si>
  <si>
    <t xml:space="preserve">Müşteri isteriler dokümanı </t>
  </si>
  <si>
    <t>Teknik isterler dokümanı</t>
  </si>
  <si>
    <t>Havva Nur TEKİN</t>
  </si>
  <si>
    <t>Abdulbari Saka/Müşteri</t>
  </si>
  <si>
    <t>Betül Albayrak/DataBase</t>
  </si>
  <si>
    <t>Sara Nefise/tester</t>
  </si>
  <si>
    <t>Fatima Ai/proje yönticisi</t>
  </si>
  <si>
    <t>Fatima Ali/proje yöneticisi</t>
  </si>
  <si>
    <t>Fatima Ali /proje yöneticisi</t>
  </si>
  <si>
    <t>Abdulbari :front-end ,Back-end:betül</t>
  </si>
  <si>
    <t xml:space="preserve">sara , fatima ,havva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</si>
</sst>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4" borderId="1" xfId="0" applyFill="1" applyBorder="1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36" customWidth="1"/>
    <col min="2" max="2" width="35.7109375" customWidth="1"/>
    <col min="3" max="3" width="21.5703125" customWidth="1"/>
    <col min="4" max="4" width="18.42578125" customWidth="1"/>
    <col min="5" max="5" width="16.85546875" customWidth="1"/>
    <col min="8" max="8" width="13.42578125" customWidth="1"/>
  </cols>
  <sheetData>
    <row r="1" spans="1:25" ht="57" customHeight="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6">
        <f>C2</f>
        <v>44532</v>
      </c>
      <c r="G1" s="6">
        <f>C2+1</f>
        <v>44533</v>
      </c>
      <c r="H1" s="6">
        <f>C2+2</f>
        <v>44534</v>
      </c>
      <c r="I1" s="6">
        <f>C2+3</f>
        <v>44535</v>
      </c>
      <c r="J1" s="6">
        <f>C2+4</f>
        <v>44536</v>
      </c>
      <c r="K1" s="6">
        <f>C2+5</f>
        <v>44537</v>
      </c>
      <c r="L1" s="6">
        <f>C2+6</f>
        <v>44538</v>
      </c>
      <c r="M1" s="6">
        <f>C2+7</f>
        <v>44539</v>
      </c>
      <c r="N1" s="6">
        <f>C2+8</f>
        <v>44540</v>
      </c>
      <c r="O1" s="6">
        <f>C2+9</f>
        <v>44541</v>
      </c>
      <c r="P1" s="6">
        <f>C2+10</f>
        <v>44542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0" t="s">
        <v>13</v>
      </c>
      <c r="B2" s="11" t="s">
        <v>28</v>
      </c>
      <c r="C2" s="3">
        <v>44532</v>
      </c>
      <c r="D2" s="3">
        <v>44532</v>
      </c>
      <c r="E2" s="4" t="s">
        <v>7</v>
      </c>
      <c r="F2" s="5" t="str">
        <f>IF(AND(F$1&gt;=$C2,F$1&lt;=$D2),"P","")</f>
        <v>P</v>
      </c>
      <c r="G2" s="5" t="str">
        <f t="shared" ref="G2:P16" si="0">IF(AND(G$1&gt;=$C2,G$1&lt;=$D2),"P","")</f>
        <v/>
      </c>
      <c r="H2" s="5" t="str">
        <f t="shared" si="0"/>
        <v/>
      </c>
      <c r="I2" s="5" t="str">
        <f t="shared" si="0"/>
        <v/>
      </c>
      <c r="J2" s="5" t="str">
        <f t="shared" si="0"/>
        <v/>
      </c>
      <c r="K2" s="5" t="str">
        <f t="shared" si="0"/>
        <v/>
      </c>
      <c r="L2" s="5" t="str">
        <f>IF(AND(L$1&gt;=$C2,L$1&lt;=$D2),"P","")</f>
        <v/>
      </c>
      <c r="M2" s="5" t="str">
        <f>IF(AND(M$1&gt;=$C2,M$1&lt;=$D2),"P","")</f>
        <v/>
      </c>
      <c r="N2" s="5" t="str">
        <f t="shared" si="0"/>
        <v/>
      </c>
      <c r="O2" s="5" t="str">
        <f>IF(AND(O$1&gt;=$C2,O$1&lt;=$D2),"P","")</f>
        <v/>
      </c>
      <c r="P2" s="5" t="str">
        <f>IF(AND(P$1&gt;=$C2,P$1&lt;=$D2),"P","")</f>
        <v/>
      </c>
    </row>
    <row r="3" spans="1:25" x14ac:dyDescent="0.25">
      <c r="A3" s="10"/>
      <c r="B3" s="11"/>
      <c r="C3" s="3">
        <v>44532</v>
      </c>
      <c r="D3" s="3">
        <v>44532</v>
      </c>
      <c r="E3" s="4" t="s">
        <v>8</v>
      </c>
      <c r="F3" s="4" t="str">
        <f>IF(AND(F$1&gt;=$C3,F$1&lt;=$D3),"G","")</f>
        <v>G</v>
      </c>
      <c r="G3" s="4" t="str">
        <f t="shared" ref="G3:P17" si="1">IF(AND(G$1&gt;=$C3,G$1&lt;=$D3),"G","")</f>
        <v/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  <c r="N3" s="4" t="str">
        <f t="shared" si="1"/>
        <v/>
      </c>
      <c r="O3" s="4" t="str">
        <f t="shared" si="1"/>
        <v/>
      </c>
      <c r="P3" s="4" t="str">
        <f t="shared" si="1"/>
        <v/>
      </c>
    </row>
    <row r="4" spans="1:25" x14ac:dyDescent="0.25">
      <c r="A4" s="9" t="s">
        <v>6</v>
      </c>
      <c r="B4" s="11" t="s">
        <v>5</v>
      </c>
      <c r="C4" s="3">
        <v>44532</v>
      </c>
      <c r="D4" s="3">
        <v>44532</v>
      </c>
      <c r="E4" s="4" t="s">
        <v>7</v>
      </c>
      <c r="F4" s="5" t="str">
        <f t="shared" ref="F4" si="2">IF(AND(F$1&gt;=$C4,F$1&lt;=$D4),"P","")</f>
        <v>P</v>
      </c>
      <c r="G4" s="5" t="str">
        <f t="shared" si="0"/>
        <v/>
      </c>
      <c r="H4" s="5" t="str">
        <f t="shared" si="0"/>
        <v/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 t="shared" si="0"/>
        <v/>
      </c>
      <c r="M4" s="5" t="str">
        <f t="shared" si="0"/>
        <v/>
      </c>
      <c r="N4" s="5" t="str">
        <f t="shared" si="0"/>
        <v/>
      </c>
      <c r="O4" s="5" t="str">
        <f t="shared" si="0"/>
        <v/>
      </c>
      <c r="P4" s="5" t="str">
        <f t="shared" si="0"/>
        <v/>
      </c>
    </row>
    <row r="5" spans="1:25" x14ac:dyDescent="0.25">
      <c r="A5" s="9"/>
      <c r="B5" s="11"/>
      <c r="C5" s="3">
        <v>44532</v>
      </c>
      <c r="D5" s="3">
        <v>44532</v>
      </c>
      <c r="E5" s="4" t="s">
        <v>8</v>
      </c>
      <c r="F5" s="4" t="str">
        <f t="shared" ref="F5" si="3">IF(AND(F$1&gt;=$C5,F$1&lt;=$D5),"G","")</f>
        <v>G</v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</row>
    <row r="6" spans="1:25" x14ac:dyDescent="0.25">
      <c r="A6" s="9" t="s">
        <v>9</v>
      </c>
      <c r="B6" s="12" t="s">
        <v>28</v>
      </c>
      <c r="C6" s="3">
        <v>44532</v>
      </c>
      <c r="D6" s="3">
        <v>44532</v>
      </c>
      <c r="E6" s="4" t="s">
        <v>7</v>
      </c>
      <c r="F6" s="5" t="str">
        <f t="shared" ref="F6" si="4">IF(AND(F$1&gt;=$C6,F$1&lt;=$D6),"P","")</f>
        <v>P</v>
      </c>
      <c r="G6" s="5" t="str">
        <f t="shared" si="0"/>
        <v/>
      </c>
      <c r="H6" s="5" t="str">
        <f t="shared" si="0"/>
        <v/>
      </c>
      <c r="I6" s="5" t="str">
        <f t="shared" si="0"/>
        <v/>
      </c>
      <c r="J6" s="5" t="str">
        <f t="shared" si="0"/>
        <v/>
      </c>
      <c r="K6" s="5" t="str">
        <f t="shared" si="0"/>
        <v/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</row>
    <row r="7" spans="1:25" x14ac:dyDescent="0.25">
      <c r="A7" s="9"/>
      <c r="B7" s="13"/>
      <c r="C7" s="3">
        <v>44532</v>
      </c>
      <c r="D7" s="3">
        <v>44532</v>
      </c>
      <c r="E7" s="4" t="s">
        <v>8</v>
      </c>
      <c r="F7" s="4" t="str">
        <f t="shared" ref="F7" si="5">IF(AND(F$1&gt;=$C7,F$1&lt;=$D7),"G","")</f>
        <v>G</v>
      </c>
      <c r="G7" s="4" t="str">
        <f t="shared" si="1"/>
        <v/>
      </c>
      <c r="H7" s="4" t="str">
        <f>IF(AND(H$1&gt;=$C7,H$1&lt;=$D7),"G","")</f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tr">
        <f t="shared" si="1"/>
        <v/>
      </c>
    </row>
    <row r="8" spans="1:25" x14ac:dyDescent="0.25">
      <c r="A8" s="9" t="s">
        <v>21</v>
      </c>
      <c r="B8" s="12" t="s">
        <v>24</v>
      </c>
      <c r="C8" s="3">
        <v>44532</v>
      </c>
      <c r="D8" s="3">
        <v>44532</v>
      </c>
      <c r="E8" s="4" t="s">
        <v>7</v>
      </c>
      <c r="F8" s="5" t="str">
        <f t="shared" ref="F8" si="6">IF(AND(F$1&gt;=$C8,F$1&lt;=$D8),"P","")</f>
        <v>P</v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</row>
    <row r="9" spans="1:25" x14ac:dyDescent="0.25">
      <c r="A9" s="9"/>
      <c r="B9" s="13"/>
      <c r="C9" s="3">
        <v>44533</v>
      </c>
      <c r="D9" s="3">
        <v>44533</v>
      </c>
      <c r="E9" s="4" t="s">
        <v>8</v>
      </c>
      <c r="F9" s="4" t="str">
        <f t="shared" ref="F9" si="7">IF(AND(F$1&gt;=$C9,F$1&lt;=$D9),"G","")</f>
        <v/>
      </c>
      <c r="G9" s="4" t="str">
        <f t="shared" si="1"/>
        <v>G</v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  <c r="N9" s="4" t="str">
        <f t="shared" si="1"/>
        <v/>
      </c>
      <c r="O9" s="4" t="str">
        <f t="shared" si="1"/>
        <v/>
      </c>
      <c r="P9" s="4" t="str">
        <f t="shared" si="1"/>
        <v/>
      </c>
    </row>
    <row r="10" spans="1:25" x14ac:dyDescent="0.25">
      <c r="A10" s="9" t="s">
        <v>22</v>
      </c>
      <c r="B10" s="12" t="s">
        <v>29</v>
      </c>
      <c r="C10" s="3">
        <v>44532</v>
      </c>
      <c r="D10" s="3">
        <v>44533</v>
      </c>
      <c r="E10" s="4" t="s">
        <v>7</v>
      </c>
      <c r="F10" s="5" t="str">
        <f t="shared" ref="F10" si="8">IF(AND(F$1&gt;=$C10,F$1&lt;=$D10),"P","")</f>
        <v>P</v>
      </c>
      <c r="G10" s="5" t="str">
        <f t="shared" si="0"/>
        <v>P</v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</row>
    <row r="11" spans="1:25" x14ac:dyDescent="0.25">
      <c r="A11" s="9"/>
      <c r="B11" s="13"/>
      <c r="C11" s="3">
        <v>44533</v>
      </c>
      <c r="D11" s="3">
        <v>44533</v>
      </c>
      <c r="E11" s="4" t="s">
        <v>8</v>
      </c>
      <c r="F11" s="4" t="str">
        <f t="shared" ref="F11" si="9">IF(AND(F$1&gt;=$C11,F$1&lt;=$D11),"G","")</f>
        <v/>
      </c>
      <c r="G11" s="4" t="str">
        <f t="shared" si="1"/>
        <v>G</v>
      </c>
      <c r="H11" s="4" t="str">
        <f t="shared" si="1"/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4" t="str">
        <f t="shared" si="1"/>
        <v/>
      </c>
      <c r="N11" s="4" t="str">
        <f t="shared" si="1"/>
        <v/>
      </c>
      <c r="O11" s="4" t="str">
        <f t="shared" si="1"/>
        <v/>
      </c>
      <c r="P11" s="4" t="str">
        <f t="shared" si="1"/>
        <v/>
      </c>
      <c r="Q11" t="str">
        <f t="shared" ref="Q11" si="10">IF(AND(Q$1&gt;=$C11,Q$1&lt;=$D11),"P","")</f>
        <v/>
      </c>
    </row>
    <row r="12" spans="1:25" x14ac:dyDescent="0.25">
      <c r="A12" s="9" t="s">
        <v>10</v>
      </c>
      <c r="B12" s="12" t="s">
        <v>23</v>
      </c>
      <c r="C12" s="3">
        <v>44533</v>
      </c>
      <c r="D12" s="3">
        <v>44536</v>
      </c>
      <c r="E12" s="4" t="s">
        <v>7</v>
      </c>
      <c r="F12" s="5" t="str">
        <f t="shared" ref="F12" si="11">IF(AND(F$1&gt;=$C12,F$1&lt;=$D12),"P","")</f>
        <v/>
      </c>
      <c r="G12" s="5" t="str">
        <f t="shared" si="0"/>
        <v>P</v>
      </c>
      <c r="H12" s="5" t="str">
        <f t="shared" si="0"/>
        <v>P</v>
      </c>
      <c r="I12" s="5" t="str">
        <f t="shared" si="0"/>
        <v>P</v>
      </c>
      <c r="J12" s="5" t="str">
        <f t="shared" si="0"/>
        <v>P</v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</row>
    <row r="13" spans="1:25" x14ac:dyDescent="0.25">
      <c r="A13" s="9"/>
      <c r="B13" s="13"/>
      <c r="C13" s="3">
        <v>44533</v>
      </c>
      <c r="D13" s="3">
        <v>44536</v>
      </c>
      <c r="E13" s="4" t="s">
        <v>8</v>
      </c>
      <c r="F13" s="4" t="str">
        <f t="shared" ref="F13" si="12">IF(AND(F$1&gt;=$C13,F$1&lt;=$D13),"G","")</f>
        <v/>
      </c>
      <c r="G13" s="4" t="str">
        <f t="shared" si="1"/>
        <v>G</v>
      </c>
      <c r="H13" s="4" t="str">
        <f t="shared" si="1"/>
        <v>G</v>
      </c>
      <c r="I13" s="4" t="str">
        <f t="shared" si="1"/>
        <v>G</v>
      </c>
      <c r="J13" s="4" t="str">
        <f t="shared" si="1"/>
        <v>G</v>
      </c>
      <c r="K13" s="4" t="str">
        <f t="shared" si="1"/>
        <v/>
      </c>
      <c r="L13" s="4" t="str">
        <f t="shared" si="1"/>
        <v/>
      </c>
      <c r="M13" s="4" t="str">
        <f t="shared" si="1"/>
        <v/>
      </c>
      <c r="N13" s="4" t="str">
        <f t="shared" si="1"/>
        <v/>
      </c>
      <c r="O13" s="4" t="str">
        <f t="shared" si="1"/>
        <v/>
      </c>
      <c r="P13" s="4" t="str">
        <f t="shared" si="1"/>
        <v/>
      </c>
    </row>
    <row r="14" spans="1:25" x14ac:dyDescent="0.25">
      <c r="A14" s="9" t="s">
        <v>11</v>
      </c>
      <c r="B14" s="12" t="s">
        <v>28</v>
      </c>
      <c r="C14" s="3">
        <v>44534</v>
      </c>
      <c r="D14" s="3">
        <v>44534</v>
      </c>
      <c r="E14" s="4" t="s">
        <v>7</v>
      </c>
      <c r="F14" s="5" t="str">
        <f t="shared" ref="F14" si="13">IF(AND(F$1&gt;=$C14,F$1&lt;=$D14),"P","")</f>
        <v/>
      </c>
      <c r="G14" s="5" t="str">
        <f t="shared" si="0"/>
        <v/>
      </c>
      <c r="H14" s="5" t="str">
        <f t="shared" si="0"/>
        <v>P</v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</row>
    <row r="15" spans="1:25" ht="19.5" customHeight="1" x14ac:dyDescent="0.25">
      <c r="A15" s="9"/>
      <c r="B15" s="13"/>
      <c r="C15" s="3">
        <v>44534</v>
      </c>
      <c r="D15" s="3">
        <v>44534</v>
      </c>
      <c r="E15" s="4" t="s">
        <v>8</v>
      </c>
      <c r="F15" s="4" t="str">
        <f t="shared" ref="F15" si="14">IF(AND(F$1&gt;=$C15,F$1&lt;=$D15),"G","")</f>
        <v/>
      </c>
      <c r="G15" s="4" t="str">
        <f t="shared" si="1"/>
        <v/>
      </c>
      <c r="H15" s="4" t="str">
        <f t="shared" si="1"/>
        <v>G</v>
      </c>
      <c r="I15" s="4" t="str">
        <f t="shared" si="1"/>
        <v/>
      </c>
      <c r="J15" s="4" t="str">
        <f t="shared" si="1"/>
        <v/>
      </c>
      <c r="K15" s="4" t="str">
        <f t="shared" si="1"/>
        <v/>
      </c>
      <c r="L15" s="4" t="str">
        <f t="shared" si="1"/>
        <v/>
      </c>
      <c r="M15" s="4" t="str">
        <f t="shared" si="1"/>
        <v/>
      </c>
      <c r="N15" s="4" t="str">
        <f t="shared" si="1"/>
        <v/>
      </c>
      <c r="O15" s="4" t="str">
        <f t="shared" si="1"/>
        <v/>
      </c>
      <c r="P15" s="4" t="str">
        <f t="shared" si="1"/>
        <v/>
      </c>
    </row>
    <row r="16" spans="1:25" x14ac:dyDescent="0.25">
      <c r="A16" s="9" t="s">
        <v>12</v>
      </c>
      <c r="B16" s="12" t="s">
        <v>28</v>
      </c>
      <c r="C16" s="3">
        <v>44536</v>
      </c>
      <c r="D16" s="3">
        <v>44536</v>
      </c>
      <c r="E16" s="4" t="s">
        <v>7</v>
      </c>
      <c r="F16" s="5" t="str">
        <f t="shared" ref="F16" si="15">IF(AND(F$1&gt;=$C16,F$1&lt;=$D16),"P","")</f>
        <v/>
      </c>
      <c r="G16" s="5" t="str">
        <f t="shared" si="0"/>
        <v/>
      </c>
      <c r="H16" s="5" t="str">
        <f t="shared" si="0"/>
        <v/>
      </c>
      <c r="I16" s="5" t="str">
        <f t="shared" si="0"/>
        <v/>
      </c>
      <c r="J16" s="5" t="str">
        <f t="shared" si="0"/>
        <v>P</v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 t="str">
        <f t="shared" si="0"/>
        <v/>
      </c>
    </row>
    <row r="17" spans="1:16" x14ac:dyDescent="0.25">
      <c r="A17" s="9"/>
      <c r="B17" s="13"/>
      <c r="C17" s="3">
        <v>44536</v>
      </c>
      <c r="D17" s="3">
        <v>44536</v>
      </c>
      <c r="E17" s="4" t="s">
        <v>8</v>
      </c>
      <c r="F17" s="4" t="str">
        <f t="shared" ref="F17" si="16">IF(AND(F$1&gt;=$C17,F$1&lt;=$D17),"G","")</f>
        <v/>
      </c>
      <c r="G17" s="4" t="str">
        <f t="shared" si="1"/>
        <v/>
      </c>
      <c r="H17" s="4" t="str">
        <f t="shared" si="1"/>
        <v/>
      </c>
      <c r="I17" s="4" t="str">
        <f t="shared" si="1"/>
        <v/>
      </c>
      <c r="J17" s="4" t="str">
        <f t="shared" si="1"/>
        <v>G</v>
      </c>
      <c r="K17" s="4" t="str">
        <f t="shared" si="1"/>
        <v/>
      </c>
      <c r="L17" s="4" t="str">
        <f t="shared" si="1"/>
        <v/>
      </c>
      <c r="M17" s="4" t="str">
        <f t="shared" si="1"/>
        <v/>
      </c>
      <c r="N17" s="4" t="str">
        <f t="shared" si="1"/>
        <v/>
      </c>
      <c r="O17" s="4" t="str">
        <f t="shared" si="1"/>
        <v/>
      </c>
      <c r="P17" s="4" t="str">
        <f t="shared" si="1"/>
        <v/>
      </c>
    </row>
    <row r="18" spans="1:16" x14ac:dyDescent="0.25">
      <c r="A18" s="9" t="s">
        <v>14</v>
      </c>
      <c r="B18" s="7" t="s">
        <v>30</v>
      </c>
      <c r="C18" s="3">
        <v>44537</v>
      </c>
      <c r="D18" s="3">
        <v>44541</v>
      </c>
      <c r="E18" s="4" t="s">
        <v>7</v>
      </c>
      <c r="F18" s="5" t="str">
        <f t="shared" ref="F18:P30" si="17">IF(AND(F$1&gt;=$C18,F$1&lt;=$D18),"P","")</f>
        <v/>
      </c>
      <c r="G18" s="5" t="str">
        <f t="shared" si="17"/>
        <v/>
      </c>
      <c r="H18" s="5" t="str">
        <f t="shared" si="17"/>
        <v/>
      </c>
      <c r="I18" s="5" t="str">
        <f t="shared" si="17"/>
        <v/>
      </c>
      <c r="J18" s="5" t="str">
        <f t="shared" si="17"/>
        <v/>
      </c>
      <c r="K18" s="5" t="str">
        <f t="shared" si="17"/>
        <v>P</v>
      </c>
      <c r="L18" s="5" t="str">
        <f t="shared" si="17"/>
        <v>P</v>
      </c>
      <c r="M18" s="5" t="str">
        <f t="shared" si="17"/>
        <v>P</v>
      </c>
      <c r="N18" s="5" t="str">
        <f t="shared" si="17"/>
        <v>P</v>
      </c>
      <c r="O18" s="5" t="str">
        <f t="shared" si="17"/>
        <v>P</v>
      </c>
      <c r="P18" s="5" t="str">
        <f t="shared" si="17"/>
        <v/>
      </c>
    </row>
    <row r="19" spans="1:16" ht="18" customHeight="1" x14ac:dyDescent="0.25">
      <c r="A19" s="9"/>
      <c r="B19" s="8" t="s">
        <v>31</v>
      </c>
      <c r="C19" s="3">
        <v>44537</v>
      </c>
      <c r="D19" s="3">
        <v>44542</v>
      </c>
      <c r="E19" s="4" t="s">
        <v>8</v>
      </c>
      <c r="F19" s="4" t="str">
        <f t="shared" ref="F19:P31" si="18">IF(AND(F$1&gt;=$C19,F$1&lt;=$D19),"G","")</f>
        <v/>
      </c>
      <c r="G19" s="4" t="str">
        <f t="shared" si="18"/>
        <v/>
      </c>
      <c r="H19" s="4" t="str">
        <f t="shared" si="18"/>
        <v/>
      </c>
      <c r="I19" s="4" t="str">
        <f t="shared" si="18"/>
        <v/>
      </c>
      <c r="J19" s="4" t="str">
        <f t="shared" si="18"/>
        <v/>
      </c>
      <c r="K19" s="4" t="str">
        <f t="shared" si="18"/>
        <v>G</v>
      </c>
      <c r="L19" s="4" t="str">
        <f t="shared" si="18"/>
        <v>G</v>
      </c>
      <c r="M19" s="4" t="str">
        <f t="shared" si="18"/>
        <v>G</v>
      </c>
      <c r="N19" s="4" t="str">
        <f t="shared" si="18"/>
        <v>G</v>
      </c>
      <c r="O19" s="4" t="str">
        <f t="shared" si="18"/>
        <v>G</v>
      </c>
      <c r="P19" s="4" t="str">
        <f t="shared" si="18"/>
        <v>G</v>
      </c>
    </row>
    <row r="20" spans="1:16" x14ac:dyDescent="0.25">
      <c r="A20" s="9" t="s">
        <v>15</v>
      </c>
      <c r="B20" s="12" t="s">
        <v>28</v>
      </c>
      <c r="C20" s="3">
        <v>44538</v>
      </c>
      <c r="D20" s="3">
        <v>44538</v>
      </c>
      <c r="E20" s="4" t="s">
        <v>7</v>
      </c>
      <c r="F20" s="5" t="str">
        <f t="shared" ref="F20" si="19">IF(AND(F$1&gt;=$C20,F$1&lt;=$D20),"P","")</f>
        <v/>
      </c>
      <c r="G20" s="5" t="str">
        <f t="shared" si="17"/>
        <v/>
      </c>
      <c r="H20" s="5" t="str">
        <f t="shared" si="17"/>
        <v/>
      </c>
      <c r="I20" s="5" t="str">
        <f t="shared" si="17"/>
        <v/>
      </c>
      <c r="J20" s="5" t="str">
        <f t="shared" si="17"/>
        <v/>
      </c>
      <c r="K20" s="5" t="str">
        <f t="shared" si="17"/>
        <v/>
      </c>
      <c r="L20" s="5" t="str">
        <f t="shared" si="17"/>
        <v>P</v>
      </c>
      <c r="M20" s="5" t="str">
        <f t="shared" si="17"/>
        <v/>
      </c>
      <c r="N20" s="5" t="str">
        <f t="shared" si="17"/>
        <v/>
      </c>
      <c r="O20" s="5" t="str">
        <f t="shared" si="17"/>
        <v/>
      </c>
      <c r="P20" s="5" t="str">
        <f t="shared" si="17"/>
        <v/>
      </c>
    </row>
    <row r="21" spans="1:16" x14ac:dyDescent="0.25">
      <c r="A21" s="9"/>
      <c r="B21" s="13"/>
      <c r="C21" s="3">
        <v>44538</v>
      </c>
      <c r="D21" s="3">
        <v>44538</v>
      </c>
      <c r="E21" s="4" t="s">
        <v>8</v>
      </c>
      <c r="F21" s="4" t="str">
        <f t="shared" ref="F21" si="20">IF(AND(F$1&gt;=$C21,F$1&lt;=$D21),"G","")</f>
        <v/>
      </c>
      <c r="G21" s="4" t="str">
        <f t="shared" si="18"/>
        <v/>
      </c>
      <c r="H21" s="4" t="str">
        <f t="shared" si="18"/>
        <v/>
      </c>
      <c r="I21" s="4" t="str">
        <f t="shared" si="18"/>
        <v/>
      </c>
      <c r="J21" s="4" t="str">
        <f t="shared" si="18"/>
        <v/>
      </c>
      <c r="K21" s="4" t="str">
        <f t="shared" si="18"/>
        <v/>
      </c>
      <c r="L21" s="4" t="str">
        <f t="shared" si="18"/>
        <v>G</v>
      </c>
      <c r="M21" s="4" t="str">
        <f t="shared" si="18"/>
        <v/>
      </c>
      <c r="N21" s="4" t="str">
        <f t="shared" si="18"/>
        <v/>
      </c>
      <c r="O21" s="4" t="str">
        <f t="shared" si="18"/>
        <v/>
      </c>
      <c r="P21" s="4" t="str">
        <f t="shared" si="18"/>
        <v/>
      </c>
    </row>
    <row r="22" spans="1:16" x14ac:dyDescent="0.25">
      <c r="A22" s="9" t="s">
        <v>16</v>
      </c>
      <c r="B22" s="12" t="s">
        <v>25</v>
      </c>
      <c r="C22" s="3">
        <v>44538</v>
      </c>
      <c r="D22" s="3">
        <v>44540</v>
      </c>
      <c r="E22" s="4" t="s">
        <v>7</v>
      </c>
      <c r="F22" s="5" t="str">
        <f t="shared" ref="F22" si="21">IF(AND(F$1&gt;=$C22,F$1&lt;=$D22),"P","")</f>
        <v/>
      </c>
      <c r="G22" s="5" t="str">
        <f t="shared" si="17"/>
        <v/>
      </c>
      <c r="H22" s="5" t="str">
        <f t="shared" si="17"/>
        <v/>
      </c>
      <c r="I22" s="5" t="str">
        <f t="shared" si="17"/>
        <v/>
      </c>
      <c r="J22" s="5" t="str">
        <f t="shared" si="17"/>
        <v/>
      </c>
      <c r="K22" s="5" t="str">
        <f t="shared" si="17"/>
        <v/>
      </c>
      <c r="L22" s="5" t="str">
        <f t="shared" si="17"/>
        <v>P</v>
      </c>
      <c r="M22" s="5" t="str">
        <f t="shared" si="17"/>
        <v>P</v>
      </c>
      <c r="N22" s="5" t="str">
        <f t="shared" si="17"/>
        <v>P</v>
      </c>
      <c r="O22" s="5" t="str">
        <f t="shared" si="17"/>
        <v/>
      </c>
      <c r="P22" s="5" t="str">
        <f t="shared" si="17"/>
        <v/>
      </c>
    </row>
    <row r="23" spans="1:16" x14ac:dyDescent="0.25">
      <c r="A23" s="9"/>
      <c r="B23" s="13"/>
      <c r="C23" s="3">
        <v>44538</v>
      </c>
      <c r="D23" s="3">
        <v>44540</v>
      </c>
      <c r="E23" s="4" t="s">
        <v>8</v>
      </c>
      <c r="F23" s="4" t="str">
        <f t="shared" ref="F23" si="22">IF(AND(F$1&gt;=$C23,F$1&lt;=$D23),"G","")</f>
        <v/>
      </c>
      <c r="G23" s="4" t="str">
        <f t="shared" si="18"/>
        <v/>
      </c>
      <c r="H23" s="4" t="str">
        <f t="shared" si="18"/>
        <v/>
      </c>
      <c r="I23" s="4" t="str">
        <f t="shared" si="18"/>
        <v/>
      </c>
      <c r="J23" s="4" t="str">
        <f t="shared" si="18"/>
        <v/>
      </c>
      <c r="K23" s="4" t="str">
        <f t="shared" si="18"/>
        <v/>
      </c>
      <c r="L23" s="4" t="str">
        <f t="shared" si="18"/>
        <v>G</v>
      </c>
      <c r="M23" s="4" t="str">
        <f t="shared" si="18"/>
        <v>G</v>
      </c>
      <c r="N23" s="4" t="str">
        <f t="shared" si="18"/>
        <v>G</v>
      </c>
      <c r="O23" s="4" t="str">
        <f t="shared" si="18"/>
        <v/>
      </c>
      <c r="P23" s="4" t="str">
        <f t="shared" si="18"/>
        <v/>
      </c>
    </row>
    <row r="24" spans="1:16" x14ac:dyDescent="0.25">
      <c r="A24" s="9" t="s">
        <v>17</v>
      </c>
      <c r="B24" s="12" t="s">
        <v>28</v>
      </c>
      <c r="C24" s="3">
        <v>44540</v>
      </c>
      <c r="D24" s="3">
        <v>44540</v>
      </c>
      <c r="E24" s="4" t="s">
        <v>7</v>
      </c>
      <c r="F24" s="5" t="str">
        <f t="shared" ref="F24" si="23">IF(AND(F$1&gt;=$C24,F$1&lt;=$D24),"P","")</f>
        <v/>
      </c>
      <c r="G24" s="5" t="str">
        <f t="shared" si="17"/>
        <v/>
      </c>
      <c r="H24" s="5" t="str">
        <f t="shared" si="17"/>
        <v/>
      </c>
      <c r="I24" s="5" t="str">
        <f t="shared" si="17"/>
        <v/>
      </c>
      <c r="J24" s="5" t="str">
        <f t="shared" si="17"/>
        <v/>
      </c>
      <c r="K24" s="5" t="str">
        <f t="shared" si="17"/>
        <v/>
      </c>
      <c r="L24" s="5" t="str">
        <f t="shared" si="17"/>
        <v/>
      </c>
      <c r="M24" s="5" t="str">
        <f t="shared" si="17"/>
        <v/>
      </c>
      <c r="N24" s="5" t="str">
        <f t="shared" si="17"/>
        <v>P</v>
      </c>
      <c r="O24" s="5" t="str">
        <f t="shared" si="17"/>
        <v/>
      </c>
      <c r="P24" s="5" t="str">
        <f t="shared" si="17"/>
        <v/>
      </c>
    </row>
    <row r="25" spans="1:16" x14ac:dyDescent="0.25">
      <c r="A25" s="9"/>
      <c r="B25" s="13"/>
      <c r="C25" s="3">
        <v>44540</v>
      </c>
      <c r="D25" s="3">
        <v>44540</v>
      </c>
      <c r="E25" s="4" t="s">
        <v>8</v>
      </c>
      <c r="F25" s="4" t="str">
        <f t="shared" ref="F25" si="24">IF(AND(F$1&gt;=$C25,F$1&lt;=$D25),"G","")</f>
        <v/>
      </c>
      <c r="G25" s="4" t="str">
        <f t="shared" si="18"/>
        <v/>
      </c>
      <c r="H25" s="4" t="str">
        <f t="shared" si="18"/>
        <v/>
      </c>
      <c r="I25" s="4" t="str">
        <f t="shared" si="18"/>
        <v/>
      </c>
      <c r="J25" s="4" t="str">
        <f t="shared" si="18"/>
        <v/>
      </c>
      <c r="K25" s="4" t="str">
        <f t="shared" si="18"/>
        <v/>
      </c>
      <c r="L25" s="4" t="str">
        <f t="shared" si="18"/>
        <v/>
      </c>
      <c r="M25" s="4" t="str">
        <f t="shared" si="18"/>
        <v/>
      </c>
      <c r="N25" s="4" t="str">
        <f t="shared" si="18"/>
        <v>G</v>
      </c>
      <c r="O25" s="4" t="str">
        <f t="shared" si="18"/>
        <v/>
      </c>
      <c r="P25" s="4" t="str">
        <f t="shared" si="18"/>
        <v/>
      </c>
    </row>
    <row r="26" spans="1:16" x14ac:dyDescent="0.25">
      <c r="A26" s="9" t="s">
        <v>18</v>
      </c>
      <c r="B26" s="12" t="s">
        <v>26</v>
      </c>
      <c r="C26" s="3">
        <v>44541</v>
      </c>
      <c r="D26" s="3">
        <v>44542</v>
      </c>
      <c r="E26" s="4" t="s">
        <v>7</v>
      </c>
      <c r="F26" s="5" t="str">
        <f t="shared" ref="F26" si="25">IF(AND(F$1&gt;=$C26,F$1&lt;=$D26),"P","")</f>
        <v/>
      </c>
      <c r="G26" s="5" t="str">
        <f t="shared" si="17"/>
        <v/>
      </c>
      <c r="H26" s="5" t="str">
        <f t="shared" si="17"/>
        <v/>
      </c>
      <c r="I26" s="5" t="str">
        <f t="shared" si="17"/>
        <v/>
      </c>
      <c r="J26" s="5" t="str">
        <f t="shared" si="17"/>
        <v/>
      </c>
      <c r="K26" s="5" t="str">
        <f t="shared" si="17"/>
        <v/>
      </c>
      <c r="L26" s="5" t="str">
        <f t="shared" si="17"/>
        <v/>
      </c>
      <c r="M26" s="5" t="str">
        <f t="shared" si="17"/>
        <v/>
      </c>
      <c r="N26" s="5" t="str">
        <f t="shared" si="17"/>
        <v/>
      </c>
      <c r="O26" s="5" t="str">
        <f t="shared" si="17"/>
        <v>P</v>
      </c>
      <c r="P26" s="5" t="str">
        <f t="shared" si="17"/>
        <v>P</v>
      </c>
    </row>
    <row r="27" spans="1:16" x14ac:dyDescent="0.25">
      <c r="A27" s="9"/>
      <c r="B27" s="13"/>
      <c r="C27" s="3">
        <v>44542</v>
      </c>
      <c r="D27" s="3">
        <v>44542</v>
      </c>
      <c r="E27" s="4" t="s">
        <v>8</v>
      </c>
      <c r="F27" s="4" t="str">
        <f t="shared" ref="F27" si="26">IF(AND(F$1&gt;=$C27,F$1&lt;=$D27),"G","")</f>
        <v/>
      </c>
      <c r="G27" s="4" t="str">
        <f t="shared" si="18"/>
        <v/>
      </c>
      <c r="H27" s="4" t="str">
        <f t="shared" si="18"/>
        <v/>
      </c>
      <c r="I27" s="4" t="str">
        <f t="shared" si="18"/>
        <v/>
      </c>
      <c r="J27" s="4" t="str">
        <f t="shared" si="18"/>
        <v/>
      </c>
      <c r="K27" s="4" t="str">
        <f t="shared" si="18"/>
        <v/>
      </c>
      <c r="L27" s="4" t="str">
        <f t="shared" si="18"/>
        <v/>
      </c>
      <c r="M27" s="4" t="str">
        <f t="shared" si="18"/>
        <v/>
      </c>
      <c r="N27" s="4" t="str">
        <f t="shared" si="18"/>
        <v/>
      </c>
      <c r="O27" s="4" t="str">
        <f t="shared" si="18"/>
        <v/>
      </c>
      <c r="P27" s="4" t="str">
        <f t="shared" si="18"/>
        <v>G</v>
      </c>
    </row>
    <row r="28" spans="1:16" x14ac:dyDescent="0.25">
      <c r="A28" s="9" t="s">
        <v>19</v>
      </c>
      <c r="B28" s="12" t="s">
        <v>28</v>
      </c>
      <c r="C28" s="3">
        <v>44542</v>
      </c>
      <c r="D28" s="3">
        <v>44542</v>
      </c>
      <c r="E28" s="4" t="s">
        <v>7</v>
      </c>
      <c r="F28" s="5" t="str">
        <f t="shared" ref="F28" si="27">IF(AND(F$1&gt;=$C28,F$1&lt;=$D28),"P","")</f>
        <v/>
      </c>
      <c r="G28" s="5" t="str">
        <f t="shared" si="17"/>
        <v/>
      </c>
      <c r="H28" s="5" t="str">
        <f t="shared" si="17"/>
        <v/>
      </c>
      <c r="I28" s="5" t="str">
        <f t="shared" si="17"/>
        <v/>
      </c>
      <c r="J28" s="5" t="str">
        <f t="shared" si="17"/>
        <v/>
      </c>
      <c r="K28" s="5" t="str">
        <f t="shared" si="17"/>
        <v/>
      </c>
      <c r="L28" s="5" t="str">
        <f t="shared" si="17"/>
        <v/>
      </c>
      <c r="M28" s="5" t="str">
        <f t="shared" si="17"/>
        <v/>
      </c>
      <c r="N28" s="5" t="str">
        <f t="shared" si="17"/>
        <v/>
      </c>
      <c r="O28" s="5" t="str">
        <f t="shared" si="17"/>
        <v/>
      </c>
      <c r="P28" s="5" t="str">
        <f t="shared" si="17"/>
        <v>P</v>
      </c>
    </row>
    <row r="29" spans="1:16" x14ac:dyDescent="0.25">
      <c r="A29" s="9"/>
      <c r="B29" s="13"/>
      <c r="C29" s="3">
        <v>44542</v>
      </c>
      <c r="D29" s="3">
        <v>44542</v>
      </c>
      <c r="E29" s="4" t="s">
        <v>8</v>
      </c>
      <c r="F29" s="4" t="str">
        <f t="shared" ref="F29" si="28">IF(AND(F$1&gt;=$C29,F$1&lt;=$D29),"G","")</f>
        <v/>
      </c>
      <c r="G29" s="4" t="str">
        <f t="shared" si="18"/>
        <v/>
      </c>
      <c r="H29" s="4" t="str">
        <f t="shared" si="18"/>
        <v/>
      </c>
      <c r="I29" s="4" t="str">
        <f t="shared" si="18"/>
        <v/>
      </c>
      <c r="J29" s="4" t="str">
        <f t="shared" si="18"/>
        <v/>
      </c>
      <c r="K29" s="4" t="str">
        <f t="shared" si="18"/>
        <v/>
      </c>
      <c r="L29" s="4" t="str">
        <f t="shared" si="18"/>
        <v/>
      </c>
      <c r="M29" s="4" t="str">
        <f t="shared" si="18"/>
        <v/>
      </c>
      <c r="N29" s="4" t="str">
        <f t="shared" si="18"/>
        <v/>
      </c>
      <c r="O29" s="4" t="str">
        <f t="shared" si="18"/>
        <v/>
      </c>
      <c r="P29" s="4" t="str">
        <f t="shared" si="18"/>
        <v>G</v>
      </c>
    </row>
    <row r="30" spans="1:16" x14ac:dyDescent="0.25">
      <c r="A30" s="9" t="s">
        <v>20</v>
      </c>
      <c r="B30" s="12" t="s">
        <v>27</v>
      </c>
      <c r="C30" s="3">
        <v>44542</v>
      </c>
      <c r="D30" s="3">
        <v>44542</v>
      </c>
      <c r="E30" s="4" t="s">
        <v>7</v>
      </c>
      <c r="F30" s="5" t="str">
        <f t="shared" ref="F30" si="29">IF(AND(F$1&gt;=$C30,F$1&lt;=$D30),"P","")</f>
        <v/>
      </c>
      <c r="G30" s="5" t="str">
        <f t="shared" si="17"/>
        <v/>
      </c>
      <c r="H30" s="5" t="str">
        <f t="shared" si="17"/>
        <v/>
      </c>
      <c r="I30" s="5" t="str">
        <f t="shared" si="17"/>
        <v/>
      </c>
      <c r="J30" s="5" t="str">
        <f t="shared" si="17"/>
        <v/>
      </c>
      <c r="K30" s="5" t="str">
        <f t="shared" si="17"/>
        <v/>
      </c>
      <c r="L30" s="5" t="str">
        <f t="shared" si="17"/>
        <v/>
      </c>
      <c r="M30" s="5" t="str">
        <f t="shared" si="17"/>
        <v/>
      </c>
      <c r="N30" s="5" t="str">
        <f t="shared" si="17"/>
        <v/>
      </c>
      <c r="O30" s="5" t="str">
        <f t="shared" si="17"/>
        <v/>
      </c>
      <c r="P30" s="5" t="str">
        <f t="shared" si="17"/>
        <v>P</v>
      </c>
    </row>
    <row r="31" spans="1:16" x14ac:dyDescent="0.25">
      <c r="A31" s="9"/>
      <c r="B31" s="13"/>
      <c r="C31" s="3">
        <v>44542</v>
      </c>
      <c r="D31" s="3">
        <v>44542</v>
      </c>
      <c r="E31" s="4" t="s">
        <v>8</v>
      </c>
      <c r="F31" s="4" t="str">
        <f t="shared" ref="F31" si="30">IF(AND(F$1&gt;=$C31,F$1&lt;=$D31),"G","")</f>
        <v/>
      </c>
      <c r="G31" s="4" t="str">
        <f t="shared" si="18"/>
        <v/>
      </c>
      <c r="H31" s="4" t="str">
        <f t="shared" si="18"/>
        <v/>
      </c>
      <c r="I31" s="4" t="str">
        <f t="shared" si="18"/>
        <v/>
      </c>
      <c r="J31" s="4" t="str">
        <f t="shared" si="18"/>
        <v/>
      </c>
      <c r="K31" s="4" t="str">
        <f t="shared" si="18"/>
        <v/>
      </c>
      <c r="L31" s="4" t="str">
        <f t="shared" si="18"/>
        <v/>
      </c>
      <c r="M31" s="4" t="str">
        <f t="shared" si="18"/>
        <v/>
      </c>
      <c r="N31" s="4" t="str">
        <f t="shared" si="18"/>
        <v/>
      </c>
      <c r="O31" s="4" t="str">
        <f t="shared" si="18"/>
        <v/>
      </c>
      <c r="P31" s="4" t="str">
        <f t="shared" si="18"/>
        <v>G</v>
      </c>
    </row>
  </sheetData>
  <mergeCells count="29">
    <mergeCell ref="B28:B29"/>
    <mergeCell ref="B30:B31"/>
    <mergeCell ref="B20:B21"/>
    <mergeCell ref="B22:B23"/>
    <mergeCell ref="B24:B25"/>
    <mergeCell ref="B26:B27"/>
    <mergeCell ref="A30:A31"/>
    <mergeCell ref="A18:A19"/>
    <mergeCell ref="A20:A21"/>
    <mergeCell ref="A22:A23"/>
    <mergeCell ref="A24:A25"/>
    <mergeCell ref="A26:A27"/>
    <mergeCell ref="A28:A29"/>
    <mergeCell ref="A16:A17"/>
    <mergeCell ref="A2:A3"/>
    <mergeCell ref="B2:B3"/>
    <mergeCell ref="A4:A5"/>
    <mergeCell ref="B4:B5"/>
    <mergeCell ref="A6:A7"/>
    <mergeCell ref="A8:A9"/>
    <mergeCell ref="A10:A11"/>
    <mergeCell ref="A12:A13"/>
    <mergeCell ref="A14:A15"/>
    <mergeCell ref="B6:B7"/>
    <mergeCell ref="B8:B9"/>
    <mergeCell ref="B10:B11"/>
    <mergeCell ref="B12:B13"/>
    <mergeCell ref="B14:B15"/>
    <mergeCell ref="B16:B17"/>
  </mergeCells>
  <conditionalFormatting sqref="F2:P2 F3">
    <cfRule type="cellIs" dxfId="9" priority="46" operator="equal">
      <formula>"g"</formula>
    </cfRule>
    <cfRule type="cellIs" dxfId="8" priority="47" operator="equal">
      <formula>"p"</formula>
    </cfRule>
  </conditionalFormatting>
  <conditionalFormatting sqref="F2:P2">
    <cfRule type="cellIs" dxfId="7" priority="15" operator="equal">
      <formula>"P"</formula>
    </cfRule>
  </conditionalFormatting>
  <conditionalFormatting sqref="G3:P3">
    <cfRule type="cellIs" dxfId="6" priority="6" operator="equal">
      <formula>"g"</formula>
    </cfRule>
    <cfRule type="cellIs" dxfId="5" priority="7" operator="equal">
      <formula>"p"</formula>
    </cfRule>
  </conditionalFormatting>
  <conditionalFormatting sqref="F4:P4 F6:P6 F8:P8 F10:P10 F12:P12 F14:P14 F16:P16 F18:P18 F20:P20 F22:P22 F24:P24 F26:P26 F28:P28 F30:P30 F5 F7 F9 F11 F13 F15 F17 F19 F21 F23 F25 F27 F29 F31">
    <cfRule type="cellIs" dxfId="4" priority="4" operator="equal">
      <formula>"g"</formula>
    </cfRule>
    <cfRule type="cellIs" dxfId="3" priority="5" operator="equal">
      <formula>"p"</formula>
    </cfRule>
  </conditionalFormatting>
  <conditionalFormatting sqref="F4:P4 F6:P6 F8:P8 F10:P10 F12:P12 F14:P14 F16:P16 F18:P18 F20:P20 F22:P22 F24:P24 F26:P26 F28:P28 F30:P30">
    <cfRule type="cellIs" dxfId="2" priority="3" operator="equal">
      <formula>"P"</formula>
    </cfRule>
  </conditionalFormatting>
  <conditionalFormatting sqref="G5:P5 G7:P7 G9:P9 G11:P11 G13:P13 G15:P15 G17:P17 G19:P19 G21:P21 G23:P23 G25:P25 G27:P27 G29:P29 G31:P31">
    <cfRule type="cellIs" dxfId="1" priority="1" operator="equal">
      <formula>"g"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2021-12-13T14:09:40Z</dcterms:modified>
</cp:coreProperties>
</file>