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rah\OneDrive\Documenti\"/>
    </mc:Choice>
  </mc:AlternateContent>
  <xr:revisionPtr revIDLastSave="0" documentId="8_{11D9417F-14D4-4F56-8D71-7BE800893040}" xr6:coauthVersionLast="47" xr6:coauthVersionMax="47" xr10:uidLastSave="{00000000-0000-0000-0000-000000000000}"/>
  <bookViews>
    <workbookView xWindow="-110" yWindow="-110" windowWidth="25820" windowHeight="15500" tabRatio="886" firstSheet="1" activeTab="1" xr2:uid="{C9F6E9DE-8806-4639-BDBC-C8F1D6658AF7}"/>
  </bookViews>
  <sheets>
    <sheet name="dati" sheetId="9" r:id="rId1"/>
    <sheet name="Iterazioni" sheetId="1" r:id="rId2"/>
    <sheet name="calcoli1" sheetId="2" r:id="rId3"/>
    <sheet name="calcoli2" sheetId="3" r:id="rId4"/>
    <sheet name="calcoli3" sheetId="5" r:id="rId5"/>
    <sheet name="calcoli4" sheetId="4" r:id="rId6"/>
    <sheet name="calcoli5" sheetId="7" r:id="rId7"/>
    <sheet name="calcoli6" sheetId="11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6" i="1"/>
  <c r="D5" i="1"/>
  <c r="D4" i="1"/>
  <c r="D3" i="1"/>
  <c r="C6" i="1"/>
  <c r="C7" i="1"/>
  <c r="B6" i="1"/>
  <c r="B5" i="1"/>
  <c r="B7" i="1"/>
  <c r="B4" i="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F2" i="11" l="1"/>
  <c r="D2" i="11"/>
  <c r="E2" i="11" s="1"/>
  <c r="F3" i="11"/>
  <c r="D3" i="11"/>
  <c r="E3" i="11" s="1"/>
  <c r="F4" i="11"/>
  <c r="D4" i="11"/>
  <c r="E4" i="11" s="1"/>
  <c r="F5" i="11"/>
  <c r="D5" i="11"/>
  <c r="E5" i="11" s="1"/>
  <c r="F6" i="11"/>
  <c r="D6" i="11"/>
  <c r="E6" i="11" s="1"/>
  <c r="F7" i="11"/>
  <c r="D7" i="11"/>
  <c r="E7" i="11" s="1"/>
  <c r="F8" i="11"/>
  <c r="D8" i="11"/>
  <c r="E8" i="11" s="1"/>
  <c r="F9" i="11"/>
  <c r="D9" i="11"/>
  <c r="E9" i="11" s="1"/>
  <c r="F10" i="11"/>
  <c r="D10" i="11"/>
  <c r="E10" i="11" s="1"/>
  <c r="F11" i="11"/>
  <c r="D11" i="11"/>
  <c r="E11" i="11" s="1"/>
  <c r="F12" i="11"/>
  <c r="D12" i="11"/>
  <c r="E12" i="11" s="1"/>
  <c r="F13" i="11"/>
  <c r="D13" i="11"/>
  <c r="E13" i="11" s="1"/>
  <c r="F14" i="11"/>
  <c r="D14" i="11"/>
  <c r="E14" i="11" s="1"/>
  <c r="F15" i="11"/>
  <c r="D15" i="11"/>
  <c r="E15" i="11" s="1"/>
  <c r="F16" i="11"/>
  <c r="D16" i="11"/>
  <c r="E16" i="11" s="1"/>
  <c r="F17" i="11"/>
  <c r="D17" i="11"/>
  <c r="E17" i="11" s="1"/>
  <c r="F18" i="11"/>
  <c r="D18" i="11"/>
  <c r="E18" i="11" s="1"/>
  <c r="F19" i="11"/>
  <c r="D19" i="11"/>
  <c r="E19" i="11" s="1"/>
  <c r="F20" i="11"/>
  <c r="D20" i="11"/>
  <c r="E20" i="11" s="1"/>
  <c r="F21" i="11"/>
  <c r="D21" i="11"/>
  <c r="E21" i="11" s="1"/>
  <c r="F22" i="11"/>
  <c r="D22" i="11"/>
  <c r="E22" i="11" s="1"/>
  <c r="F23" i="11"/>
  <c r="D23" i="11"/>
  <c r="E23" i="11" s="1"/>
  <c r="F24" i="11"/>
  <c r="D24" i="11"/>
  <c r="E24" i="11" s="1"/>
  <c r="F25" i="11"/>
  <c r="D25" i="11"/>
  <c r="E25" i="11" s="1"/>
  <c r="F26" i="11"/>
  <c r="D26" i="11"/>
  <c r="E26" i="11" s="1"/>
  <c r="F27" i="11"/>
  <c r="D27" i="11"/>
  <c r="E27" i="11" s="1"/>
  <c r="F28" i="11"/>
  <c r="D28" i="11"/>
  <c r="E28" i="11" s="1"/>
  <c r="F29" i="11"/>
  <c r="D29" i="11"/>
  <c r="E29" i="11" s="1"/>
  <c r="F30" i="11"/>
  <c r="D30" i="11"/>
  <c r="E30" i="11" s="1"/>
  <c r="F31" i="11"/>
  <c r="D31" i="11"/>
  <c r="E31" i="11" s="1"/>
  <c r="F32" i="11"/>
  <c r="D32" i="11"/>
  <c r="E32" i="11" s="1"/>
  <c r="F33" i="11"/>
  <c r="D33" i="11"/>
  <c r="E33" i="11" s="1"/>
  <c r="F34" i="11"/>
  <c r="D34" i="11"/>
  <c r="E34" i="11" s="1"/>
  <c r="F35" i="11"/>
  <c r="D35" i="11"/>
  <c r="E35" i="11" s="1"/>
  <c r="F36" i="11"/>
  <c r="D36" i="11"/>
  <c r="E36" i="11" s="1"/>
  <c r="F37" i="11"/>
  <c r="D37" i="11"/>
  <c r="E37" i="11" s="1"/>
  <c r="F38" i="11"/>
  <c r="D38" i="11"/>
  <c r="E38" i="11" s="1"/>
  <c r="F39" i="11"/>
  <c r="D39" i="11"/>
  <c r="E39" i="11" s="1"/>
  <c r="F40" i="11"/>
  <c r="D40" i="11"/>
  <c r="E40" i="11" s="1"/>
  <c r="F41" i="11"/>
  <c r="D41" i="11"/>
  <c r="E41" i="11" s="1"/>
  <c r="F42" i="11"/>
  <c r="D42" i="11"/>
  <c r="E42" i="11" s="1"/>
  <c r="F43" i="11"/>
  <c r="D43" i="11"/>
  <c r="E43" i="11" s="1"/>
  <c r="F44" i="11"/>
  <c r="D44" i="11"/>
  <c r="E44" i="11" s="1"/>
  <c r="F45" i="11"/>
  <c r="D45" i="11"/>
  <c r="E45" i="11" s="1"/>
  <c r="F46" i="11"/>
  <c r="D46" i="11"/>
  <c r="E46" i="11" s="1"/>
  <c r="C46" i="7" l="1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2" i="7" l="1"/>
  <c r="D2" i="7"/>
  <c r="E2" i="7" s="1"/>
  <c r="F3" i="7"/>
  <c r="D3" i="7"/>
  <c r="E3" i="7" s="1"/>
  <c r="F4" i="7"/>
  <c r="D4" i="7"/>
  <c r="E4" i="7" s="1"/>
  <c r="F5" i="7"/>
  <c r="D5" i="7"/>
  <c r="E5" i="7" s="1"/>
  <c r="F6" i="7"/>
  <c r="D6" i="7"/>
  <c r="E6" i="7" s="1"/>
  <c r="F7" i="7"/>
  <c r="D7" i="7"/>
  <c r="E7" i="7" s="1"/>
  <c r="F8" i="7"/>
  <c r="D8" i="7"/>
  <c r="E8" i="7" s="1"/>
  <c r="F9" i="7"/>
  <c r="D9" i="7"/>
  <c r="E9" i="7" s="1"/>
  <c r="F10" i="7"/>
  <c r="D10" i="7"/>
  <c r="E10" i="7" s="1"/>
  <c r="F11" i="7"/>
  <c r="D11" i="7"/>
  <c r="E11" i="7" s="1"/>
  <c r="F12" i="7"/>
  <c r="D12" i="7"/>
  <c r="E12" i="7" s="1"/>
  <c r="F13" i="7"/>
  <c r="D13" i="7"/>
  <c r="E13" i="7" s="1"/>
  <c r="F14" i="7"/>
  <c r="D14" i="7"/>
  <c r="E14" i="7" s="1"/>
  <c r="F15" i="7"/>
  <c r="D15" i="7"/>
  <c r="E15" i="7" s="1"/>
  <c r="F16" i="7"/>
  <c r="D16" i="7"/>
  <c r="E16" i="7" s="1"/>
  <c r="F17" i="7"/>
  <c r="D17" i="7"/>
  <c r="E17" i="7" s="1"/>
  <c r="F18" i="7"/>
  <c r="D18" i="7"/>
  <c r="E18" i="7" s="1"/>
  <c r="F19" i="7"/>
  <c r="D19" i="7"/>
  <c r="E19" i="7" s="1"/>
  <c r="F20" i="7"/>
  <c r="D20" i="7"/>
  <c r="E20" i="7" s="1"/>
  <c r="F21" i="7"/>
  <c r="D21" i="7"/>
  <c r="E21" i="7" s="1"/>
  <c r="F22" i="7"/>
  <c r="D22" i="7"/>
  <c r="E22" i="7" s="1"/>
  <c r="F23" i="7"/>
  <c r="D23" i="7"/>
  <c r="E23" i="7" s="1"/>
  <c r="F24" i="7"/>
  <c r="D24" i="7"/>
  <c r="E24" i="7" s="1"/>
  <c r="F25" i="7"/>
  <c r="D25" i="7"/>
  <c r="E25" i="7" s="1"/>
  <c r="F26" i="7"/>
  <c r="D26" i="7"/>
  <c r="E26" i="7" s="1"/>
  <c r="F27" i="7"/>
  <c r="D27" i="7"/>
  <c r="E27" i="7" s="1"/>
  <c r="F28" i="7"/>
  <c r="D28" i="7"/>
  <c r="E28" i="7" s="1"/>
  <c r="F29" i="7"/>
  <c r="D29" i="7"/>
  <c r="E29" i="7" s="1"/>
  <c r="F30" i="7"/>
  <c r="D30" i="7"/>
  <c r="E30" i="7" s="1"/>
  <c r="F31" i="7"/>
  <c r="D31" i="7"/>
  <c r="E31" i="7" s="1"/>
  <c r="F32" i="7"/>
  <c r="D32" i="7"/>
  <c r="E32" i="7" s="1"/>
  <c r="F33" i="7"/>
  <c r="D33" i="7"/>
  <c r="E33" i="7" s="1"/>
  <c r="F34" i="7"/>
  <c r="D34" i="7"/>
  <c r="E34" i="7" s="1"/>
  <c r="F35" i="7"/>
  <c r="D35" i="7"/>
  <c r="E35" i="7" s="1"/>
  <c r="F36" i="7"/>
  <c r="D36" i="7"/>
  <c r="E36" i="7" s="1"/>
  <c r="F37" i="7"/>
  <c r="D37" i="7"/>
  <c r="E37" i="7" s="1"/>
  <c r="F38" i="7"/>
  <c r="D38" i="7"/>
  <c r="E38" i="7" s="1"/>
  <c r="F39" i="7"/>
  <c r="D39" i="7"/>
  <c r="E39" i="7" s="1"/>
  <c r="F40" i="7"/>
  <c r="D40" i="7"/>
  <c r="E40" i="7" s="1"/>
  <c r="F41" i="7"/>
  <c r="D41" i="7"/>
  <c r="E41" i="7" s="1"/>
  <c r="F42" i="7"/>
  <c r="D42" i="7"/>
  <c r="E42" i="7" s="1"/>
  <c r="F43" i="7"/>
  <c r="D43" i="7"/>
  <c r="E43" i="7" s="1"/>
  <c r="F44" i="7"/>
  <c r="D44" i="7"/>
  <c r="E44" i="7" s="1"/>
  <c r="F45" i="7"/>
  <c r="D45" i="7"/>
  <c r="E45" i="7" s="1"/>
  <c r="F46" i="7"/>
  <c r="D46" i="7"/>
  <c r="E46" i="7" s="1"/>
  <c r="F2" i="4"/>
  <c r="D2" i="4"/>
  <c r="E2" i="4" s="1"/>
  <c r="F3" i="4"/>
  <c r="D3" i="4"/>
  <c r="E3" i="4" s="1"/>
  <c r="F4" i="4"/>
  <c r="D4" i="4"/>
  <c r="E4" i="4" s="1"/>
  <c r="F5" i="4"/>
  <c r="D5" i="4"/>
  <c r="E5" i="4" s="1"/>
  <c r="F6" i="4"/>
  <c r="D6" i="4"/>
  <c r="E6" i="4" s="1"/>
  <c r="F7" i="4"/>
  <c r="D7" i="4"/>
  <c r="E7" i="4" s="1"/>
  <c r="F8" i="4"/>
  <c r="D8" i="4"/>
  <c r="E8" i="4" s="1"/>
  <c r="F9" i="4"/>
  <c r="D9" i="4"/>
  <c r="E9" i="4" s="1"/>
  <c r="F10" i="4"/>
  <c r="D10" i="4"/>
  <c r="E10" i="4" s="1"/>
  <c r="F11" i="4"/>
  <c r="D11" i="4"/>
  <c r="E11" i="4" s="1"/>
  <c r="F12" i="4"/>
  <c r="D12" i="4"/>
  <c r="E12" i="4" s="1"/>
  <c r="F13" i="4"/>
  <c r="D13" i="4"/>
  <c r="E13" i="4" s="1"/>
  <c r="F14" i="4"/>
  <c r="D14" i="4"/>
  <c r="E14" i="4" s="1"/>
  <c r="F15" i="4"/>
  <c r="D15" i="4"/>
  <c r="E15" i="4" s="1"/>
  <c r="F16" i="4"/>
  <c r="D16" i="4"/>
  <c r="E16" i="4" s="1"/>
  <c r="F17" i="4"/>
  <c r="D17" i="4"/>
  <c r="E17" i="4" s="1"/>
  <c r="F18" i="4"/>
  <c r="D18" i="4"/>
  <c r="E18" i="4" s="1"/>
  <c r="F19" i="4"/>
  <c r="D19" i="4"/>
  <c r="E19" i="4" s="1"/>
  <c r="F20" i="4"/>
  <c r="D20" i="4"/>
  <c r="E20" i="4" s="1"/>
  <c r="F21" i="4"/>
  <c r="D21" i="4"/>
  <c r="E21" i="4" s="1"/>
  <c r="F22" i="4"/>
  <c r="D22" i="4"/>
  <c r="E22" i="4" s="1"/>
  <c r="F23" i="4"/>
  <c r="D23" i="4"/>
  <c r="E23" i="4" s="1"/>
  <c r="F24" i="4"/>
  <c r="D24" i="4"/>
  <c r="E24" i="4" s="1"/>
  <c r="F25" i="4"/>
  <c r="D25" i="4"/>
  <c r="E25" i="4" s="1"/>
  <c r="F26" i="4"/>
  <c r="D26" i="4"/>
  <c r="E26" i="4" s="1"/>
  <c r="F27" i="4"/>
  <c r="D27" i="4"/>
  <c r="E27" i="4" s="1"/>
  <c r="F28" i="4"/>
  <c r="D28" i="4"/>
  <c r="E28" i="4" s="1"/>
  <c r="F29" i="4"/>
  <c r="D29" i="4"/>
  <c r="E29" i="4" s="1"/>
  <c r="F30" i="4"/>
  <c r="D30" i="4"/>
  <c r="E30" i="4" s="1"/>
  <c r="F31" i="4"/>
  <c r="D31" i="4"/>
  <c r="E31" i="4" s="1"/>
  <c r="F32" i="4"/>
  <c r="D32" i="4"/>
  <c r="E32" i="4" s="1"/>
  <c r="F33" i="4"/>
  <c r="D33" i="4"/>
  <c r="E33" i="4" s="1"/>
  <c r="F34" i="4"/>
  <c r="D34" i="4"/>
  <c r="E34" i="4" s="1"/>
  <c r="F35" i="4"/>
  <c r="D35" i="4"/>
  <c r="E35" i="4" s="1"/>
  <c r="F36" i="4"/>
  <c r="D36" i="4"/>
  <c r="E36" i="4" s="1"/>
  <c r="F37" i="4"/>
  <c r="D37" i="4"/>
  <c r="E37" i="4" s="1"/>
  <c r="F38" i="4"/>
  <c r="D38" i="4"/>
  <c r="E38" i="4" s="1"/>
  <c r="F39" i="4"/>
  <c r="D39" i="4"/>
  <c r="E39" i="4" s="1"/>
  <c r="F40" i="4"/>
  <c r="D40" i="4"/>
  <c r="E40" i="4" s="1"/>
  <c r="F41" i="4"/>
  <c r="D41" i="4"/>
  <c r="E41" i="4" s="1"/>
  <c r="F42" i="4"/>
  <c r="D42" i="4"/>
  <c r="E42" i="4" s="1"/>
  <c r="F43" i="4"/>
  <c r="D43" i="4"/>
  <c r="E43" i="4" s="1"/>
  <c r="F44" i="4"/>
  <c r="D44" i="4"/>
  <c r="E44" i="4" s="1"/>
  <c r="F45" i="4"/>
  <c r="D45" i="4"/>
  <c r="E45" i="4" s="1"/>
  <c r="F46" i="4"/>
  <c r="D46" i="4"/>
  <c r="E46" i="4" s="1"/>
  <c r="F2" i="5"/>
  <c r="D2" i="5"/>
  <c r="E2" i="5" s="1"/>
  <c r="F3" i="5"/>
  <c r="D3" i="5"/>
  <c r="E3" i="5" s="1"/>
  <c r="F4" i="5"/>
  <c r="D4" i="5"/>
  <c r="E4" i="5" s="1"/>
  <c r="F5" i="5"/>
  <c r="D5" i="5"/>
  <c r="E5" i="5" s="1"/>
  <c r="F6" i="5"/>
  <c r="D6" i="5"/>
  <c r="E6" i="5" s="1"/>
  <c r="F7" i="5"/>
  <c r="D7" i="5"/>
  <c r="E7" i="5" s="1"/>
  <c r="F8" i="5"/>
  <c r="D8" i="5"/>
  <c r="E8" i="5" s="1"/>
  <c r="F9" i="5"/>
  <c r="D9" i="5"/>
  <c r="E9" i="5" s="1"/>
  <c r="F10" i="5"/>
  <c r="D10" i="5"/>
  <c r="E10" i="5" s="1"/>
  <c r="F11" i="5"/>
  <c r="D11" i="5"/>
  <c r="E11" i="5" s="1"/>
  <c r="F12" i="5"/>
  <c r="D12" i="5"/>
  <c r="E12" i="5" s="1"/>
  <c r="F13" i="5"/>
  <c r="D13" i="5"/>
  <c r="E13" i="5" s="1"/>
  <c r="F14" i="5"/>
  <c r="D14" i="5"/>
  <c r="E14" i="5" s="1"/>
  <c r="F15" i="5"/>
  <c r="D15" i="5"/>
  <c r="E15" i="5" s="1"/>
  <c r="F16" i="5"/>
  <c r="D16" i="5"/>
  <c r="E16" i="5" s="1"/>
  <c r="F17" i="5"/>
  <c r="D17" i="5"/>
  <c r="E17" i="5" s="1"/>
  <c r="F18" i="5"/>
  <c r="D18" i="5"/>
  <c r="E18" i="5" s="1"/>
  <c r="F19" i="5"/>
  <c r="D19" i="5"/>
  <c r="E19" i="5" s="1"/>
  <c r="F20" i="5"/>
  <c r="D20" i="5"/>
  <c r="E20" i="5" s="1"/>
  <c r="F21" i="5"/>
  <c r="D21" i="5"/>
  <c r="E21" i="5" s="1"/>
  <c r="F22" i="5"/>
  <c r="D22" i="5"/>
  <c r="E22" i="5" s="1"/>
  <c r="F23" i="5"/>
  <c r="D23" i="5"/>
  <c r="E23" i="5" s="1"/>
  <c r="F24" i="5"/>
  <c r="D24" i="5"/>
  <c r="E24" i="5" s="1"/>
  <c r="F25" i="5"/>
  <c r="D25" i="5"/>
  <c r="E25" i="5" s="1"/>
  <c r="F26" i="5"/>
  <c r="D26" i="5"/>
  <c r="E26" i="5" s="1"/>
  <c r="F27" i="5"/>
  <c r="D27" i="5"/>
  <c r="E27" i="5" s="1"/>
  <c r="F28" i="5"/>
  <c r="D28" i="5"/>
  <c r="E28" i="5" s="1"/>
  <c r="F29" i="5"/>
  <c r="D29" i="5"/>
  <c r="E29" i="5" s="1"/>
  <c r="F30" i="5"/>
  <c r="D30" i="5"/>
  <c r="E30" i="5" s="1"/>
  <c r="F31" i="5"/>
  <c r="D31" i="5"/>
  <c r="E31" i="5" s="1"/>
  <c r="F32" i="5"/>
  <c r="D32" i="5"/>
  <c r="E32" i="5" s="1"/>
  <c r="F33" i="5"/>
  <c r="D33" i="5"/>
  <c r="E33" i="5" s="1"/>
  <c r="F34" i="5"/>
  <c r="D34" i="5"/>
  <c r="E34" i="5" s="1"/>
  <c r="F35" i="5"/>
  <c r="D35" i="5"/>
  <c r="E35" i="5" s="1"/>
  <c r="F36" i="5"/>
  <c r="D36" i="5"/>
  <c r="E36" i="5" s="1"/>
  <c r="F37" i="5"/>
  <c r="D37" i="5"/>
  <c r="E37" i="5" s="1"/>
  <c r="F38" i="5"/>
  <c r="D38" i="5"/>
  <c r="E38" i="5" s="1"/>
  <c r="F39" i="5"/>
  <c r="D39" i="5"/>
  <c r="E39" i="5" s="1"/>
  <c r="F40" i="5"/>
  <c r="D40" i="5"/>
  <c r="E40" i="5" s="1"/>
  <c r="F41" i="5"/>
  <c r="D41" i="5"/>
  <c r="E41" i="5" s="1"/>
  <c r="F42" i="5"/>
  <c r="D42" i="5"/>
  <c r="E42" i="5" s="1"/>
  <c r="F43" i="5"/>
  <c r="D43" i="5"/>
  <c r="E43" i="5" s="1"/>
  <c r="F44" i="5"/>
  <c r="D44" i="5"/>
  <c r="E44" i="5" s="1"/>
  <c r="F45" i="5"/>
  <c r="D45" i="5"/>
  <c r="E45" i="5" s="1"/>
  <c r="F46" i="5"/>
  <c r="D46" i="5"/>
  <c r="E46" i="5" s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2" i="3" l="1"/>
  <c r="D2" i="3"/>
  <c r="F3" i="3"/>
  <c r="D3" i="3"/>
  <c r="E3" i="3" s="1"/>
  <c r="F4" i="3"/>
  <c r="D4" i="3"/>
  <c r="E4" i="3" s="1"/>
  <c r="F5" i="3"/>
  <c r="D5" i="3"/>
  <c r="E5" i="3" s="1"/>
  <c r="F6" i="3"/>
  <c r="D6" i="3"/>
  <c r="E6" i="3" s="1"/>
  <c r="F7" i="3"/>
  <c r="D7" i="3"/>
  <c r="E7" i="3" s="1"/>
  <c r="F8" i="3"/>
  <c r="D8" i="3"/>
  <c r="E8" i="3" s="1"/>
  <c r="F9" i="3"/>
  <c r="D9" i="3"/>
  <c r="E9" i="3" s="1"/>
  <c r="F10" i="3"/>
  <c r="D10" i="3"/>
  <c r="E10" i="3" s="1"/>
  <c r="F11" i="3"/>
  <c r="D11" i="3"/>
  <c r="E11" i="3" s="1"/>
  <c r="F12" i="3"/>
  <c r="D12" i="3"/>
  <c r="E12" i="3" s="1"/>
  <c r="F13" i="3"/>
  <c r="D13" i="3"/>
  <c r="E13" i="3" s="1"/>
  <c r="F14" i="3"/>
  <c r="D14" i="3"/>
  <c r="E14" i="3" s="1"/>
  <c r="F15" i="3"/>
  <c r="D15" i="3"/>
  <c r="E15" i="3" s="1"/>
  <c r="F16" i="3"/>
  <c r="D16" i="3"/>
  <c r="E16" i="3" s="1"/>
  <c r="F17" i="3"/>
  <c r="D17" i="3"/>
  <c r="E17" i="3" s="1"/>
  <c r="F18" i="3"/>
  <c r="D18" i="3"/>
  <c r="E18" i="3" s="1"/>
  <c r="F19" i="3"/>
  <c r="D19" i="3"/>
  <c r="E19" i="3" s="1"/>
  <c r="F20" i="3"/>
  <c r="D20" i="3"/>
  <c r="E20" i="3" s="1"/>
  <c r="F21" i="3"/>
  <c r="D21" i="3"/>
  <c r="E21" i="3" s="1"/>
  <c r="F22" i="3"/>
  <c r="D22" i="3"/>
  <c r="E22" i="3" s="1"/>
  <c r="F23" i="3"/>
  <c r="D23" i="3"/>
  <c r="E23" i="3" s="1"/>
  <c r="F24" i="3"/>
  <c r="D24" i="3"/>
  <c r="E24" i="3" s="1"/>
  <c r="F25" i="3"/>
  <c r="D25" i="3"/>
  <c r="E25" i="3" s="1"/>
  <c r="F26" i="3"/>
  <c r="D26" i="3"/>
  <c r="E26" i="3" s="1"/>
  <c r="F27" i="3"/>
  <c r="D27" i="3"/>
  <c r="E27" i="3" s="1"/>
  <c r="F28" i="3"/>
  <c r="D28" i="3"/>
  <c r="E28" i="3" s="1"/>
  <c r="F29" i="3"/>
  <c r="D29" i="3"/>
  <c r="E29" i="3" s="1"/>
  <c r="F30" i="3"/>
  <c r="D30" i="3"/>
  <c r="E30" i="3" s="1"/>
  <c r="F31" i="3"/>
  <c r="D31" i="3"/>
  <c r="E31" i="3" s="1"/>
  <c r="F32" i="3"/>
  <c r="D32" i="3"/>
  <c r="E32" i="3" s="1"/>
  <c r="F33" i="3"/>
  <c r="D33" i="3"/>
  <c r="E33" i="3" s="1"/>
  <c r="F34" i="3"/>
  <c r="D34" i="3"/>
  <c r="E34" i="3" s="1"/>
  <c r="F35" i="3"/>
  <c r="D35" i="3"/>
  <c r="E35" i="3" s="1"/>
  <c r="F36" i="3"/>
  <c r="D36" i="3"/>
  <c r="E36" i="3" s="1"/>
  <c r="F37" i="3"/>
  <c r="D37" i="3"/>
  <c r="E37" i="3" s="1"/>
  <c r="F38" i="3"/>
  <c r="D38" i="3"/>
  <c r="E38" i="3" s="1"/>
  <c r="F39" i="3"/>
  <c r="D39" i="3"/>
  <c r="E39" i="3" s="1"/>
  <c r="F40" i="3"/>
  <c r="D40" i="3"/>
  <c r="E40" i="3" s="1"/>
  <c r="F41" i="3"/>
  <c r="D41" i="3"/>
  <c r="E41" i="3" s="1"/>
  <c r="F42" i="3"/>
  <c r="D42" i="3"/>
  <c r="E42" i="3" s="1"/>
  <c r="F43" i="3"/>
  <c r="D43" i="3"/>
  <c r="E43" i="3" s="1"/>
  <c r="F44" i="3"/>
  <c r="D44" i="3"/>
  <c r="E44" i="3" s="1"/>
  <c r="F45" i="3"/>
  <c r="D45" i="3"/>
  <c r="E45" i="3" s="1"/>
  <c r="F46" i="3"/>
  <c r="D46" i="3"/>
  <c r="E46" i="3" s="1"/>
  <c r="F2" i="2"/>
  <c r="D2" i="2"/>
  <c r="F3" i="2"/>
  <c r="D3" i="2"/>
  <c r="E3" i="2" s="1"/>
  <c r="F4" i="2"/>
  <c r="D4" i="2"/>
  <c r="E4" i="2" s="1"/>
  <c r="F5" i="2"/>
  <c r="D5" i="2"/>
  <c r="E5" i="2" s="1"/>
  <c r="F6" i="2"/>
  <c r="D6" i="2"/>
  <c r="E6" i="2" s="1"/>
  <c r="F7" i="2"/>
  <c r="D7" i="2"/>
  <c r="E7" i="2" s="1"/>
  <c r="F8" i="2"/>
  <c r="D8" i="2"/>
  <c r="E8" i="2" s="1"/>
  <c r="F9" i="2"/>
  <c r="D9" i="2"/>
  <c r="E9" i="2" s="1"/>
  <c r="F10" i="2"/>
  <c r="D10" i="2"/>
  <c r="E10" i="2" s="1"/>
  <c r="F11" i="2"/>
  <c r="D11" i="2"/>
  <c r="E11" i="2" s="1"/>
  <c r="F12" i="2"/>
  <c r="D12" i="2"/>
  <c r="E12" i="2" s="1"/>
  <c r="F13" i="2"/>
  <c r="D13" i="2"/>
  <c r="E13" i="2" s="1"/>
  <c r="F14" i="2"/>
  <c r="D14" i="2"/>
  <c r="E14" i="2" s="1"/>
  <c r="F15" i="2"/>
  <c r="D15" i="2"/>
  <c r="E15" i="2" s="1"/>
  <c r="F16" i="2"/>
  <c r="D16" i="2"/>
  <c r="E16" i="2" s="1"/>
  <c r="F17" i="2"/>
  <c r="D17" i="2"/>
  <c r="E17" i="2" s="1"/>
  <c r="F18" i="2"/>
  <c r="D18" i="2"/>
  <c r="E18" i="2" s="1"/>
  <c r="F19" i="2"/>
  <c r="D19" i="2"/>
  <c r="E19" i="2" s="1"/>
  <c r="F20" i="2"/>
  <c r="D20" i="2"/>
  <c r="E20" i="2" s="1"/>
  <c r="F21" i="2"/>
  <c r="D21" i="2"/>
  <c r="E21" i="2" s="1"/>
  <c r="F22" i="2"/>
  <c r="D22" i="2"/>
  <c r="E22" i="2" s="1"/>
  <c r="F23" i="2"/>
  <c r="D23" i="2"/>
  <c r="E23" i="2" s="1"/>
  <c r="F24" i="2"/>
  <c r="D24" i="2"/>
  <c r="E24" i="2" s="1"/>
  <c r="F25" i="2"/>
  <c r="D25" i="2"/>
  <c r="E25" i="2" s="1"/>
  <c r="F26" i="2"/>
  <c r="D26" i="2"/>
  <c r="E26" i="2" s="1"/>
  <c r="F27" i="2"/>
  <c r="D27" i="2"/>
  <c r="E27" i="2" s="1"/>
  <c r="F28" i="2"/>
  <c r="D28" i="2"/>
  <c r="E28" i="2" s="1"/>
  <c r="F29" i="2"/>
  <c r="D29" i="2"/>
  <c r="E29" i="2" s="1"/>
  <c r="F30" i="2"/>
  <c r="D30" i="2"/>
  <c r="E30" i="2" s="1"/>
  <c r="F31" i="2"/>
  <c r="D31" i="2"/>
  <c r="E31" i="2" s="1"/>
  <c r="F32" i="2"/>
  <c r="D32" i="2"/>
  <c r="E32" i="2" s="1"/>
  <c r="F33" i="2"/>
  <c r="D33" i="2"/>
  <c r="E33" i="2" s="1"/>
  <c r="F34" i="2"/>
  <c r="D34" i="2"/>
  <c r="E34" i="2" s="1"/>
  <c r="F35" i="2"/>
  <c r="D35" i="2"/>
  <c r="E35" i="2" s="1"/>
  <c r="F36" i="2"/>
  <c r="D36" i="2"/>
  <c r="E36" i="2" s="1"/>
  <c r="F37" i="2"/>
  <c r="D37" i="2"/>
  <c r="E37" i="2" s="1"/>
  <c r="F38" i="2"/>
  <c r="D38" i="2"/>
  <c r="E38" i="2" s="1"/>
  <c r="F39" i="2"/>
  <c r="D39" i="2"/>
  <c r="E39" i="2" s="1"/>
  <c r="F40" i="2"/>
  <c r="D40" i="2"/>
  <c r="E40" i="2" s="1"/>
  <c r="F41" i="2"/>
  <c r="D41" i="2"/>
  <c r="E41" i="2" s="1"/>
  <c r="F42" i="2"/>
  <c r="D42" i="2"/>
  <c r="E42" i="2" s="1"/>
  <c r="F43" i="2"/>
  <c r="D43" i="2"/>
  <c r="E43" i="2" s="1"/>
  <c r="F44" i="2"/>
  <c r="D44" i="2"/>
  <c r="E44" i="2" s="1"/>
  <c r="F45" i="2"/>
  <c r="D45" i="2"/>
  <c r="E45" i="2" s="1"/>
  <c r="F46" i="2"/>
  <c r="D46" i="2"/>
  <c r="E46" i="2" s="1"/>
  <c r="E2" i="2" l="1"/>
  <c r="C3" i="1" s="1"/>
  <c r="B3" i="1"/>
  <c r="E2" i="3"/>
  <c r="C4" i="1" l="1"/>
  <c r="C5" i="1" s="1"/>
</calcChain>
</file>

<file path=xl/sharedStrings.xml><?xml version="1.0" encoding="utf-8"?>
<sst xmlns="http://schemas.openxmlformats.org/spreadsheetml/2006/main" count="42" uniqueCount="12">
  <si>
    <t>Età (x)</t>
  </si>
  <si>
    <t>Obesità (y)</t>
  </si>
  <si>
    <t>Iterazioni</t>
  </si>
  <si>
    <t>Theta_0 (Bias)</t>
  </si>
  <si>
    <t>Theta_1 (Età)</t>
  </si>
  <si>
    <t>Log-Loss</t>
  </si>
  <si>
    <t>Età (X)</t>
  </si>
  <si>
    <t>Obesità (Y)</t>
  </si>
  <si>
    <t>Sigmoide</t>
  </si>
  <si>
    <t>Errore</t>
  </si>
  <si>
    <t>Errore*x</t>
  </si>
  <si>
    <t>LogLoss_i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</si>
</sst>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.5"/>
      <color rgb="FF374151"/>
      <name val="Arial"/>
      <family val="2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24DC47"/>
      <color rgb="FFFFFF66"/>
      <color rgb="FFEFB6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 ndamento</a:t>
            </a:r>
            <a:r>
              <a:rPr lang="fr-FR" baseline="0"/>
              <a:t> </a:t>
            </a:r>
            <a:r>
              <a:rPr lang="fr-FR"/>
              <a:t>Log-Loss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806886743121772E-2"/>
          <c:y val="0.21486663196177966"/>
          <c:w val="0.90221161114964232"/>
          <c:h val="0.6603636728667599"/>
        </c:manualLayout>
      </c:layout>
      <c:lineChart>
        <c:grouping val="standard"/>
        <c:varyColors val="0"/>
        <c:ser>
          <c:idx val="0"/>
          <c:order val="0"/>
          <c:tx>
            <c:strRef>
              <c:f>Iterazioni!$D$1</c:f>
              <c:strCache>
                <c:ptCount val="1"/>
                <c:pt idx="0">
                  <c:v>Log-Loss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Iterazioni!$D$2:$D$7</c:f>
              <c:numCache>
                <c:formatCode>General</c:formatCode>
                <c:ptCount val="6"/>
                <c:pt idx="0">
                  <c:v>0.30099999999999999</c:v>
                </c:pt>
                <c:pt idx="1">
                  <c:v>0.97399999999999998</c:v>
                </c:pt>
                <c:pt idx="2">
                  <c:v>0.26600000000000001</c:v>
                </c:pt>
                <c:pt idx="3">
                  <c:v>0.85299999999999998</c:v>
                </c:pt>
                <c:pt idx="4">
                  <c:v>2.1909999999999998</c:v>
                </c:pt>
                <c:pt idx="5">
                  <c:v>1.4319999999999999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A-4634-88AD-34FDB3F4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228815"/>
        <c:axId val="528240815"/>
      </c:lineChart>
      <c:catAx>
        <c:axId val="5282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240815"/>
        <c:crosses val="autoZero"/>
        <c:auto val="1"/>
        <c:lblAlgn val="ctr"/>
        <c:lblOffset val="100"/>
        <c:noMultiLvlLbl val="0"/>
      </c:catAx>
      <c:valAx>
        <c:axId val="5282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>
              <a:alpha val="76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22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194873</xdr:colOff>
      <xdr:row>7</xdr:row>
      <xdr:rowOff>179597</xdr:rowOff>
    </xdr:from>
    <xdr:to>
      <xdr:col>3</xdr:col>
      <xdr:colOff>750454</xdr:colOff>
      <xdr:row>20</xdr:row>
      <xdr:rowOff>12830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C88625-56C2-5567-54D4-5CF3CC8B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lia\Downloads\11b_2_Esempi_Excel_Regressione_Logistica_COMPLETO.xlsx" TargetMode="External"/><Relationship Id="rId1" Type="http://schemas.openxmlformats.org/officeDocument/2006/relationships/externalLinkPath" Target="file:///C:\Users\lilia\Downloads\11b_2_Esempi_Excel_Regressione_Logistica_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i"/>
      <sheetName val="Iterazioni"/>
      <sheetName val="Calcoli"/>
      <sheetName val="Calcoli (2)"/>
      <sheetName val="Calcoli (3)"/>
      <sheetName val="Calcoli (4)"/>
      <sheetName val="Calcoli (5)"/>
      <sheetName val="Calcoli (6)"/>
      <sheetName val="Calcoli (7)"/>
      <sheetName val="Calcoli (8)"/>
      <sheetName val="Calcoli (9)"/>
      <sheetName val="Calcoli (10)"/>
    </sheetNames>
    <sheetDataSet>
      <sheetData sheetId="0">
        <row r="2">
          <cell r="A2">
            <v>35</v>
          </cell>
          <cell r="B2">
            <v>0</v>
          </cell>
        </row>
        <row r="3">
          <cell r="A3">
            <v>45</v>
          </cell>
          <cell r="B3">
            <v>0</v>
          </cell>
        </row>
        <row r="4">
          <cell r="A4">
            <v>55</v>
          </cell>
          <cell r="B4">
            <v>0</v>
          </cell>
        </row>
        <row r="5">
          <cell r="A5">
            <v>25</v>
          </cell>
          <cell r="B5">
            <v>0</v>
          </cell>
        </row>
        <row r="6">
          <cell r="A6">
            <v>65</v>
          </cell>
          <cell r="B6">
            <v>1</v>
          </cell>
        </row>
        <row r="7">
          <cell r="A7">
            <v>80</v>
          </cell>
          <cell r="B7">
            <v>0</v>
          </cell>
        </row>
        <row r="8">
          <cell r="A8">
            <v>48</v>
          </cell>
          <cell r="B8">
            <v>0</v>
          </cell>
        </row>
        <row r="9">
          <cell r="A9">
            <v>82</v>
          </cell>
          <cell r="B9">
            <v>0</v>
          </cell>
        </row>
        <row r="10">
          <cell r="A10">
            <v>81</v>
          </cell>
          <cell r="B10">
            <v>0</v>
          </cell>
        </row>
        <row r="11">
          <cell r="A11">
            <v>73</v>
          </cell>
          <cell r="B11">
            <v>0</v>
          </cell>
        </row>
        <row r="12">
          <cell r="A12">
            <v>84</v>
          </cell>
          <cell r="B12">
            <v>1</v>
          </cell>
        </row>
        <row r="13">
          <cell r="A13">
            <v>62</v>
          </cell>
          <cell r="B13">
            <v>1</v>
          </cell>
        </row>
        <row r="14">
          <cell r="A14">
            <v>53</v>
          </cell>
          <cell r="B14">
            <v>0</v>
          </cell>
        </row>
        <row r="15">
          <cell r="A15">
            <v>76</v>
          </cell>
          <cell r="B15">
            <v>0</v>
          </cell>
        </row>
        <row r="16">
          <cell r="A16">
            <v>51</v>
          </cell>
          <cell r="B16">
            <v>0</v>
          </cell>
        </row>
        <row r="17">
          <cell r="A17">
            <v>80</v>
          </cell>
          <cell r="B17">
            <v>0</v>
          </cell>
        </row>
        <row r="18">
          <cell r="A18">
            <v>56</v>
          </cell>
          <cell r="B18">
            <v>0</v>
          </cell>
        </row>
        <row r="19">
          <cell r="A19">
            <v>49</v>
          </cell>
          <cell r="B19">
            <v>0</v>
          </cell>
        </row>
        <row r="20">
          <cell r="A20">
            <v>53</v>
          </cell>
          <cell r="B20">
            <v>0</v>
          </cell>
        </row>
        <row r="21">
          <cell r="A21">
            <v>63</v>
          </cell>
          <cell r="B21">
            <v>0</v>
          </cell>
        </row>
        <row r="22">
          <cell r="A22">
            <v>76</v>
          </cell>
          <cell r="B22">
            <v>0</v>
          </cell>
        </row>
        <row r="23">
          <cell r="A23">
            <v>34</v>
          </cell>
          <cell r="B23">
            <v>0</v>
          </cell>
        </row>
        <row r="24">
          <cell r="A24">
            <v>53</v>
          </cell>
          <cell r="B24">
            <v>0</v>
          </cell>
        </row>
        <row r="25">
          <cell r="A25">
            <v>39</v>
          </cell>
          <cell r="B25">
            <v>0</v>
          </cell>
        </row>
        <row r="26">
          <cell r="A26">
            <v>41</v>
          </cell>
          <cell r="B26">
            <v>0</v>
          </cell>
        </row>
        <row r="27">
          <cell r="A27">
            <v>64</v>
          </cell>
          <cell r="B27">
            <v>0</v>
          </cell>
        </row>
        <row r="28">
          <cell r="A28">
            <v>66</v>
          </cell>
          <cell r="B28">
            <v>0</v>
          </cell>
        </row>
        <row r="29">
          <cell r="A29">
            <v>79</v>
          </cell>
          <cell r="B29">
            <v>1</v>
          </cell>
        </row>
        <row r="30">
          <cell r="A30">
            <v>78</v>
          </cell>
          <cell r="B30">
            <v>0</v>
          </cell>
        </row>
        <row r="31">
          <cell r="A31">
            <v>74</v>
          </cell>
          <cell r="B31">
            <v>1</v>
          </cell>
        </row>
        <row r="32">
          <cell r="A32">
            <v>75</v>
          </cell>
          <cell r="B32">
            <v>0</v>
          </cell>
        </row>
        <row r="33">
          <cell r="A33">
            <v>83</v>
          </cell>
          <cell r="B33">
            <v>1</v>
          </cell>
        </row>
        <row r="34">
          <cell r="A34">
            <v>72</v>
          </cell>
          <cell r="B34">
            <v>0</v>
          </cell>
        </row>
        <row r="35">
          <cell r="A35">
            <v>51</v>
          </cell>
          <cell r="B35">
            <v>0</v>
          </cell>
        </row>
        <row r="36">
          <cell r="A36">
            <v>32</v>
          </cell>
          <cell r="B36">
            <v>0</v>
          </cell>
        </row>
        <row r="37">
          <cell r="A37">
            <v>34</v>
          </cell>
          <cell r="B37">
            <v>0</v>
          </cell>
        </row>
        <row r="38">
          <cell r="A38">
            <v>68</v>
          </cell>
          <cell r="B38">
            <v>0</v>
          </cell>
        </row>
        <row r="39">
          <cell r="A39">
            <v>51</v>
          </cell>
          <cell r="B39">
            <v>0</v>
          </cell>
        </row>
        <row r="40">
          <cell r="A40">
            <v>76</v>
          </cell>
          <cell r="B40">
            <v>1</v>
          </cell>
        </row>
        <row r="41">
          <cell r="A41">
            <v>72</v>
          </cell>
          <cell r="B41">
            <v>1</v>
          </cell>
        </row>
        <row r="42">
          <cell r="A42">
            <v>46</v>
          </cell>
          <cell r="B42">
            <v>0</v>
          </cell>
        </row>
        <row r="43">
          <cell r="A43">
            <v>75</v>
          </cell>
          <cell r="B43">
            <v>0</v>
          </cell>
        </row>
        <row r="44">
          <cell r="A44">
            <v>60</v>
          </cell>
          <cell r="B44">
            <v>0</v>
          </cell>
        </row>
        <row r="45">
          <cell r="A45">
            <v>39</v>
          </cell>
          <cell r="B45">
            <v>0</v>
          </cell>
        </row>
        <row r="46">
          <cell r="A46">
            <v>61</v>
          </cell>
          <cell r="B46">
            <v>0</v>
          </cell>
        </row>
      </sheetData>
      <sheetData sheetId="1">
        <row r="2">
          <cell r="B2">
            <v>0</v>
          </cell>
          <cell r="C2">
            <v>0</v>
          </cell>
        </row>
        <row r="3">
          <cell r="B3">
            <v>-3.2222222222222227E-3</v>
          </cell>
          <cell r="C3">
            <v>-0.16944444444444443</v>
          </cell>
        </row>
        <row r="4">
          <cell r="B4">
            <v>-1.4519695316767924E-3</v>
          </cell>
          <cell r="C4">
            <v>-3.7462673912012134E-2</v>
          </cell>
        </row>
        <row r="5">
          <cell r="B5">
            <v>-7.4988223866571566E-4</v>
          </cell>
          <cell r="C5">
            <v>3.9440657033917359E-2</v>
          </cell>
        </row>
        <row r="6">
          <cell r="B6">
            <v>-7.9864622911720376E-3</v>
          </cell>
          <cell r="C6">
            <v>-0.38152342174677761</v>
          </cell>
        </row>
        <row r="7">
          <cell r="B7">
            <v>-6.2087030799818071E-3</v>
          </cell>
          <cell r="C7">
            <v>-0.24930168727261312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B531-4076-48E6-9A84-70BC71AE46E5}">
  <dimension ref="A1:B46"/>
  <sheetViews>
    <sheetView zoomScale="95" zoomScaleNormal="85" workbookViewId="0">
      <selection activeCell="C4" sqref="C4"/>
    </sheetView>
  </sheetViews>
  <sheetFormatPr defaultRowHeight="14.5" x14ac:dyDescent="0.35"/>
  <cols>
    <col min="2" max="2" width="17.1796875" customWidth="1"/>
  </cols>
  <sheetData>
    <row r="1" spans="1:2" x14ac:dyDescent="0.35">
      <c r="A1" s="4" t="s">
        <v>0</v>
      </c>
      <c r="B1" s="4" t="s">
        <v>1</v>
      </c>
    </row>
    <row r="2" spans="1:2" x14ac:dyDescent="0.35">
      <c r="A2" s="1">
        <v>35</v>
      </c>
      <c r="B2">
        <v>0</v>
      </c>
    </row>
    <row r="3" spans="1:2" x14ac:dyDescent="0.35">
      <c r="A3" s="1">
        <v>45</v>
      </c>
      <c r="B3">
        <v>0</v>
      </c>
    </row>
    <row r="4" spans="1:2" x14ac:dyDescent="0.35">
      <c r="A4" s="1">
        <v>55</v>
      </c>
      <c r="B4">
        <v>0</v>
      </c>
    </row>
    <row r="5" spans="1:2" x14ac:dyDescent="0.35">
      <c r="A5" s="1">
        <v>25</v>
      </c>
      <c r="B5">
        <v>0</v>
      </c>
    </row>
    <row r="6" spans="1:2" x14ac:dyDescent="0.35">
      <c r="A6" s="1">
        <v>65</v>
      </c>
      <c r="B6">
        <v>1</v>
      </c>
    </row>
    <row r="7" spans="1:2" x14ac:dyDescent="0.35">
      <c r="A7" s="3">
        <v>80</v>
      </c>
      <c r="B7">
        <v>0</v>
      </c>
    </row>
    <row r="8" spans="1:2" x14ac:dyDescent="0.35">
      <c r="A8" s="3">
        <v>48</v>
      </c>
      <c r="B8">
        <v>0</v>
      </c>
    </row>
    <row r="9" spans="1:2" x14ac:dyDescent="0.35">
      <c r="A9" s="3">
        <v>82</v>
      </c>
      <c r="B9">
        <v>0</v>
      </c>
    </row>
    <row r="10" spans="1:2" x14ac:dyDescent="0.35">
      <c r="A10" s="3">
        <v>81</v>
      </c>
      <c r="B10">
        <v>0</v>
      </c>
    </row>
    <row r="11" spans="1:2" x14ac:dyDescent="0.35">
      <c r="A11" s="3">
        <v>73</v>
      </c>
      <c r="B11">
        <v>0</v>
      </c>
    </row>
    <row r="12" spans="1:2" x14ac:dyDescent="0.35">
      <c r="A12" s="3">
        <v>84</v>
      </c>
      <c r="B12">
        <v>1</v>
      </c>
    </row>
    <row r="13" spans="1:2" x14ac:dyDescent="0.35">
      <c r="A13" s="3">
        <v>62</v>
      </c>
      <c r="B13">
        <v>1</v>
      </c>
    </row>
    <row r="14" spans="1:2" x14ac:dyDescent="0.35">
      <c r="A14" s="3">
        <v>53</v>
      </c>
      <c r="B14">
        <v>0</v>
      </c>
    </row>
    <row r="15" spans="1:2" x14ac:dyDescent="0.35">
      <c r="A15" s="3">
        <v>76</v>
      </c>
      <c r="B15">
        <v>0</v>
      </c>
    </row>
    <row r="16" spans="1:2" x14ac:dyDescent="0.35">
      <c r="A16" s="3">
        <v>51</v>
      </c>
      <c r="B16">
        <v>0</v>
      </c>
    </row>
    <row r="17" spans="1:2" x14ac:dyDescent="0.35">
      <c r="A17" s="3">
        <v>80</v>
      </c>
      <c r="B17">
        <v>0</v>
      </c>
    </row>
    <row r="18" spans="1:2" x14ac:dyDescent="0.35">
      <c r="A18" s="3">
        <v>56</v>
      </c>
      <c r="B18">
        <v>0</v>
      </c>
    </row>
    <row r="19" spans="1:2" x14ac:dyDescent="0.35">
      <c r="A19" s="3">
        <v>49</v>
      </c>
      <c r="B19">
        <v>0</v>
      </c>
    </row>
    <row r="20" spans="1:2" x14ac:dyDescent="0.35">
      <c r="A20" s="3">
        <v>53</v>
      </c>
      <c r="B20">
        <v>0</v>
      </c>
    </row>
    <row r="21" spans="1:2" x14ac:dyDescent="0.35">
      <c r="A21" s="3">
        <v>63</v>
      </c>
      <c r="B21">
        <v>0</v>
      </c>
    </row>
    <row r="22" spans="1:2" x14ac:dyDescent="0.35">
      <c r="A22" s="3">
        <v>76</v>
      </c>
      <c r="B22">
        <v>0</v>
      </c>
    </row>
    <row r="23" spans="1:2" x14ac:dyDescent="0.35">
      <c r="A23" s="3">
        <v>34</v>
      </c>
      <c r="B23">
        <v>0</v>
      </c>
    </row>
    <row r="24" spans="1:2" x14ac:dyDescent="0.35">
      <c r="A24" s="3">
        <v>53</v>
      </c>
      <c r="B24">
        <v>0</v>
      </c>
    </row>
    <row r="25" spans="1:2" x14ac:dyDescent="0.35">
      <c r="A25" s="3">
        <v>39</v>
      </c>
      <c r="B25">
        <v>0</v>
      </c>
    </row>
    <row r="26" spans="1:2" x14ac:dyDescent="0.35">
      <c r="A26" s="3">
        <v>41</v>
      </c>
      <c r="B26">
        <v>0</v>
      </c>
    </row>
    <row r="27" spans="1:2" x14ac:dyDescent="0.35">
      <c r="A27" s="3">
        <v>64</v>
      </c>
      <c r="B27">
        <v>0</v>
      </c>
    </row>
    <row r="28" spans="1:2" x14ac:dyDescent="0.35">
      <c r="A28" s="3">
        <v>66</v>
      </c>
      <c r="B28">
        <v>0</v>
      </c>
    </row>
    <row r="29" spans="1:2" x14ac:dyDescent="0.35">
      <c r="A29" s="3">
        <v>79</v>
      </c>
      <c r="B29">
        <v>1</v>
      </c>
    </row>
    <row r="30" spans="1:2" x14ac:dyDescent="0.35">
      <c r="A30" s="3">
        <v>78</v>
      </c>
      <c r="B30">
        <v>0</v>
      </c>
    </row>
    <row r="31" spans="1:2" x14ac:dyDescent="0.35">
      <c r="A31" s="3">
        <v>74</v>
      </c>
      <c r="B31">
        <v>1</v>
      </c>
    </row>
    <row r="32" spans="1:2" x14ac:dyDescent="0.35">
      <c r="A32" s="3">
        <v>75</v>
      </c>
      <c r="B32">
        <v>0</v>
      </c>
    </row>
    <row r="33" spans="1:2" x14ac:dyDescent="0.35">
      <c r="A33" s="3">
        <v>83</v>
      </c>
      <c r="B33">
        <v>1</v>
      </c>
    </row>
    <row r="34" spans="1:2" x14ac:dyDescent="0.35">
      <c r="A34" s="3">
        <v>72</v>
      </c>
      <c r="B34">
        <v>0</v>
      </c>
    </row>
    <row r="35" spans="1:2" x14ac:dyDescent="0.35">
      <c r="A35" s="3">
        <v>51</v>
      </c>
      <c r="B35">
        <v>0</v>
      </c>
    </row>
    <row r="36" spans="1:2" x14ac:dyDescent="0.35">
      <c r="A36" s="3">
        <v>32</v>
      </c>
      <c r="B36">
        <v>0</v>
      </c>
    </row>
    <row r="37" spans="1:2" x14ac:dyDescent="0.35">
      <c r="A37" s="3">
        <v>34</v>
      </c>
      <c r="B37">
        <v>0</v>
      </c>
    </row>
    <row r="38" spans="1:2" x14ac:dyDescent="0.35">
      <c r="A38" s="3">
        <v>68</v>
      </c>
      <c r="B38">
        <v>0</v>
      </c>
    </row>
    <row r="39" spans="1:2" x14ac:dyDescent="0.35">
      <c r="A39" s="3">
        <v>51</v>
      </c>
      <c r="B39">
        <v>0</v>
      </c>
    </row>
    <row r="40" spans="1:2" x14ac:dyDescent="0.35">
      <c r="A40" s="3">
        <v>76</v>
      </c>
      <c r="B40">
        <v>1</v>
      </c>
    </row>
    <row r="41" spans="1:2" x14ac:dyDescent="0.35">
      <c r="A41" s="3">
        <v>72</v>
      </c>
      <c r="B41">
        <v>1</v>
      </c>
    </row>
    <row r="42" spans="1:2" x14ac:dyDescent="0.35">
      <c r="A42" s="3">
        <v>46</v>
      </c>
      <c r="B42">
        <v>0</v>
      </c>
    </row>
    <row r="43" spans="1:2" x14ac:dyDescent="0.35">
      <c r="A43" s="3">
        <v>75</v>
      </c>
      <c r="B43">
        <v>0</v>
      </c>
    </row>
    <row r="44" spans="1:2" x14ac:dyDescent="0.35">
      <c r="A44" s="3">
        <v>60</v>
      </c>
      <c r="B44">
        <v>0</v>
      </c>
    </row>
    <row r="45" spans="1:2" x14ac:dyDescent="0.35">
      <c r="A45" s="3">
        <v>39</v>
      </c>
      <c r="B45">
        <v>0</v>
      </c>
    </row>
    <row r="46" spans="1:2" x14ac:dyDescent="0.35">
      <c r="A46" s="3">
        <v>61</v>
      </c>
      <c r="B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6E05-AEF0-4C75-AEF1-A1DDAADA40A7}">
  <dimension ref="A1:F24"/>
  <sheetViews>
    <sheetView tabSelected="1" zoomScale="150" workbookViewId="0">
      <selection activeCell="C3" sqref="C3"/>
    </sheetView>
  </sheetViews>
  <sheetFormatPr defaultRowHeight="14.5" x14ac:dyDescent="0.35"/>
  <cols>
    <col min="1" max="1" width="13.26953125" customWidth="1"/>
    <col min="2" max="2" width="24.26953125" customWidth="1"/>
    <col min="3" max="3" width="23.81640625" customWidth="1"/>
    <col min="4" max="4" width="13" customWidth="1"/>
  </cols>
  <sheetData>
    <row r="1" spans="1:4" x14ac:dyDescent="0.35">
      <c r="A1" s="5" t="s">
        <v>2</v>
      </c>
      <c r="B1" s="5" t="s">
        <v>3</v>
      </c>
      <c r="C1" s="5" t="s">
        <v>4</v>
      </c>
      <c r="D1" s="8" t="s">
        <v>5</v>
      </c>
    </row>
    <row r="2" spans="1:4" x14ac:dyDescent="0.35">
      <c r="A2" s="6">
        <v>1</v>
      </c>
      <c r="B2" s="11">
        <v>0</v>
      </c>
      <c r="C2" s="11">
        <v>0</v>
      </c>
      <c r="D2" s="7">
        <f>TRUNC(AVERAGE(calcoli1!F$2:F$46),3)</f>
        <v>0.30099999999999999</v>
      </c>
    </row>
    <row r="3" spans="1:4" x14ac:dyDescent="0.35">
      <c r="A3" s="6">
        <v>2</v>
      </c>
      <c r="B3" s="11">
        <f>TRUNC(B2-0.01*AVERAGE(calcoli1!D$2:D$46),3)</f>
        <v>-3.0000000000000001E-3</v>
      </c>
      <c r="C3" s="11">
        <f xml:space="preserve"> TRUNC(C2 - 0.01 * AVERAGE(calcoli1!E$2:E$46),3)</f>
        <v>-0.16900000000000001</v>
      </c>
      <c r="D3" s="7">
        <f>ROUNDUP(AVERAGE(calcoli2!F$2:F$46),3)</f>
        <v>0.97399999999999998</v>
      </c>
    </row>
    <row r="4" spans="1:4" x14ac:dyDescent="0.35">
      <c r="A4" s="6">
        <v>3</v>
      </c>
      <c r="B4" s="11">
        <f>TRUNC(B3-0.01*AVERAGE(calcoli2!D$2:D$46),3)</f>
        <v>-1E-3</v>
      </c>
      <c r="C4" s="11">
        <f xml:space="preserve"> TRUNC(C3 - 0.01 * AVERAGE(calcoli2!E$2:E$46),3)</f>
        <v>-3.6999999999999998E-2</v>
      </c>
      <c r="D4" s="7">
        <f>ROUNDUP(AVERAGE(calcoli3!F$2:F$46),3)</f>
        <v>0.26600000000000001</v>
      </c>
    </row>
    <row r="5" spans="1:4" x14ac:dyDescent="0.35">
      <c r="A5" s="6">
        <v>4</v>
      </c>
      <c r="B5" s="11">
        <f>ROUNDUP(B4-0.01*AVERAGE(calcoli3!D$2:D$46),3)</f>
        <v>-1E-3</v>
      </c>
      <c r="C5" s="11">
        <f xml:space="preserve"> TRUNC(C4 - 0.01 * AVERAGE(calcoli3!E$2:E$46),3)</f>
        <v>3.9E-2</v>
      </c>
      <c r="D5" s="7">
        <f>ROUNDUP(AVERAGE(calcoli4!F$2:F$46),3)</f>
        <v>0.85299999999999998</v>
      </c>
    </row>
    <row r="6" spans="1:4" x14ac:dyDescent="0.35">
      <c r="A6" s="6">
        <v>5</v>
      </c>
      <c r="B6" s="11">
        <f>TRUNC(B5-0.01*AVERAGE(calcoli4!D$2:D$46),3)</f>
        <v>-8.0000000000000002E-3</v>
      </c>
      <c r="C6" s="11">
        <f xml:space="preserve"> ROUNDUP(C5 - 0.01 * AVERAGE(calcoli4!E$2:E$46),3)</f>
        <v>-0.38200000000000001</v>
      </c>
      <c r="D6" s="7">
        <f>TRUNC(AVERAGE(calcoli5!F$2:F$46),3)</f>
        <v>2.1909999999999998</v>
      </c>
    </row>
    <row r="7" spans="1:4" x14ac:dyDescent="0.35">
      <c r="A7" s="9">
        <v>6</v>
      </c>
      <c r="B7" s="12">
        <f>TRUNC(B6-0.01*AVERAGE(calcoli5!D$2:D$46),3)</f>
        <v>-6.0000000000000001E-3</v>
      </c>
      <c r="C7" s="12">
        <f xml:space="preserve"> TRUNC(C6 - 0.01 * AVERAGE(calcoli5!E$2:E$46),3)</f>
        <v>-0.249</v>
      </c>
      <c r="D7" s="10">
        <f>TRUNC(AVERAGE(calcoli6!F$2:F$46),3)</f>
        <v>1.4319999999999999</v>
      </c>
    </row>
    <row r="24" spans="6:6" x14ac:dyDescent="0.35">
      <c r="F24" s="13"/>
    </row>
  </sheetData>
  <conditionalFormatting sqref="D2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3C8-16AB-45C6-82CD-63B34162AA54}">
  <dimension ref="A1:F46"/>
  <sheetViews>
    <sheetView zoomScale="63" zoomScaleNormal="160" workbookViewId="0">
      <selection activeCell="M37" sqref="M37"/>
    </sheetView>
  </sheetViews>
  <sheetFormatPr defaultRowHeight="14.5" x14ac:dyDescent="0.35"/>
  <cols>
    <col min="6" max="6" width="13.7265625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s="1">
        <v>35</v>
      </c>
      <c r="B2">
        <v>0</v>
      </c>
      <c r="C2">
        <f>1 / (1 + EXP(-([1]Iterazioni!$B$2 + [1]Iterazioni!$C$2 * [1]Dati!A2)))</f>
        <v>0.5</v>
      </c>
      <c r="D2">
        <f>C2 - [1]Dati!B2</f>
        <v>0.5</v>
      </c>
      <c r="E2">
        <f>D2 * [1]Dati!A2</f>
        <v>17.5</v>
      </c>
      <c r="F2">
        <f xml:space="preserve"> - ([1]Dati!B2 * LOG(C2) + (1 - [1]Dati!B2) * LOG(1 - C2))</f>
        <v>0.3010299956639812</v>
      </c>
    </row>
    <row r="3" spans="1:6" x14ac:dyDescent="0.35">
      <c r="A3" s="1">
        <v>45</v>
      </c>
      <c r="B3">
        <v>0</v>
      </c>
      <c r="C3">
        <f>1 / (1 + EXP(-([1]Iterazioni!$B$2 + [1]Iterazioni!$C$2 * [1]Dati!A3)))</f>
        <v>0.5</v>
      </c>
      <c r="D3">
        <f>C3 - [1]Dati!B3</f>
        <v>0.5</v>
      </c>
      <c r="E3">
        <f>D3 * [1]Dati!A3</f>
        <v>22.5</v>
      </c>
      <c r="F3">
        <f xml:space="preserve"> - ([1]Dati!B3 * LOG(C3) + (1 - [1]Dati!B3) * LOG(1 - C3))</f>
        <v>0.3010299956639812</v>
      </c>
    </row>
    <row r="4" spans="1:6" x14ac:dyDescent="0.35">
      <c r="A4" s="1">
        <v>55</v>
      </c>
      <c r="B4">
        <v>0</v>
      </c>
      <c r="C4">
        <f>1 / (1 + EXP(-([1]Iterazioni!$B$2 + [1]Iterazioni!$C$2 * [1]Dati!A4)))</f>
        <v>0.5</v>
      </c>
      <c r="D4">
        <f>C4 - [1]Dati!B4</f>
        <v>0.5</v>
      </c>
      <c r="E4">
        <f>D4 * [1]Dati!A4</f>
        <v>27.5</v>
      </c>
      <c r="F4">
        <f xml:space="preserve"> - ([1]Dati!B4 * LOG(C4) + (1 - [1]Dati!B4) * LOG(1 - C4))</f>
        <v>0.3010299956639812</v>
      </c>
    </row>
    <row r="5" spans="1:6" x14ac:dyDescent="0.35">
      <c r="A5" s="1">
        <v>25</v>
      </c>
      <c r="B5">
        <v>0</v>
      </c>
      <c r="C5">
        <f>1 / (1 + EXP(-([1]Iterazioni!$B$2 + [1]Iterazioni!$C$2 * [1]Dati!A5)))</f>
        <v>0.5</v>
      </c>
      <c r="D5">
        <f>C5 - [1]Dati!B5</f>
        <v>0.5</v>
      </c>
      <c r="E5">
        <f>D5 * [1]Dati!A5</f>
        <v>12.5</v>
      </c>
      <c r="F5">
        <f xml:space="preserve"> - ([1]Dati!B5 * LOG(C5) + (1 - [1]Dati!B5) * LOG(1 - C5))</f>
        <v>0.3010299956639812</v>
      </c>
    </row>
    <row r="6" spans="1:6" x14ac:dyDescent="0.35">
      <c r="A6" s="1">
        <v>65</v>
      </c>
      <c r="B6">
        <v>1</v>
      </c>
      <c r="C6">
        <f>1 / (1 + EXP(-([1]Iterazioni!$B$2 + [1]Iterazioni!$C$2 * [1]Dati!A6)))</f>
        <v>0.5</v>
      </c>
      <c r="D6">
        <f>C6 - [1]Dati!B6</f>
        <v>-0.5</v>
      </c>
      <c r="E6">
        <f>D6 * [1]Dati!A6</f>
        <v>-32.5</v>
      </c>
      <c r="F6">
        <f xml:space="preserve"> - ([1]Dati!B6 * LOG(C6) + (1 - [1]Dati!B6) * LOG(1 - C6))</f>
        <v>0.3010299956639812</v>
      </c>
    </row>
    <row r="7" spans="1:6" x14ac:dyDescent="0.35">
      <c r="A7" s="3">
        <v>80</v>
      </c>
      <c r="B7">
        <v>0</v>
      </c>
      <c r="C7">
        <f>1 / (1 + EXP(-([1]Iterazioni!$B$2 + [1]Iterazioni!$C$2 * [1]Dati!A7)))</f>
        <v>0.5</v>
      </c>
      <c r="D7">
        <f>C7 - [1]Dati!B7</f>
        <v>0.5</v>
      </c>
      <c r="E7">
        <f>D7 * [1]Dati!A7</f>
        <v>40</v>
      </c>
      <c r="F7">
        <f xml:space="preserve"> - ([1]Dati!B7 * LOG(C7) + (1 - [1]Dati!B7) * LOG(1 - C7))</f>
        <v>0.3010299956639812</v>
      </c>
    </row>
    <row r="8" spans="1:6" x14ac:dyDescent="0.35">
      <c r="A8" s="3">
        <v>48</v>
      </c>
      <c r="B8">
        <v>0</v>
      </c>
      <c r="C8">
        <f>1 / (1 + EXP(-([1]Iterazioni!$B$2 + [1]Iterazioni!$C$2 * [1]Dati!A8)))</f>
        <v>0.5</v>
      </c>
      <c r="D8">
        <f>C8 - [1]Dati!B8</f>
        <v>0.5</v>
      </c>
      <c r="E8">
        <f>D8 * [1]Dati!A8</f>
        <v>24</v>
      </c>
      <c r="F8">
        <f xml:space="preserve"> - ([1]Dati!B8 * LOG(C8) + (1 - [1]Dati!B8) * LOG(1 - C8))</f>
        <v>0.3010299956639812</v>
      </c>
    </row>
    <row r="9" spans="1:6" x14ac:dyDescent="0.35">
      <c r="A9" s="3">
        <v>82</v>
      </c>
      <c r="B9">
        <v>0</v>
      </c>
      <c r="C9">
        <f>1 / (1 + EXP(-([1]Iterazioni!$B$2 + [1]Iterazioni!$C$2 * [1]Dati!A9)))</f>
        <v>0.5</v>
      </c>
      <c r="D9">
        <f>C9 - [1]Dati!B9</f>
        <v>0.5</v>
      </c>
      <c r="E9">
        <f>D9 * [1]Dati!A9</f>
        <v>41</v>
      </c>
      <c r="F9">
        <f xml:space="preserve"> - ([1]Dati!B9 * LOG(C9) + (1 - [1]Dati!B9) * LOG(1 - C9))</f>
        <v>0.3010299956639812</v>
      </c>
    </row>
    <row r="10" spans="1:6" x14ac:dyDescent="0.35">
      <c r="A10" s="3">
        <v>81</v>
      </c>
      <c r="B10">
        <v>0</v>
      </c>
      <c r="C10">
        <f>1 / (1 + EXP(-([1]Iterazioni!$B$2 + [1]Iterazioni!$C$2 * [1]Dati!A10)))</f>
        <v>0.5</v>
      </c>
      <c r="D10">
        <f>C10 - [1]Dati!B10</f>
        <v>0.5</v>
      </c>
      <c r="E10">
        <f>D10 * [1]Dati!A10</f>
        <v>40.5</v>
      </c>
      <c r="F10">
        <f xml:space="preserve"> - ([1]Dati!B10 * LOG(C10) + (1 - [1]Dati!B10) * LOG(1 - C10))</f>
        <v>0.3010299956639812</v>
      </c>
    </row>
    <row r="11" spans="1:6" x14ac:dyDescent="0.35">
      <c r="A11" s="3">
        <v>73</v>
      </c>
      <c r="B11">
        <v>0</v>
      </c>
      <c r="C11">
        <f>1 / (1 + EXP(-([1]Iterazioni!$B$2 + [1]Iterazioni!$C$2 * [1]Dati!A11)))</f>
        <v>0.5</v>
      </c>
      <c r="D11">
        <f>C11 - [1]Dati!B11</f>
        <v>0.5</v>
      </c>
      <c r="E11">
        <f>D11 * [1]Dati!A11</f>
        <v>36.5</v>
      </c>
      <c r="F11">
        <f xml:space="preserve"> - ([1]Dati!B11 * LOG(C11) + (1 - [1]Dati!B11) * LOG(1 - C11))</f>
        <v>0.3010299956639812</v>
      </c>
    </row>
    <row r="12" spans="1:6" x14ac:dyDescent="0.35">
      <c r="A12" s="3">
        <v>84</v>
      </c>
      <c r="B12">
        <v>1</v>
      </c>
      <c r="C12">
        <f>1 / (1 + EXP(-([1]Iterazioni!$B$2 + [1]Iterazioni!$C$2 * [1]Dati!A12)))</f>
        <v>0.5</v>
      </c>
      <c r="D12">
        <f>C12 - [1]Dati!B12</f>
        <v>-0.5</v>
      </c>
      <c r="E12">
        <f>D12 * [1]Dati!A12</f>
        <v>-42</v>
      </c>
      <c r="F12">
        <f xml:space="preserve"> - ([1]Dati!B12 * LOG(C12) + (1 - [1]Dati!B12) * LOG(1 - C12))</f>
        <v>0.3010299956639812</v>
      </c>
    </row>
    <row r="13" spans="1:6" x14ac:dyDescent="0.35">
      <c r="A13" s="3">
        <v>62</v>
      </c>
      <c r="B13">
        <v>1</v>
      </c>
      <c r="C13">
        <f>1 / (1 + EXP(-([1]Iterazioni!$B$2 + [1]Iterazioni!$C$2 * [1]Dati!A13)))</f>
        <v>0.5</v>
      </c>
      <c r="D13">
        <f>C13 - [1]Dati!B13</f>
        <v>-0.5</v>
      </c>
      <c r="E13">
        <f>D13 * [1]Dati!A13</f>
        <v>-31</v>
      </c>
      <c r="F13">
        <f xml:space="preserve"> - ([1]Dati!B13 * LOG(C13) + (1 - [1]Dati!B13) * LOG(1 - C13))</f>
        <v>0.3010299956639812</v>
      </c>
    </row>
    <row r="14" spans="1:6" x14ac:dyDescent="0.35">
      <c r="A14" s="3">
        <v>53</v>
      </c>
      <c r="B14">
        <v>0</v>
      </c>
      <c r="C14">
        <f>1 / (1 + EXP(-([1]Iterazioni!$B$2 + [1]Iterazioni!$C$2 * [1]Dati!A14)))</f>
        <v>0.5</v>
      </c>
      <c r="D14">
        <f>C14 - [1]Dati!B14</f>
        <v>0.5</v>
      </c>
      <c r="E14">
        <f>D14 * [1]Dati!A14</f>
        <v>26.5</v>
      </c>
      <c r="F14">
        <f xml:space="preserve"> - ([1]Dati!B14 * LOG(C14) + (1 - [1]Dati!B14) * LOG(1 - C14))</f>
        <v>0.3010299956639812</v>
      </c>
    </row>
    <row r="15" spans="1:6" x14ac:dyDescent="0.35">
      <c r="A15" s="3">
        <v>76</v>
      </c>
      <c r="B15">
        <v>0</v>
      </c>
      <c r="C15">
        <f>1 / (1 + EXP(-([1]Iterazioni!$B$2 + [1]Iterazioni!$C$2 * [1]Dati!A15)))</f>
        <v>0.5</v>
      </c>
      <c r="D15">
        <f>C15 - [1]Dati!B15</f>
        <v>0.5</v>
      </c>
      <c r="E15">
        <f>D15 * [1]Dati!A15</f>
        <v>38</v>
      </c>
      <c r="F15">
        <f xml:space="preserve"> - ([1]Dati!B15 * LOG(C15) + (1 - [1]Dati!B15) * LOG(1 - C15))</f>
        <v>0.3010299956639812</v>
      </c>
    </row>
    <row r="16" spans="1:6" x14ac:dyDescent="0.35">
      <c r="A16" s="3">
        <v>51</v>
      </c>
      <c r="B16">
        <v>0</v>
      </c>
      <c r="C16">
        <f>1 / (1 + EXP(-([1]Iterazioni!$B$2 + [1]Iterazioni!$C$2 * [1]Dati!A16)))</f>
        <v>0.5</v>
      </c>
      <c r="D16">
        <f>C16 - [1]Dati!B16</f>
        <v>0.5</v>
      </c>
      <c r="E16">
        <f>D16 * [1]Dati!A16</f>
        <v>25.5</v>
      </c>
      <c r="F16">
        <f xml:space="preserve"> - ([1]Dati!B16 * LOG(C16) + (1 - [1]Dati!B16) * LOG(1 - C16))</f>
        <v>0.3010299956639812</v>
      </c>
    </row>
    <row r="17" spans="1:6" x14ac:dyDescent="0.35">
      <c r="A17" s="3">
        <v>80</v>
      </c>
      <c r="B17">
        <v>0</v>
      </c>
      <c r="C17">
        <f>1 / (1 + EXP(-([1]Iterazioni!$B$2 + [1]Iterazioni!$C$2 * [1]Dati!A17)))</f>
        <v>0.5</v>
      </c>
      <c r="D17">
        <f>C17 - [1]Dati!B17</f>
        <v>0.5</v>
      </c>
      <c r="E17">
        <f>D17 * [1]Dati!A17</f>
        <v>40</v>
      </c>
      <c r="F17">
        <f xml:space="preserve"> - ([1]Dati!B17 * LOG(C17) + (1 - [1]Dati!B17) * LOG(1 - C17))</f>
        <v>0.3010299956639812</v>
      </c>
    </row>
    <row r="18" spans="1:6" x14ac:dyDescent="0.35">
      <c r="A18" s="3">
        <v>56</v>
      </c>
      <c r="B18">
        <v>0</v>
      </c>
      <c r="C18">
        <f>1 / (1 + EXP(-([1]Iterazioni!$B$2 + [1]Iterazioni!$C$2 * [1]Dati!A18)))</f>
        <v>0.5</v>
      </c>
      <c r="D18">
        <f>C18 - [1]Dati!B18</f>
        <v>0.5</v>
      </c>
      <c r="E18">
        <f>D18 * [1]Dati!A18</f>
        <v>28</v>
      </c>
      <c r="F18">
        <f xml:space="preserve"> - ([1]Dati!B18 * LOG(C18) + (1 - [1]Dati!B18) * LOG(1 - C18))</f>
        <v>0.3010299956639812</v>
      </c>
    </row>
    <row r="19" spans="1:6" x14ac:dyDescent="0.35">
      <c r="A19" s="3">
        <v>49</v>
      </c>
      <c r="B19">
        <v>0</v>
      </c>
      <c r="C19">
        <f>1 / (1 + EXP(-([1]Iterazioni!$B$2 + [1]Iterazioni!$C$2 * [1]Dati!A19)))</f>
        <v>0.5</v>
      </c>
      <c r="D19">
        <f>C19 - [1]Dati!B19</f>
        <v>0.5</v>
      </c>
      <c r="E19">
        <f>D19 * [1]Dati!A19</f>
        <v>24.5</v>
      </c>
      <c r="F19">
        <f xml:space="preserve"> - ([1]Dati!B19 * LOG(C19) + (1 - [1]Dati!B19) * LOG(1 - C19))</f>
        <v>0.3010299956639812</v>
      </c>
    </row>
    <row r="20" spans="1:6" x14ac:dyDescent="0.35">
      <c r="A20" s="3">
        <v>53</v>
      </c>
      <c r="B20">
        <v>0</v>
      </c>
      <c r="C20">
        <f>1 / (1 + EXP(-([1]Iterazioni!$B$2 + [1]Iterazioni!$C$2 * [1]Dati!A20)))</f>
        <v>0.5</v>
      </c>
      <c r="D20">
        <f>C20 - [1]Dati!B20</f>
        <v>0.5</v>
      </c>
      <c r="E20">
        <f>D20 * [1]Dati!A20</f>
        <v>26.5</v>
      </c>
      <c r="F20">
        <f xml:space="preserve"> - ([1]Dati!B20 * LOG(C20) + (1 - [1]Dati!B20) * LOG(1 - C20))</f>
        <v>0.3010299956639812</v>
      </c>
    </row>
    <row r="21" spans="1:6" x14ac:dyDescent="0.35">
      <c r="A21" s="3">
        <v>63</v>
      </c>
      <c r="B21">
        <v>0</v>
      </c>
      <c r="C21">
        <f>1 / (1 + EXP(-([1]Iterazioni!$B$2 + [1]Iterazioni!$C$2 * [1]Dati!A21)))</f>
        <v>0.5</v>
      </c>
      <c r="D21">
        <f>C21 - [1]Dati!B21</f>
        <v>0.5</v>
      </c>
      <c r="E21">
        <f>D21 * [1]Dati!A21</f>
        <v>31.5</v>
      </c>
      <c r="F21">
        <f xml:space="preserve"> - ([1]Dati!B21 * LOG(C21) + (1 - [1]Dati!B21) * LOG(1 - C21))</f>
        <v>0.3010299956639812</v>
      </c>
    </row>
    <row r="22" spans="1:6" x14ac:dyDescent="0.35">
      <c r="A22" s="3">
        <v>76</v>
      </c>
      <c r="B22">
        <v>0</v>
      </c>
      <c r="C22">
        <f>1 / (1 + EXP(-([1]Iterazioni!$B$2 + [1]Iterazioni!$C$2 * [1]Dati!A22)))</f>
        <v>0.5</v>
      </c>
      <c r="D22">
        <f>C22 - [1]Dati!B22</f>
        <v>0.5</v>
      </c>
      <c r="E22">
        <f>D22 * [1]Dati!A22</f>
        <v>38</v>
      </c>
      <c r="F22">
        <f xml:space="preserve"> - ([1]Dati!B22 * LOG(C22) + (1 - [1]Dati!B22) * LOG(1 - C22))</f>
        <v>0.3010299956639812</v>
      </c>
    </row>
    <row r="23" spans="1:6" x14ac:dyDescent="0.35">
      <c r="A23" s="3">
        <v>34</v>
      </c>
      <c r="B23">
        <v>0</v>
      </c>
      <c r="C23">
        <f>1 / (1 + EXP(-([1]Iterazioni!$B$2 + [1]Iterazioni!$C$2 * [1]Dati!A23)))</f>
        <v>0.5</v>
      </c>
      <c r="D23">
        <f>C23 - [1]Dati!B23</f>
        <v>0.5</v>
      </c>
      <c r="E23">
        <f>D23 * [1]Dati!A23</f>
        <v>17</v>
      </c>
      <c r="F23">
        <f xml:space="preserve"> - ([1]Dati!B23 * LOG(C23) + (1 - [1]Dati!B23) * LOG(1 - C23))</f>
        <v>0.3010299956639812</v>
      </c>
    </row>
    <row r="24" spans="1:6" x14ac:dyDescent="0.35">
      <c r="A24" s="3">
        <v>53</v>
      </c>
      <c r="B24">
        <v>0</v>
      </c>
      <c r="C24">
        <f>1 / (1 + EXP(-([1]Iterazioni!$B$2 + [1]Iterazioni!$C$2 * [1]Dati!A24)))</f>
        <v>0.5</v>
      </c>
      <c r="D24">
        <f>C24 - [1]Dati!B24</f>
        <v>0.5</v>
      </c>
      <c r="E24">
        <f>D24 * [1]Dati!A24</f>
        <v>26.5</v>
      </c>
      <c r="F24">
        <f xml:space="preserve"> - ([1]Dati!B24 * LOG(C24) + (1 - [1]Dati!B24) * LOG(1 - C24))</f>
        <v>0.3010299956639812</v>
      </c>
    </row>
    <row r="25" spans="1:6" x14ac:dyDescent="0.35">
      <c r="A25" s="3">
        <v>39</v>
      </c>
      <c r="B25">
        <v>0</v>
      </c>
      <c r="C25">
        <f>1 / (1 + EXP(-([1]Iterazioni!$B$2 + [1]Iterazioni!$C$2 * [1]Dati!A25)))</f>
        <v>0.5</v>
      </c>
      <c r="D25">
        <f>C25 - [1]Dati!B25</f>
        <v>0.5</v>
      </c>
      <c r="E25">
        <f>D25 * [1]Dati!A25</f>
        <v>19.5</v>
      </c>
      <c r="F25">
        <f xml:space="preserve"> - ([1]Dati!B25 * LOG(C25) + (1 - [1]Dati!B25) * LOG(1 - C25))</f>
        <v>0.3010299956639812</v>
      </c>
    </row>
    <row r="26" spans="1:6" x14ac:dyDescent="0.35">
      <c r="A26" s="3">
        <v>41</v>
      </c>
      <c r="B26">
        <v>0</v>
      </c>
      <c r="C26">
        <f>1 / (1 + EXP(-([1]Iterazioni!$B$2 + [1]Iterazioni!$C$2 * [1]Dati!A26)))</f>
        <v>0.5</v>
      </c>
      <c r="D26">
        <f>C26 - [1]Dati!B26</f>
        <v>0.5</v>
      </c>
      <c r="E26">
        <f>D26 * [1]Dati!A26</f>
        <v>20.5</v>
      </c>
      <c r="F26">
        <f xml:space="preserve"> - ([1]Dati!B26 * LOG(C26) + (1 - [1]Dati!B26) * LOG(1 - C26))</f>
        <v>0.3010299956639812</v>
      </c>
    </row>
    <row r="27" spans="1:6" x14ac:dyDescent="0.35">
      <c r="A27" s="3">
        <v>64</v>
      </c>
      <c r="B27">
        <v>0</v>
      </c>
      <c r="C27">
        <f>1 / (1 + EXP(-([1]Iterazioni!$B$2 + [1]Iterazioni!$C$2 * [1]Dati!A27)))</f>
        <v>0.5</v>
      </c>
      <c r="D27">
        <f>C27 - [1]Dati!B27</f>
        <v>0.5</v>
      </c>
      <c r="E27">
        <f>D27 * [1]Dati!A27</f>
        <v>32</v>
      </c>
      <c r="F27">
        <f xml:space="preserve"> - ([1]Dati!B27 * LOG(C27) + (1 - [1]Dati!B27) * LOG(1 - C27))</f>
        <v>0.3010299956639812</v>
      </c>
    </row>
    <row r="28" spans="1:6" x14ac:dyDescent="0.35">
      <c r="A28" s="3">
        <v>66</v>
      </c>
      <c r="B28">
        <v>0</v>
      </c>
      <c r="C28">
        <f>1 / (1 + EXP(-([1]Iterazioni!$B$2 + [1]Iterazioni!$C$2 * [1]Dati!A28)))</f>
        <v>0.5</v>
      </c>
      <c r="D28">
        <f>C28 - [1]Dati!B28</f>
        <v>0.5</v>
      </c>
      <c r="E28">
        <f>D28 * [1]Dati!A28</f>
        <v>33</v>
      </c>
      <c r="F28">
        <f xml:space="preserve"> - ([1]Dati!B28 * LOG(C28) + (1 - [1]Dati!B28) * LOG(1 - C28))</f>
        <v>0.3010299956639812</v>
      </c>
    </row>
    <row r="29" spans="1:6" x14ac:dyDescent="0.35">
      <c r="A29" s="3">
        <v>79</v>
      </c>
      <c r="B29">
        <v>1</v>
      </c>
      <c r="C29">
        <f>1 / (1 + EXP(-([1]Iterazioni!$B$2 + [1]Iterazioni!$C$2 * [1]Dati!A29)))</f>
        <v>0.5</v>
      </c>
      <c r="D29">
        <f>C29 - [1]Dati!B29</f>
        <v>-0.5</v>
      </c>
      <c r="E29">
        <f>D29 * [1]Dati!A29</f>
        <v>-39.5</v>
      </c>
      <c r="F29">
        <f xml:space="preserve"> - ([1]Dati!B29 * LOG(C29) + (1 - [1]Dati!B29) * LOG(1 - C29))</f>
        <v>0.3010299956639812</v>
      </c>
    </row>
    <row r="30" spans="1:6" x14ac:dyDescent="0.35">
      <c r="A30" s="3">
        <v>78</v>
      </c>
      <c r="B30">
        <v>0</v>
      </c>
      <c r="C30">
        <f>1 / (1 + EXP(-([1]Iterazioni!$B$2 + [1]Iterazioni!$C$2 * [1]Dati!A30)))</f>
        <v>0.5</v>
      </c>
      <c r="D30">
        <f>C30 - [1]Dati!B30</f>
        <v>0.5</v>
      </c>
      <c r="E30">
        <f>D30 * [1]Dati!A30</f>
        <v>39</v>
      </c>
      <c r="F30">
        <f xml:space="preserve"> - ([1]Dati!B30 * LOG(C30) + (1 - [1]Dati!B30) * LOG(1 - C30))</f>
        <v>0.3010299956639812</v>
      </c>
    </row>
    <row r="31" spans="1:6" x14ac:dyDescent="0.35">
      <c r="A31" s="3">
        <v>74</v>
      </c>
      <c r="B31">
        <v>1</v>
      </c>
      <c r="C31">
        <f>1 / (1 + EXP(-([1]Iterazioni!$B$2 + [1]Iterazioni!$C$2 * [1]Dati!A31)))</f>
        <v>0.5</v>
      </c>
      <c r="D31">
        <f>C31 - [1]Dati!B31</f>
        <v>-0.5</v>
      </c>
      <c r="E31">
        <f>D31 * [1]Dati!A31</f>
        <v>-37</v>
      </c>
      <c r="F31">
        <f xml:space="preserve"> - ([1]Dati!B31 * LOG(C31) + (1 - [1]Dati!B31) * LOG(1 - C31))</f>
        <v>0.3010299956639812</v>
      </c>
    </row>
    <row r="32" spans="1:6" x14ac:dyDescent="0.35">
      <c r="A32" s="3">
        <v>75</v>
      </c>
      <c r="B32">
        <v>0</v>
      </c>
      <c r="C32">
        <f>1 / (1 + EXP(-([1]Iterazioni!$B$2 + [1]Iterazioni!$C$2 * [1]Dati!A32)))</f>
        <v>0.5</v>
      </c>
      <c r="D32">
        <f>C32 - [1]Dati!B32</f>
        <v>0.5</v>
      </c>
      <c r="E32">
        <f>D32 * [1]Dati!A32</f>
        <v>37.5</v>
      </c>
      <c r="F32">
        <f xml:space="preserve"> - ([1]Dati!B32 * LOG(C32) + (1 - [1]Dati!B32) * LOG(1 - C32))</f>
        <v>0.3010299956639812</v>
      </c>
    </row>
    <row r="33" spans="1:6" x14ac:dyDescent="0.35">
      <c r="A33" s="3">
        <v>83</v>
      </c>
      <c r="B33">
        <v>1</v>
      </c>
      <c r="C33">
        <f>1 / (1 + EXP(-([1]Iterazioni!$B$2 + [1]Iterazioni!$C$2 * [1]Dati!A33)))</f>
        <v>0.5</v>
      </c>
      <c r="D33">
        <f>C33 - [1]Dati!B33</f>
        <v>-0.5</v>
      </c>
      <c r="E33">
        <f>D33 * [1]Dati!A33</f>
        <v>-41.5</v>
      </c>
      <c r="F33">
        <f xml:space="preserve"> - ([1]Dati!B33 * LOG(C33) + (1 - [1]Dati!B33) * LOG(1 - C33))</f>
        <v>0.3010299956639812</v>
      </c>
    </row>
    <row r="34" spans="1:6" x14ac:dyDescent="0.35">
      <c r="A34" s="3">
        <v>72</v>
      </c>
      <c r="B34">
        <v>0</v>
      </c>
      <c r="C34">
        <f>1 / (1 + EXP(-([1]Iterazioni!$B$2 + [1]Iterazioni!$C$2 * [1]Dati!A34)))</f>
        <v>0.5</v>
      </c>
      <c r="D34">
        <f>C34 - [1]Dati!B34</f>
        <v>0.5</v>
      </c>
      <c r="E34">
        <f>D34 * [1]Dati!A34</f>
        <v>36</v>
      </c>
      <c r="F34">
        <f xml:space="preserve"> - ([1]Dati!B34 * LOG(C34) + (1 - [1]Dati!B34) * LOG(1 - C34))</f>
        <v>0.3010299956639812</v>
      </c>
    </row>
    <row r="35" spans="1:6" x14ac:dyDescent="0.35">
      <c r="A35" s="3">
        <v>51</v>
      </c>
      <c r="B35">
        <v>0</v>
      </c>
      <c r="C35">
        <f>1 / (1 + EXP(-([1]Iterazioni!$B$2 + [1]Iterazioni!$C$2 * [1]Dati!A35)))</f>
        <v>0.5</v>
      </c>
      <c r="D35">
        <f>C35 - [1]Dati!B35</f>
        <v>0.5</v>
      </c>
      <c r="E35">
        <f>D35 * [1]Dati!A35</f>
        <v>25.5</v>
      </c>
      <c r="F35">
        <f xml:space="preserve"> - ([1]Dati!B35 * LOG(C35) + (1 - [1]Dati!B35) * LOG(1 - C35))</f>
        <v>0.3010299956639812</v>
      </c>
    </row>
    <row r="36" spans="1:6" x14ac:dyDescent="0.35">
      <c r="A36" s="3">
        <v>32</v>
      </c>
      <c r="B36">
        <v>0</v>
      </c>
      <c r="C36">
        <f>1 / (1 + EXP(-([1]Iterazioni!$B$2 + [1]Iterazioni!$C$2 * [1]Dati!A36)))</f>
        <v>0.5</v>
      </c>
      <c r="D36">
        <f>C36 - [1]Dati!B36</f>
        <v>0.5</v>
      </c>
      <c r="E36">
        <f>D36 * [1]Dati!A36</f>
        <v>16</v>
      </c>
      <c r="F36">
        <f xml:space="preserve"> - ([1]Dati!B36 * LOG(C36) + (1 - [1]Dati!B36) * LOG(1 - C36))</f>
        <v>0.3010299956639812</v>
      </c>
    </row>
    <row r="37" spans="1:6" x14ac:dyDescent="0.35">
      <c r="A37" s="3">
        <v>34</v>
      </c>
      <c r="B37">
        <v>0</v>
      </c>
      <c r="C37">
        <f>1 / (1 + EXP(-([1]Iterazioni!$B$2 + [1]Iterazioni!$C$2 * [1]Dati!A37)))</f>
        <v>0.5</v>
      </c>
      <c r="D37">
        <f>C37 - [1]Dati!B37</f>
        <v>0.5</v>
      </c>
      <c r="E37">
        <f>D37 * [1]Dati!A37</f>
        <v>17</v>
      </c>
      <c r="F37">
        <f xml:space="preserve"> - ([1]Dati!B37 * LOG(C37) + (1 - [1]Dati!B37) * LOG(1 - C37))</f>
        <v>0.3010299956639812</v>
      </c>
    </row>
    <row r="38" spans="1:6" x14ac:dyDescent="0.35">
      <c r="A38" s="3">
        <v>68</v>
      </c>
      <c r="B38">
        <v>0</v>
      </c>
      <c r="C38">
        <f>1 / (1 + EXP(-([1]Iterazioni!$B$2 + [1]Iterazioni!$C$2 * [1]Dati!A38)))</f>
        <v>0.5</v>
      </c>
      <c r="D38">
        <f>C38 - [1]Dati!B38</f>
        <v>0.5</v>
      </c>
      <c r="E38">
        <f>D38 * [1]Dati!A38</f>
        <v>34</v>
      </c>
      <c r="F38">
        <f xml:space="preserve"> - ([1]Dati!B38 * LOG(C38) + (1 - [1]Dati!B38) * LOG(1 - C38))</f>
        <v>0.3010299956639812</v>
      </c>
    </row>
    <row r="39" spans="1:6" x14ac:dyDescent="0.35">
      <c r="A39" s="3">
        <v>51</v>
      </c>
      <c r="B39">
        <v>0</v>
      </c>
      <c r="C39">
        <f>1 / (1 + EXP(-([1]Iterazioni!$B$2 + [1]Iterazioni!$C$2 * [1]Dati!A39)))</f>
        <v>0.5</v>
      </c>
      <c r="D39">
        <f>C39 - [1]Dati!B39</f>
        <v>0.5</v>
      </c>
      <c r="E39">
        <f>D39 * [1]Dati!A39</f>
        <v>25.5</v>
      </c>
      <c r="F39">
        <f xml:space="preserve"> - ([1]Dati!B39 * LOG(C39) + (1 - [1]Dati!B39) * LOG(1 - C39))</f>
        <v>0.3010299956639812</v>
      </c>
    </row>
    <row r="40" spans="1:6" x14ac:dyDescent="0.35">
      <c r="A40" s="3">
        <v>76</v>
      </c>
      <c r="B40">
        <v>1</v>
      </c>
      <c r="C40">
        <f>1 / (1 + EXP(-([1]Iterazioni!$B$2 + [1]Iterazioni!$C$2 * [1]Dati!A40)))</f>
        <v>0.5</v>
      </c>
      <c r="D40">
        <f>C40 - [1]Dati!B40</f>
        <v>-0.5</v>
      </c>
      <c r="E40">
        <f>D40 * [1]Dati!A40</f>
        <v>-38</v>
      </c>
      <c r="F40">
        <f xml:space="preserve"> - ([1]Dati!B40 * LOG(C40) + (1 - [1]Dati!B40) * LOG(1 - C40))</f>
        <v>0.3010299956639812</v>
      </c>
    </row>
    <row r="41" spans="1:6" x14ac:dyDescent="0.35">
      <c r="A41" s="3">
        <v>72</v>
      </c>
      <c r="B41">
        <v>1</v>
      </c>
      <c r="C41">
        <f>1 / (1 + EXP(-([1]Iterazioni!$B$2 + [1]Iterazioni!$C$2 * [1]Dati!A41)))</f>
        <v>0.5</v>
      </c>
      <c r="D41">
        <f>C41 - [1]Dati!B41</f>
        <v>-0.5</v>
      </c>
      <c r="E41">
        <f>D41 * [1]Dati!A41</f>
        <v>-36</v>
      </c>
      <c r="F41">
        <f xml:space="preserve"> - ([1]Dati!B41 * LOG(C41) + (1 - [1]Dati!B41) * LOG(1 - C41))</f>
        <v>0.3010299956639812</v>
      </c>
    </row>
    <row r="42" spans="1:6" x14ac:dyDescent="0.35">
      <c r="A42" s="3">
        <v>46</v>
      </c>
      <c r="B42">
        <v>0</v>
      </c>
      <c r="C42">
        <f>1 / (1 + EXP(-([1]Iterazioni!$B$2 + [1]Iterazioni!$C$2 * [1]Dati!A42)))</f>
        <v>0.5</v>
      </c>
      <c r="D42">
        <f>C42 - [1]Dati!B42</f>
        <v>0.5</v>
      </c>
      <c r="E42">
        <f>D42 * [1]Dati!A42</f>
        <v>23</v>
      </c>
      <c r="F42">
        <f xml:space="preserve"> - ([1]Dati!B42 * LOG(C42) + (1 - [1]Dati!B42) * LOG(1 - C42))</f>
        <v>0.3010299956639812</v>
      </c>
    </row>
    <row r="43" spans="1:6" x14ac:dyDescent="0.35">
      <c r="A43" s="3">
        <v>75</v>
      </c>
      <c r="B43">
        <v>0</v>
      </c>
      <c r="C43">
        <f>1 / (1 + EXP(-([1]Iterazioni!$B$2 + [1]Iterazioni!$C$2 * [1]Dati!A43)))</f>
        <v>0.5</v>
      </c>
      <c r="D43">
        <f>C43 - [1]Dati!B43</f>
        <v>0.5</v>
      </c>
      <c r="E43">
        <f>D43 * [1]Dati!A43</f>
        <v>37.5</v>
      </c>
      <c r="F43">
        <f xml:space="preserve"> - ([1]Dati!B43 * LOG(C43) + (1 - [1]Dati!B43) * LOG(1 - C43))</f>
        <v>0.3010299956639812</v>
      </c>
    </row>
    <row r="44" spans="1:6" x14ac:dyDescent="0.35">
      <c r="A44" s="3">
        <v>60</v>
      </c>
      <c r="B44">
        <v>0</v>
      </c>
      <c r="C44">
        <f>1 / (1 + EXP(-([1]Iterazioni!$B$2 + [1]Iterazioni!$C$2 * [1]Dati!A44)))</f>
        <v>0.5</v>
      </c>
      <c r="D44">
        <f>C44 - [1]Dati!B44</f>
        <v>0.5</v>
      </c>
      <c r="E44">
        <f>D44 * [1]Dati!A44</f>
        <v>30</v>
      </c>
      <c r="F44">
        <f xml:space="preserve"> - ([1]Dati!B44 * LOG(C44) + (1 - [1]Dati!B44) * LOG(1 - C44))</f>
        <v>0.3010299956639812</v>
      </c>
    </row>
    <row r="45" spans="1:6" x14ac:dyDescent="0.35">
      <c r="A45" s="3">
        <v>39</v>
      </c>
      <c r="B45">
        <v>0</v>
      </c>
      <c r="C45">
        <f>1 / (1 + EXP(-([1]Iterazioni!$B$2 + [1]Iterazioni!$C$2 * [1]Dati!A45)))</f>
        <v>0.5</v>
      </c>
      <c r="D45">
        <f>C45 - [1]Dati!B45</f>
        <v>0.5</v>
      </c>
      <c r="E45">
        <f>D45 * [1]Dati!A45</f>
        <v>19.5</v>
      </c>
      <c r="F45">
        <f xml:space="preserve"> - ([1]Dati!B45 * LOG(C45) + (1 - [1]Dati!B45) * LOG(1 - C45))</f>
        <v>0.3010299956639812</v>
      </c>
    </row>
    <row r="46" spans="1:6" x14ac:dyDescent="0.35">
      <c r="A46" s="3">
        <v>61</v>
      </c>
      <c r="B46">
        <v>0</v>
      </c>
      <c r="C46">
        <f>1 / (1 + EXP(-([1]Iterazioni!$B$2 + [1]Iterazioni!$C$2 * [1]Dati!A46)))</f>
        <v>0.5</v>
      </c>
      <c r="D46">
        <f>C46 - [1]Dati!B46</f>
        <v>0.5</v>
      </c>
      <c r="E46">
        <f>D46 * [1]Dati!A46</f>
        <v>30.5</v>
      </c>
      <c r="F46">
        <f xml:space="preserve"> - ([1]Dati!B46 * LOG(C46) + (1 - [1]Dati!B46) * LOG(1 - C46))</f>
        <v>0.3010299956639812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F2B0-2CCC-4973-958E-FD568FF5DA24}">
  <dimension ref="A1:F46"/>
  <sheetViews>
    <sheetView zoomScale="86" workbookViewId="0">
      <selection activeCell="H2" sqref="H2"/>
    </sheetView>
  </sheetViews>
  <sheetFormatPr defaultRowHeight="14.5" x14ac:dyDescent="0.35"/>
  <cols>
    <col min="1" max="2" width="9.26953125" bestFit="1" customWidth="1"/>
    <col min="3" max="5" width="12.26953125" bestFit="1" customWidth="1"/>
    <col min="6" max="6" width="19.54296875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s="1">
        <v>35</v>
      </c>
      <c r="B2">
        <v>0</v>
      </c>
      <c r="C2">
        <f>1 / (1 + EXP(-([1]Iterazioni!$B$3 + [1]Iterazioni!$C$3 * [1]Dati!A2)))</f>
        <v>2.6414619805966997E-3</v>
      </c>
      <c r="D2">
        <f>C2 - [1]Dati!B2</f>
        <v>2.6414619805966997E-3</v>
      </c>
      <c r="E2">
        <f>D2 * [1]Dati!A2</f>
        <v>9.2451169320884485E-2</v>
      </c>
      <c r="F2">
        <f xml:space="preserve"> - ([1]Dati!B2 * LOG(C2) + (1 - [1]Dati!B2) * LOG(1 - C2))</f>
        <v>1.1486901417808199E-3</v>
      </c>
    </row>
    <row r="3" spans="1:6" x14ac:dyDescent="0.35">
      <c r="A3" s="1">
        <v>45</v>
      </c>
      <c r="B3">
        <v>0</v>
      </c>
      <c r="C3">
        <f>1 / (1 + EXP(-([1]Iterazioni!$B$3 + [1]Iterazioni!$C$3 * [1]Dati!A3)))</f>
        <v>4.8628843185029546E-4</v>
      </c>
      <c r="D3">
        <f>C3 - [1]Dati!B3</f>
        <v>4.8628843185029546E-4</v>
      </c>
      <c r="E3">
        <f>D3 * [1]Dati!A3</f>
        <v>2.1882979433263297E-2</v>
      </c>
      <c r="F3">
        <f xml:space="preserve"> - ([1]Dati!B3 * LOG(C3) + (1 - [1]Dati!B3) * LOG(1 - C3))</f>
        <v>2.112437494256449E-4</v>
      </c>
    </row>
    <row r="4" spans="1:6" x14ac:dyDescent="0.35">
      <c r="A4" s="1">
        <v>55</v>
      </c>
      <c r="B4">
        <v>0</v>
      </c>
      <c r="C4">
        <f>1 / (1 + EXP(-([1]Iterazioni!$B$3 + [1]Iterazioni!$C$3 * [1]Dati!A4)))</f>
        <v>8.9367271096515977E-5</v>
      </c>
      <c r="D4">
        <f>C4 - [1]Dati!B4</f>
        <v>8.9367271096515977E-5</v>
      </c>
      <c r="E4">
        <f>D4 * [1]Dati!A4</f>
        <v>4.9151999103083785E-3</v>
      </c>
      <c r="F4">
        <f xml:space="preserve"> - ([1]Dati!B4 * LOG(C4) + (1 - [1]Dati!B4) * LOG(1 - C4))</f>
        <v>3.8813447051735294E-5</v>
      </c>
    </row>
    <row r="5" spans="1:6" x14ac:dyDescent="0.35">
      <c r="A5" s="1">
        <v>25</v>
      </c>
      <c r="B5">
        <v>0</v>
      </c>
      <c r="C5">
        <f>1 / (1 + EXP(-([1]Iterazioni!$B$3 + [1]Iterazioni!$C$3 * [1]Dati!A5)))</f>
        <v>1.4212298554502789E-2</v>
      </c>
      <c r="D5">
        <f>C5 - [1]Dati!B5</f>
        <v>1.4212298554502789E-2</v>
      </c>
      <c r="E5">
        <f>D5 * [1]Dati!A5</f>
        <v>0.35530746386256973</v>
      </c>
      <c r="F5">
        <f xml:space="preserve"> - ([1]Dati!B5 * LOG(C5) + (1 - [1]Dati!B5) * LOG(1 - C5))</f>
        <v>6.2166043469203472E-3</v>
      </c>
    </row>
    <row r="6" spans="1:6" x14ac:dyDescent="0.35">
      <c r="A6" s="1">
        <v>65</v>
      </c>
      <c r="B6">
        <v>1</v>
      </c>
      <c r="C6">
        <f>1 / (1 + EXP(-([1]Iterazioni!$B$3 + [1]Iterazioni!$C$3 * [1]Dati!A6)))</f>
        <v>1.6418077734727957E-5</v>
      </c>
      <c r="D6">
        <f>C6 - [1]Dati!B6</f>
        <v>-0.99998358192226522</v>
      </c>
      <c r="E6">
        <f>D6 * [1]Dati!A6</f>
        <v>-64.998932824947232</v>
      </c>
      <c r="F6">
        <f xml:space="preserve"> - ([1]Dati!B6 * LOG(C6) + (1 - [1]Dati!B6) * LOG(1 - C6))</f>
        <v>4.7846776924096552</v>
      </c>
    </row>
    <row r="7" spans="1:6" x14ac:dyDescent="0.35">
      <c r="A7" s="3">
        <v>80</v>
      </c>
      <c r="B7">
        <v>0</v>
      </c>
      <c r="C7">
        <f>1 / (1 + EXP(-([1]Iterazioni!$B$3 + [1]Iterazioni!$C$3 * [1]Dati!A7)))</f>
        <v>1.2926979745732738E-6</v>
      </c>
      <c r="D7">
        <f>C7 - [1]Dati!B7</f>
        <v>1.2926979745732738E-6</v>
      </c>
      <c r="E7">
        <f>D7 * [1]Dati!A7</f>
        <v>1.034158379658619E-4</v>
      </c>
      <c r="F7">
        <f xml:space="preserve"> - ([1]Dati!B7 * LOG(C7) + (1 - [1]Dati!B7) * LOG(1 - C7))</f>
        <v>5.6141195998405769E-7</v>
      </c>
    </row>
    <row r="8" spans="1:6" x14ac:dyDescent="0.35">
      <c r="A8" s="3">
        <v>48</v>
      </c>
      <c r="B8">
        <v>0</v>
      </c>
      <c r="C8">
        <f>1 / (1 + EXP(-([1]Iterazioni!$B$3 + [1]Iterazioni!$C$3 * [1]Dati!A8)))</f>
        <v>2.9255784323250795E-4</v>
      </c>
      <c r="D8">
        <f>C8 - [1]Dati!B8</f>
        <v>2.9255784323250795E-4</v>
      </c>
      <c r="E8">
        <f>D8 * [1]Dati!A8</f>
        <v>1.4042776475160381E-2</v>
      </c>
      <c r="F8">
        <f xml:space="preserve"> - ([1]Dati!B8 * LOG(C8) + (1 - [1]Dati!B8) * LOG(1 - C8))</f>
        <v>1.2707484623133796E-4</v>
      </c>
    </row>
    <row r="9" spans="1:6" x14ac:dyDescent="0.35">
      <c r="A9" s="3">
        <v>82</v>
      </c>
      <c r="B9">
        <v>0</v>
      </c>
      <c r="C9">
        <f>1 / (1 + EXP(-([1]Iterazioni!$B$3 + [1]Iterazioni!$C$3 * [1]Dati!A9)))</f>
        <v>9.2112730287511971E-7</v>
      </c>
      <c r="D9">
        <f>C9 - [1]Dati!B9</f>
        <v>9.2112730287511971E-7</v>
      </c>
      <c r="E9">
        <f>D9 * [1]Dati!A9</f>
        <v>7.5532438835759812E-5</v>
      </c>
      <c r="F9">
        <f xml:space="preserve"> - ([1]Dati!B9 * LOG(C9) + (1 - [1]Dati!B9) * LOG(1 - C9))</f>
        <v>4.0004068901436206E-7</v>
      </c>
    </row>
    <row r="10" spans="1:6" x14ac:dyDescent="0.35">
      <c r="A10" s="3">
        <v>81</v>
      </c>
      <c r="B10">
        <v>0</v>
      </c>
      <c r="C10">
        <f>1 / (1 + EXP(-([1]Iterazioni!$B$3 + [1]Iterazioni!$C$3 * [1]Dati!A10)))</f>
        <v>1.0912100788327636E-6</v>
      </c>
      <c r="D10">
        <f>C10 - [1]Dati!B10</f>
        <v>1.0912100788327636E-6</v>
      </c>
      <c r="E10">
        <f>D10 * [1]Dati!A10</f>
        <v>8.8388016385453847E-5</v>
      </c>
      <c r="F10">
        <f xml:space="preserve"> - ([1]Dati!B10 * LOG(C10) + (1 - [1]Dati!B10) * LOG(1 - C10))</f>
        <v>4.7390677440853043E-7</v>
      </c>
    </row>
    <row r="11" spans="1:6" x14ac:dyDescent="0.35">
      <c r="A11" s="3">
        <v>73</v>
      </c>
      <c r="B11">
        <v>0</v>
      </c>
      <c r="C11">
        <f>1 / (1 + EXP(-([1]Iterazioni!$B$3 + [1]Iterazioni!$C$3 * [1]Dati!A11)))</f>
        <v>4.2326981853800194E-6</v>
      </c>
      <c r="D11">
        <f>C11 - [1]Dati!B11</f>
        <v>4.2326981853800194E-6</v>
      </c>
      <c r="E11">
        <f>D11 * [1]Dati!A11</f>
        <v>3.089869675327414E-4</v>
      </c>
      <c r="F11">
        <f xml:space="preserve"> - ([1]Dati!B11 * LOG(C11) + (1 - [1]Dati!B11) * LOG(1 - C11))</f>
        <v>1.8382413558405157E-6</v>
      </c>
    </row>
    <row r="12" spans="1:6" x14ac:dyDescent="0.35">
      <c r="A12" s="3">
        <v>84</v>
      </c>
      <c r="B12">
        <v>1</v>
      </c>
      <c r="C12">
        <f>1 / (1 + EXP(-([1]Iterazioni!$B$3 + [1]Iterazioni!$C$3 * [1]Dati!A12)))</f>
        <v>6.5636013529127133E-7</v>
      </c>
      <c r="D12">
        <f>C12 - [1]Dati!B12</f>
        <v>-0.99999934363986476</v>
      </c>
      <c r="E12">
        <f>D12 * [1]Dati!A12</f>
        <v>-83.999944865748645</v>
      </c>
      <c r="F12">
        <f xml:space="preserve"> - ([1]Dati!B12 * LOG(C12) + (1 - [1]Dati!B12) * LOG(1 - C12))</f>
        <v>6.1828578041405393</v>
      </c>
    </row>
    <row r="13" spans="1:6" x14ac:dyDescent="0.35">
      <c r="A13" s="3">
        <v>62</v>
      </c>
      <c r="B13">
        <v>1</v>
      </c>
      <c r="C13">
        <f>1 / (1 + EXP(-([1]Iterazioni!$B$3 + [1]Iterazioni!$C$3 * [1]Dati!A13)))</f>
        <v>2.7295053212392624E-5</v>
      </c>
      <c r="D13">
        <f>C13 - [1]Dati!B13</f>
        <v>-0.99997270494678758</v>
      </c>
      <c r="E13">
        <f>D13 * [1]Dati!A13</f>
        <v>-61.998307706700828</v>
      </c>
      <c r="F13">
        <f xml:space="preserve"> - ([1]Dati!B13 * LOG(C13) + (1 - [1]Dati!B13) * LOG(1 - C13))</f>
        <v>4.563916054689181</v>
      </c>
    </row>
    <row r="14" spans="1:6" x14ac:dyDescent="0.35">
      <c r="A14" s="3">
        <v>53</v>
      </c>
      <c r="B14">
        <v>0</v>
      </c>
      <c r="C14">
        <f>1 / (1 + EXP(-([1]Iterazioni!$B$3 + [1]Iterazioni!$C$3 * [1]Dati!A14)))</f>
        <v>1.2541238157157798E-4</v>
      </c>
      <c r="D14">
        <f>C14 - [1]Dati!B14</f>
        <v>1.2541238157157798E-4</v>
      </c>
      <c r="E14">
        <f>D14 * [1]Dati!A14</f>
        <v>6.6468562232936323E-3</v>
      </c>
      <c r="F14">
        <f xml:space="preserve"> - ([1]Dati!B14 * LOG(C14) + (1 - [1]Dati!B14) * LOG(1 - C14))</f>
        <v>5.4469320913916551E-5</v>
      </c>
    </row>
    <row r="15" spans="1:6" x14ac:dyDescent="0.35">
      <c r="A15" s="3">
        <v>76</v>
      </c>
      <c r="B15">
        <v>0</v>
      </c>
      <c r="C15">
        <f>1 / (1 + EXP(-([1]Iterazioni!$B$3 + [1]Iterazioni!$C$3 * [1]Dati!A15)))</f>
        <v>2.5459605675143011E-6</v>
      </c>
      <c r="D15">
        <f>C15 - [1]Dati!B15</f>
        <v>2.5459605675143011E-6</v>
      </c>
      <c r="E15">
        <f>D15 * [1]Dati!A15</f>
        <v>1.9349300313108687E-4</v>
      </c>
      <c r="F15">
        <f xml:space="preserve"> - ([1]Dati!B15 * LOG(C15) + (1 - [1]Dati!B15) * LOG(1 - C15))</f>
        <v>1.1056980331319487E-6</v>
      </c>
    </row>
    <row r="16" spans="1:6" x14ac:dyDescent="0.35">
      <c r="A16" s="3">
        <v>51</v>
      </c>
      <c r="B16">
        <v>0</v>
      </c>
      <c r="C16">
        <f>1 / (1 + EXP(-([1]Iterazioni!$B$3 + [1]Iterazioni!$C$3 * [1]Dati!A16)))</f>
        <v>1.7599325322130619E-4</v>
      </c>
      <c r="D16">
        <f>C16 - [1]Dati!B16</f>
        <v>1.7599325322130619E-4</v>
      </c>
      <c r="E16">
        <f>D16 * [1]Dati!A16</f>
        <v>8.975655914286616E-3</v>
      </c>
      <c r="F16">
        <f xml:space="preserve"> - ([1]Dati!B16 * LOG(C16) + (1 - [1]Dati!B16) * LOG(1 - C16))</f>
        <v>7.6439625352684896E-5</v>
      </c>
    </row>
    <row r="17" spans="1:6" x14ac:dyDescent="0.35">
      <c r="A17" s="3">
        <v>80</v>
      </c>
      <c r="B17">
        <v>0</v>
      </c>
      <c r="C17">
        <f>1 / (1 + EXP(-([1]Iterazioni!$B$3 + [1]Iterazioni!$C$3 * [1]Dati!A17)))</f>
        <v>1.2926979745732738E-6</v>
      </c>
      <c r="D17">
        <f>C17 - [1]Dati!B17</f>
        <v>1.2926979745732738E-6</v>
      </c>
      <c r="E17">
        <f>D17 * [1]Dati!A17</f>
        <v>1.034158379658619E-4</v>
      </c>
      <c r="F17">
        <f xml:space="preserve"> - ([1]Dati!B17 * LOG(C17) + (1 - [1]Dati!B17) * LOG(1 - C17))</f>
        <v>5.6141195998405769E-7</v>
      </c>
    </row>
    <row r="18" spans="1:6" x14ac:dyDescent="0.35">
      <c r="A18" s="3">
        <v>56</v>
      </c>
      <c r="B18">
        <v>0</v>
      </c>
      <c r="C18">
        <f>1 / (1 + EXP(-([1]Iterazioni!$B$3 + [1]Iterazioni!$C$3 * [1]Dati!A18)))</f>
        <v>7.5438971511672764E-5</v>
      </c>
      <c r="D18">
        <f>C18 - [1]Dati!B18</f>
        <v>7.5438971511672764E-5</v>
      </c>
      <c r="E18">
        <f>D18 * [1]Dati!A18</f>
        <v>4.2245824046536744E-3</v>
      </c>
      <c r="F18">
        <f xml:space="preserve"> - ([1]Dati!B18 * LOG(C18) + (1 - [1]Dati!B18) * LOG(1 - C18))</f>
        <v>3.2763964903404936E-5</v>
      </c>
    </row>
    <row r="19" spans="1:6" x14ac:dyDescent="0.35">
      <c r="A19" s="3">
        <v>49</v>
      </c>
      <c r="B19">
        <v>0</v>
      </c>
      <c r="C19">
        <f>1 / (1 + EXP(-([1]Iterazioni!$B$3 + [1]Iterazioni!$C$3 * [1]Dati!A19)))</f>
        <v>2.4696918167099101E-4</v>
      </c>
      <c r="D19">
        <f>C19 - [1]Dati!B19</f>
        <v>2.4696918167099101E-4</v>
      </c>
      <c r="E19">
        <f>D19 * [1]Dati!A19</f>
        <v>1.210148990187856E-2</v>
      </c>
      <c r="F19">
        <f xml:space="preserve"> - ([1]Dati!B19 * LOG(C19) + (1 - [1]Dati!B19) * LOG(1 - C19))</f>
        <v>1.0727059961128147E-4</v>
      </c>
    </row>
    <row r="20" spans="1:6" x14ac:dyDescent="0.35">
      <c r="A20" s="3">
        <v>53</v>
      </c>
      <c r="B20">
        <v>0</v>
      </c>
      <c r="C20">
        <f>1 / (1 + EXP(-([1]Iterazioni!$B$3 + [1]Iterazioni!$C$3 * [1]Dati!A20)))</f>
        <v>1.2541238157157798E-4</v>
      </c>
      <c r="D20">
        <f>C20 - [1]Dati!B20</f>
        <v>1.2541238157157798E-4</v>
      </c>
      <c r="E20">
        <f>D20 * [1]Dati!A20</f>
        <v>6.6468562232936323E-3</v>
      </c>
      <c r="F20">
        <f xml:space="preserve"> - ([1]Dati!B20 * LOG(C20) + (1 - [1]Dati!B20) * LOG(1 - C20))</f>
        <v>5.4469320913916551E-5</v>
      </c>
    </row>
    <row r="21" spans="1:6" x14ac:dyDescent="0.35">
      <c r="A21" s="3">
        <v>63</v>
      </c>
      <c r="B21">
        <v>0</v>
      </c>
      <c r="C21">
        <f>1 / (1 + EXP(-([1]Iterazioni!$B$3 + [1]Iterazioni!$C$3 * [1]Dati!A21)))</f>
        <v>2.3040770905446199E-5</v>
      </c>
      <c r="D21">
        <f>C21 - [1]Dati!B21</f>
        <v>2.3040770905446199E-5</v>
      </c>
      <c r="E21">
        <f>D21 * [1]Dati!A21</f>
        <v>1.4515685670431105E-3</v>
      </c>
      <c r="F21">
        <f xml:space="preserve"> - ([1]Dati!B21 * LOG(C21) + (1 - [1]Dati!B21) * LOG(1 - C21))</f>
        <v>1.0006594943296484E-5</v>
      </c>
    </row>
    <row r="22" spans="1:6" x14ac:dyDescent="0.35">
      <c r="A22" s="3">
        <v>76</v>
      </c>
      <c r="B22">
        <v>0</v>
      </c>
      <c r="C22">
        <f>1 / (1 + EXP(-([1]Iterazioni!$B$3 + [1]Iterazioni!$C$3 * [1]Dati!A22)))</f>
        <v>2.5459605675143011E-6</v>
      </c>
      <c r="D22">
        <f>C22 - [1]Dati!B22</f>
        <v>2.5459605675143011E-6</v>
      </c>
      <c r="E22">
        <f>D22 * [1]Dati!A22</f>
        <v>1.9349300313108687E-4</v>
      </c>
      <c r="F22">
        <f xml:space="preserve"> - ([1]Dati!B22 * LOG(C22) + (1 - [1]Dati!B22) * LOG(1 - C22))</f>
        <v>1.1056980331319487E-6</v>
      </c>
    </row>
    <row r="23" spans="1:6" x14ac:dyDescent="0.35">
      <c r="A23" s="3">
        <v>34</v>
      </c>
      <c r="B23">
        <v>0</v>
      </c>
      <c r="C23">
        <f>1 / (1 + EXP(-([1]Iterazioni!$B$3 + [1]Iterazioni!$C$3 * [1]Dati!A23)))</f>
        <v>3.1276732920855707E-3</v>
      </c>
      <c r="D23">
        <f>C23 - [1]Dati!B23</f>
        <v>3.1276732920855707E-3</v>
      </c>
      <c r="E23">
        <f>D23 * [1]Dati!A23</f>
        <v>0.1063408919309094</v>
      </c>
      <c r="F23">
        <f xml:space="preserve"> - ([1]Dati!B23 * LOG(C23) + (1 - [1]Dati!B23) * LOG(1 - C23))</f>
        <v>1.3604598997735905E-3</v>
      </c>
    </row>
    <row r="24" spans="1:6" x14ac:dyDescent="0.35">
      <c r="A24" s="3">
        <v>53</v>
      </c>
      <c r="B24">
        <v>0</v>
      </c>
      <c r="C24">
        <f>1 / (1 + EXP(-([1]Iterazioni!$B$3 + [1]Iterazioni!$C$3 * [1]Dati!A24)))</f>
        <v>1.2541238157157798E-4</v>
      </c>
      <c r="D24">
        <f>C24 - [1]Dati!B24</f>
        <v>1.2541238157157798E-4</v>
      </c>
      <c r="E24">
        <f>D24 * [1]Dati!A24</f>
        <v>6.6468562232936323E-3</v>
      </c>
      <c r="F24">
        <f xml:space="preserve"> - ([1]Dati!B24 * LOG(C24) + (1 - [1]Dati!B24) * LOG(1 - C24))</f>
        <v>5.4469320913916551E-5</v>
      </c>
    </row>
    <row r="25" spans="1:6" x14ac:dyDescent="0.35">
      <c r="A25" s="3">
        <v>39</v>
      </c>
      <c r="B25">
        <v>0</v>
      </c>
      <c r="C25">
        <f>1 / (1 + EXP(-([1]Iterazioni!$B$3 + [1]Iterazioni!$C$3 * [1]Dati!A25)))</f>
        <v>1.3429328121038115E-3</v>
      </c>
      <c r="D25">
        <f>C25 - [1]Dati!B25</f>
        <v>1.3429328121038115E-3</v>
      </c>
      <c r="E25">
        <f>D25 * [1]Dati!A25</f>
        <v>5.2374379672048652E-2</v>
      </c>
      <c r="F25">
        <f xml:space="preserve"> - ([1]Dati!B25 * LOG(C25) + (1 - [1]Dati!B25) * LOG(1 - C25))</f>
        <v>5.8362027904546704E-4</v>
      </c>
    </row>
    <row r="26" spans="1:6" x14ac:dyDescent="0.35">
      <c r="A26" s="3">
        <v>41</v>
      </c>
      <c r="B26">
        <v>0</v>
      </c>
      <c r="C26">
        <f>1 / (1 + EXP(-([1]Iterazioni!$B$3 + [1]Iterazioni!$C$3 * [1]Dati!A26)))</f>
        <v>9.5729190239495095E-4</v>
      </c>
      <c r="D26">
        <f>C26 - [1]Dati!B26</f>
        <v>9.5729190239495095E-4</v>
      </c>
      <c r="E26">
        <f>D26 * [1]Dati!A26</f>
        <v>3.9248967998192989E-2</v>
      </c>
      <c r="F26">
        <f xml:space="preserve"> - ([1]Dati!B26 * LOG(C26) + (1 - [1]Dati!B26) * LOG(1 - C26))</f>
        <v>4.1594571329223087E-4</v>
      </c>
    </row>
    <row r="27" spans="1:6" x14ac:dyDescent="0.35">
      <c r="A27" s="3">
        <v>64</v>
      </c>
      <c r="B27">
        <v>0</v>
      </c>
      <c r="C27">
        <f>1 / (1 + EXP(-([1]Iterazioni!$B$3 + [1]Iterazioni!$C$3 * [1]Dati!A27)))</f>
        <v>1.9449559880345935E-5</v>
      </c>
      <c r="D27">
        <f>C27 - [1]Dati!B27</f>
        <v>1.9449559880345935E-5</v>
      </c>
      <c r="E27">
        <f>D27 * [1]Dati!A27</f>
        <v>1.2447718323421399E-3</v>
      </c>
      <c r="F27">
        <f xml:space="preserve"> - ([1]Dati!B27 * LOG(C27) + (1 - [1]Dati!B27) * LOG(1 - C27))</f>
        <v>8.4469186761586001E-6</v>
      </c>
    </row>
    <row r="28" spans="1:6" x14ac:dyDescent="0.35">
      <c r="A28" s="3">
        <v>66</v>
      </c>
      <c r="B28">
        <v>0</v>
      </c>
      <c r="C28">
        <f>1 / (1 + EXP(-([1]Iterazioni!$B$3 + [1]Iterazioni!$C$3 * [1]Dati!A28)))</f>
        <v>1.3859087341615118E-5</v>
      </c>
      <c r="D28">
        <f>C28 - [1]Dati!B28</f>
        <v>1.3859087341615118E-5</v>
      </c>
      <c r="E28">
        <f>D28 * [1]Dati!A28</f>
        <v>9.1469976454659784E-4</v>
      </c>
      <c r="F28">
        <f xml:space="preserve"> - ([1]Dati!B28 * LOG(C28) + (1 - [1]Dati!B28) * LOG(1 - C28))</f>
        <v>6.0189668654790605E-6</v>
      </c>
    </row>
    <row r="29" spans="1:6" x14ac:dyDescent="0.35">
      <c r="A29" s="3">
        <v>79</v>
      </c>
      <c r="B29">
        <v>1</v>
      </c>
      <c r="C29">
        <f>1 / (1 + EXP(-([1]Iterazioni!$B$3 + [1]Iterazioni!$C$3 * [1]Dati!A29)))</f>
        <v>1.5313898063357962E-6</v>
      </c>
      <c r="D29">
        <f>C29 - [1]Dati!B29</f>
        <v>-0.9999984686101937</v>
      </c>
      <c r="E29">
        <f>D29 * [1]Dati!A29</f>
        <v>-78.999879020205299</v>
      </c>
      <c r="F29">
        <f xml:space="preserve"> - ([1]Dati!B29 * LOG(C29) + (1 - [1]Dati!B29) * LOG(1 - C29))</f>
        <v>5.814914248104591</v>
      </c>
    </row>
    <row r="30" spans="1:6" x14ac:dyDescent="0.35">
      <c r="A30" s="3">
        <v>78</v>
      </c>
      <c r="B30">
        <v>0</v>
      </c>
      <c r="C30">
        <f>1 / (1 + EXP(-([1]Iterazioni!$B$3 + [1]Iterazioni!$C$3 * [1]Dati!A30)))</f>
        <v>1.8141551094824827E-6</v>
      </c>
      <c r="D30">
        <f>C30 - [1]Dati!B30</f>
        <v>1.8141551094824827E-6</v>
      </c>
      <c r="E30">
        <f>D30 * [1]Dati!A30</f>
        <v>1.4150409853963365E-4</v>
      </c>
      <c r="F30">
        <f xml:space="preserve"> - ([1]Dati!B30 * LOG(C30) + (1 - [1]Dati!B30) * LOG(1 - C30))</f>
        <v>7.8787826802618724E-7</v>
      </c>
    </row>
    <row r="31" spans="1:6" x14ac:dyDescent="0.35">
      <c r="A31" s="3">
        <v>74</v>
      </c>
      <c r="B31">
        <v>1</v>
      </c>
      <c r="C31">
        <f>1 / (1 + EXP(-([1]Iterazioni!$B$3 + [1]Iterazioni!$C$3 * [1]Dati!A31)))</f>
        <v>3.5729653236322504E-6</v>
      </c>
      <c r="D31">
        <f>C31 - [1]Dati!B31</f>
        <v>-0.99999642703467639</v>
      </c>
      <c r="E31">
        <f>D31 * [1]Dati!A31</f>
        <v>-73.999735600566055</v>
      </c>
      <c r="F31">
        <f xml:space="preserve"> - ([1]Dati!B31 * LOG(C31) + (1 - [1]Dati!B31) * LOG(1 - C31))</f>
        <v>5.4469711986949134</v>
      </c>
    </row>
    <row r="32" spans="1:6" x14ac:dyDescent="0.35">
      <c r="A32" s="3">
        <v>75</v>
      </c>
      <c r="B32">
        <v>0</v>
      </c>
      <c r="C32">
        <f>1 / (1 + EXP(-([1]Iterazioni!$B$3 + [1]Iterazioni!$C$3 * [1]Dati!A32)))</f>
        <v>3.0160619378046979E-6</v>
      </c>
      <c r="D32">
        <f>C32 - [1]Dati!B32</f>
        <v>3.0160619378046979E-6</v>
      </c>
      <c r="E32">
        <f>D32 * [1]Dati!A32</f>
        <v>2.2620464533535235E-4</v>
      </c>
      <c r="F32">
        <f xml:space="preserve"> - ([1]Dati!B32 * LOG(C32) + (1 - [1]Dati!B32) * LOG(1 - C32))</f>
        <v>1.3098610319574432E-6</v>
      </c>
    </row>
    <row r="33" spans="1:6" x14ac:dyDescent="0.35">
      <c r="A33" s="3">
        <v>83</v>
      </c>
      <c r="B33">
        <v>1</v>
      </c>
      <c r="C33">
        <f>1 / (1 + EXP(-([1]Iterazioni!$B$3 + [1]Iterazioni!$C$3 * [1]Dati!A33)))</f>
        <v>7.7755466345796546E-7</v>
      </c>
      <c r="D33">
        <f>C33 - [1]Dati!B33</f>
        <v>-0.99999922244533657</v>
      </c>
      <c r="E33">
        <f>D33 * [1]Dati!A33</f>
        <v>-82.999935462962938</v>
      </c>
      <c r="F33">
        <f xml:space="preserve"> - ([1]Dati!B33 * LOG(C33) + (1 - [1]Dati!B33) * LOG(1 - C33))</f>
        <v>6.1092690695633074</v>
      </c>
    </row>
    <row r="34" spans="1:6" x14ac:dyDescent="0.35">
      <c r="A34" s="3">
        <v>72</v>
      </c>
      <c r="B34">
        <v>0</v>
      </c>
      <c r="C34">
        <f>1 / (1 + EXP(-([1]Iterazioni!$B$3 + [1]Iterazioni!$C$3 * [1]Dati!A34)))</f>
        <v>5.0142473053335321E-6</v>
      </c>
      <c r="D34">
        <f>C34 - [1]Dati!B34</f>
        <v>5.0142473053335321E-6</v>
      </c>
      <c r="E34">
        <f>D34 * [1]Dati!A34</f>
        <v>3.6102580598401429E-4</v>
      </c>
      <c r="F34">
        <f xml:space="preserve"> - ([1]Dati!B34 * LOG(C34) + (1 - [1]Dati!B34) * LOG(1 - C34))</f>
        <v>2.1776653953006669E-6</v>
      </c>
    </row>
    <row r="35" spans="1:6" x14ac:dyDescent="0.35">
      <c r="A35" s="3">
        <v>51</v>
      </c>
      <c r="B35">
        <v>0</v>
      </c>
      <c r="C35">
        <f>1 / (1 + EXP(-([1]Iterazioni!$B$3 + [1]Iterazioni!$C$3 * [1]Dati!A35)))</f>
        <v>1.7599325322130619E-4</v>
      </c>
      <c r="D35">
        <f>C35 - [1]Dati!B35</f>
        <v>1.7599325322130619E-4</v>
      </c>
      <c r="E35">
        <f>D35 * [1]Dati!A35</f>
        <v>8.975655914286616E-3</v>
      </c>
      <c r="F35">
        <f xml:space="preserve"> - ([1]Dati!B35 * LOG(C35) + (1 - [1]Dati!B35) * LOG(1 - C35))</f>
        <v>7.6439625352684896E-5</v>
      </c>
    </row>
    <row r="36" spans="1:6" x14ac:dyDescent="0.35">
      <c r="A36" s="3">
        <v>32</v>
      </c>
      <c r="B36">
        <v>0</v>
      </c>
      <c r="C36">
        <f>1 / (1 + EXP(-([1]Iterazioni!$B$3 + [1]Iterazioni!$C$3 * [1]Dati!A36)))</f>
        <v>4.3838064130797341E-3</v>
      </c>
      <c r="D36">
        <f>C36 - [1]Dati!B36</f>
        <v>4.3838064130797341E-3</v>
      </c>
      <c r="E36">
        <f>D36 * [1]Dati!A36</f>
        <v>0.14028180521855149</v>
      </c>
      <c r="F36">
        <f xml:space="preserve"> - ([1]Dati!B36 * LOG(C36) + (1 - [1]Dati!B36) * LOG(1 - C36))</f>
        <v>1.9080482544371318E-3</v>
      </c>
    </row>
    <row r="37" spans="1:6" x14ac:dyDescent="0.35">
      <c r="A37" s="3">
        <v>34</v>
      </c>
      <c r="B37">
        <v>0</v>
      </c>
      <c r="C37">
        <f>1 / (1 + EXP(-([1]Iterazioni!$B$3 + [1]Iterazioni!$C$3 * [1]Dati!A37)))</f>
        <v>3.1276732920855707E-3</v>
      </c>
      <c r="D37">
        <f>C37 - [1]Dati!B37</f>
        <v>3.1276732920855707E-3</v>
      </c>
      <c r="E37">
        <f>D37 * [1]Dati!A37</f>
        <v>0.1063408919309094</v>
      </c>
      <c r="F37">
        <f xml:space="preserve"> - ([1]Dati!B37 * LOG(C37) + (1 - [1]Dati!B37) * LOG(1 - C37))</f>
        <v>1.3604598997735905E-3</v>
      </c>
    </row>
    <row r="38" spans="1:6" x14ac:dyDescent="0.35">
      <c r="A38" s="3">
        <v>68</v>
      </c>
      <c r="B38">
        <v>0</v>
      </c>
      <c r="C38">
        <f>1 / (1 + EXP(-([1]Iterazioni!$B$3 + [1]Iterazioni!$C$3 * [1]Dati!A38)))</f>
        <v>9.8754930433175747E-6</v>
      </c>
      <c r="D38">
        <f>C38 - [1]Dati!B38</f>
        <v>9.8754930433175747E-6</v>
      </c>
      <c r="E38">
        <f>D38 * [1]Dati!A38</f>
        <v>6.7153352694559511E-4</v>
      </c>
      <c r="F38">
        <f xml:space="preserve"> - ([1]Dati!B38 * LOG(C38) + (1 - [1]Dati!B38) * LOG(1 - C38))</f>
        <v>4.2888933122911159E-6</v>
      </c>
    </row>
    <row r="39" spans="1:6" x14ac:dyDescent="0.35">
      <c r="A39" s="3">
        <v>51</v>
      </c>
      <c r="B39">
        <v>0</v>
      </c>
      <c r="C39">
        <f>1 / (1 + EXP(-([1]Iterazioni!$B$3 + [1]Iterazioni!$C$3 * [1]Dati!A39)))</f>
        <v>1.7599325322130619E-4</v>
      </c>
      <c r="D39">
        <f>C39 - [1]Dati!B39</f>
        <v>1.7599325322130619E-4</v>
      </c>
      <c r="E39">
        <f>D39 * [1]Dati!A39</f>
        <v>8.975655914286616E-3</v>
      </c>
      <c r="F39">
        <f xml:space="preserve"> - ([1]Dati!B39 * LOG(C39) + (1 - [1]Dati!B39) * LOG(1 - C39))</f>
        <v>7.6439625352684896E-5</v>
      </c>
    </row>
    <row r="40" spans="1:6" x14ac:dyDescent="0.35">
      <c r="A40" s="3">
        <v>76</v>
      </c>
      <c r="B40">
        <v>1</v>
      </c>
      <c r="C40">
        <f>1 / (1 + EXP(-([1]Iterazioni!$B$3 + [1]Iterazioni!$C$3 * [1]Dati!A40)))</f>
        <v>2.5459605675143011E-6</v>
      </c>
      <c r="D40">
        <f>C40 - [1]Dati!B40</f>
        <v>-0.99999745403943252</v>
      </c>
      <c r="E40">
        <f>D40 * [1]Dati!A40</f>
        <v>-75.999806506996876</v>
      </c>
      <c r="F40">
        <f xml:space="preserve"> - ([1]Dati!B40 * LOG(C40) + (1 - [1]Dati!B40) * LOG(1 - C40))</f>
        <v>5.5941483270938193</v>
      </c>
    </row>
    <row r="41" spans="1:6" x14ac:dyDescent="0.35">
      <c r="A41" s="3">
        <v>72</v>
      </c>
      <c r="B41">
        <v>1</v>
      </c>
      <c r="C41">
        <f>1 / (1 + EXP(-([1]Iterazioni!$B$3 + [1]Iterazioni!$C$3 * [1]Dati!A41)))</f>
        <v>5.0142473053335321E-6</v>
      </c>
      <c r="D41">
        <f>C41 - [1]Dati!B41</f>
        <v>-0.99999498575269463</v>
      </c>
      <c r="E41">
        <f>D41 * [1]Dati!A41</f>
        <v>-71.999638974194013</v>
      </c>
      <c r="F41">
        <f xml:space="preserve"> - ([1]Dati!B41 * LOG(C41) + (1 - [1]Dati!B41) * LOG(1 - C41))</f>
        <v>5.2997942502156441</v>
      </c>
    </row>
    <row r="42" spans="1:6" x14ac:dyDescent="0.35">
      <c r="A42" s="3">
        <v>46</v>
      </c>
      <c r="B42">
        <v>0</v>
      </c>
      <c r="C42">
        <f>1 / (1 + EXP(-([1]Iterazioni!$B$3 + [1]Iterazioni!$C$3 * [1]Dati!A42)))</f>
        <v>4.1052354472721981E-4</v>
      </c>
      <c r="D42">
        <f>C42 - [1]Dati!B42</f>
        <v>4.1052354472721981E-4</v>
      </c>
      <c r="E42">
        <f>D42 * [1]Dati!A42</f>
        <v>1.8884083057452112E-2</v>
      </c>
      <c r="F42">
        <f xml:space="preserve"> - ([1]Dati!B42 * LOG(C42) + (1 - [1]Dati!B42) * LOG(1 - C42))</f>
        <v>1.7832471591858719E-4</v>
      </c>
    </row>
    <row r="43" spans="1:6" x14ac:dyDescent="0.35">
      <c r="A43" s="3">
        <v>75</v>
      </c>
      <c r="B43">
        <v>0</v>
      </c>
      <c r="C43">
        <f>1 / (1 + EXP(-([1]Iterazioni!$B$3 + [1]Iterazioni!$C$3 * [1]Dati!A43)))</f>
        <v>3.0160619378046979E-6</v>
      </c>
      <c r="D43">
        <f>C43 - [1]Dati!B43</f>
        <v>3.0160619378046979E-6</v>
      </c>
      <c r="E43">
        <f>D43 * [1]Dati!A43</f>
        <v>2.2620464533535235E-4</v>
      </c>
      <c r="F43">
        <f xml:space="preserve"> - ([1]Dati!B43 * LOG(C43) + (1 - [1]Dati!B43) * LOG(1 - C43))</f>
        <v>1.3098610319574432E-6</v>
      </c>
    </row>
    <row r="44" spans="1:6" x14ac:dyDescent="0.35">
      <c r="A44" s="3">
        <v>60</v>
      </c>
      <c r="B44">
        <v>0</v>
      </c>
      <c r="C44">
        <f>1 / (1 + EXP(-([1]Iterazioni!$B$3 + [1]Iterazioni!$C$3 * [1]Dati!A44)))</f>
        <v>3.8305112128889568E-5</v>
      </c>
      <c r="D44">
        <f>C44 - [1]Dati!B44</f>
        <v>3.8305112128889568E-5</v>
      </c>
      <c r="E44">
        <f>D44 * [1]Dati!A44</f>
        <v>2.298306727733374E-3</v>
      </c>
      <c r="F44">
        <f xml:space="preserve"> - ([1]Dati!B44 * LOG(C44) + (1 - [1]Dati!B44) * LOG(1 - C44))</f>
        <v>1.6636017450548129E-5</v>
      </c>
    </row>
    <row r="45" spans="1:6" x14ac:dyDescent="0.35">
      <c r="A45" s="3">
        <v>39</v>
      </c>
      <c r="B45">
        <v>0</v>
      </c>
      <c r="C45">
        <f>1 / (1 + EXP(-([1]Iterazioni!$B$3 + [1]Iterazioni!$C$3 * [1]Dati!A45)))</f>
        <v>1.3429328121038115E-3</v>
      </c>
      <c r="D45">
        <f>C45 - [1]Dati!B45</f>
        <v>1.3429328121038115E-3</v>
      </c>
      <c r="E45">
        <f>D45 * [1]Dati!A45</f>
        <v>5.2374379672048652E-2</v>
      </c>
      <c r="F45">
        <f xml:space="preserve"> - ([1]Dati!B45 * LOG(C45) + (1 - [1]Dati!B45) * LOG(1 - C45))</f>
        <v>5.8362027904546704E-4</v>
      </c>
    </row>
    <row r="46" spans="1:6" x14ac:dyDescent="0.35">
      <c r="A46" s="3">
        <v>61</v>
      </c>
      <c r="B46">
        <v>0</v>
      </c>
      <c r="C46">
        <f>1 / (1 + EXP(-([1]Iterazioni!$B$3 + [1]Iterazioni!$C$3 * [1]Dati!A46)))</f>
        <v>3.233482714991864E-5</v>
      </c>
      <c r="D46">
        <f>C46 - [1]Dati!B46</f>
        <v>3.233482714991864E-5</v>
      </c>
      <c r="E46">
        <f>D46 * [1]Dati!A46</f>
        <v>1.9724244561450371E-3</v>
      </c>
      <c r="F46">
        <f xml:space="preserve"> - ([1]Dati!B46 * LOG(C46) + (1 - [1]Dati!B46) * LOG(1 - C46))</f>
        <v>1.4043064045756543E-5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0AAF-7308-429D-9EF1-5A377C397792}">
  <dimension ref="A1:F46"/>
  <sheetViews>
    <sheetView zoomScale="40" zoomScaleNormal="40" workbookViewId="0">
      <selection activeCell="G50" sqref="A1:G50"/>
    </sheetView>
  </sheetViews>
  <sheetFormatPr defaultRowHeight="14.5" x14ac:dyDescent="0.35"/>
  <cols>
    <col min="6" max="6" width="16.453125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s="1">
        <v>35</v>
      </c>
      <c r="B2">
        <v>0</v>
      </c>
      <c r="C2">
        <f>1 / (1 + EXP(-([1]Iterazioni!$B$4 + [1]Iterazioni!$C$4 * [1]Dati!A2)))</f>
        <v>0.21204448352987401</v>
      </c>
      <c r="D2">
        <f>C2 - [1]Dati!B2</f>
        <v>0.21204448352987401</v>
      </c>
      <c r="E2">
        <f>D2 * [1]Dati!A2</f>
        <v>7.42155692354559</v>
      </c>
      <c r="F2">
        <f xml:space="preserve"> - ([1]Dati!B2 * LOG(C2) + (1 - [1]Dati!B2) * LOG(1 - C2))</f>
        <v>0.10349829963845128</v>
      </c>
    </row>
    <row r="3" spans="1:6" x14ac:dyDescent="0.35">
      <c r="A3" s="1">
        <v>45</v>
      </c>
      <c r="B3">
        <v>0</v>
      </c>
      <c r="C3">
        <f>1 / (1 + EXP(-([1]Iterazioni!$B$4 + [1]Iterazioni!$C$4 * [1]Dati!A3)))</f>
        <v>0.15613489670103753</v>
      </c>
      <c r="D3">
        <f>C3 - [1]Dati!B3</f>
        <v>0.15613489670103753</v>
      </c>
      <c r="E3">
        <f>D3 * [1]Dati!A3</f>
        <v>7.0260703515466885</v>
      </c>
      <c r="F3">
        <f xml:space="preserve"> - ([1]Dati!B3 * LOG(C3) + (1 - [1]Dati!B3) * LOG(1 - C3))</f>
        <v>7.372697230231233E-2</v>
      </c>
    </row>
    <row r="4" spans="1:6" x14ac:dyDescent="0.35">
      <c r="A4" s="1">
        <v>55</v>
      </c>
      <c r="B4">
        <v>0</v>
      </c>
      <c r="C4">
        <f>1 / (1 + EXP(-([1]Iterazioni!$B$4 + [1]Iterazioni!$C$4 * [1]Dati!A4)))</f>
        <v>0.11285556044115862</v>
      </c>
      <c r="D4">
        <f>C4 - [1]Dati!B4</f>
        <v>0.11285556044115862</v>
      </c>
      <c r="E4">
        <f>D4 * [1]Dati!A4</f>
        <v>6.2070558242637244</v>
      </c>
      <c r="F4">
        <f xml:space="preserve"> - ([1]Dati!B4 * LOG(C4) + (1 - [1]Dati!B4) * LOG(1 - C4))</f>
        <v>5.2005665177866693E-2</v>
      </c>
    </row>
    <row r="5" spans="1:6" x14ac:dyDescent="0.35">
      <c r="A5" s="1">
        <v>25</v>
      </c>
      <c r="B5">
        <v>0</v>
      </c>
      <c r="C5">
        <f>1 / (1 + EXP(-([1]Iterazioni!$B$4 + [1]Iterazioni!$C$4 * [1]Dati!A5)))</f>
        <v>0.28130070590781575</v>
      </c>
      <c r="D5">
        <f>C5 - [1]Dati!B5</f>
        <v>0.28130070590781575</v>
      </c>
      <c r="E5">
        <f>D5 * [1]Dati!A5</f>
        <v>7.0325176476953937</v>
      </c>
      <c r="F5">
        <f xml:space="preserve"> - ([1]Dati!B5 * LOG(C5) + (1 - [1]Dati!B5) * LOG(1 - C5))</f>
        <v>0.14345278170791009</v>
      </c>
    </row>
    <row r="6" spans="1:6" x14ac:dyDescent="0.35">
      <c r="A6" s="1">
        <v>65</v>
      </c>
      <c r="B6">
        <v>1</v>
      </c>
      <c r="C6">
        <f>1 / (1 + EXP(-([1]Iterazioni!$B$4 + [1]Iterazioni!$C$4 * [1]Dati!A6)))</f>
        <v>8.0429493719736553E-2</v>
      </c>
      <c r="D6">
        <f>C6 - [1]Dati!B6</f>
        <v>-0.91957050628026349</v>
      </c>
      <c r="E6">
        <f>D6 * [1]Dati!A6</f>
        <v>-59.772082908217129</v>
      </c>
      <c r="F6">
        <f xml:space="preserve"> - ([1]Dati!B6 * LOG(C6) + (1 - [1]Dati!B6) * LOG(1 - C6))</f>
        <v>1.0945846650462674</v>
      </c>
    </row>
    <row r="7" spans="1:6" x14ac:dyDescent="0.35">
      <c r="A7" s="3">
        <v>80</v>
      </c>
      <c r="B7">
        <v>0</v>
      </c>
      <c r="C7">
        <f>1 / (1 + EXP(-([1]Iterazioni!$B$4 + [1]Iterazioni!$C$4 * [1]Dati!A7)))</f>
        <v>4.7495227621503051E-2</v>
      </c>
      <c r="D7">
        <f>C7 - [1]Dati!B7</f>
        <v>4.7495227621503051E-2</v>
      </c>
      <c r="E7">
        <f>D7 * [1]Dati!A7</f>
        <v>3.799618209720244</v>
      </c>
      <c r="F7">
        <f xml:space="preserve"> - ([1]Dati!B7 * LOG(C7) + (1 - [1]Dati!B7) * LOG(1 - C7))</f>
        <v>2.1132839681262242E-2</v>
      </c>
    </row>
    <row r="8" spans="1:6" x14ac:dyDescent="0.35">
      <c r="A8" s="3">
        <v>48</v>
      </c>
      <c r="B8">
        <v>0</v>
      </c>
      <c r="C8">
        <f>1 / (1 + EXP(-([1]Iterazioni!$B$4 + [1]Iterazioni!$C$4 * [1]Dati!A8)))</f>
        <v>0.14189241928111235</v>
      </c>
      <c r="D8">
        <f>C8 - [1]Dati!B8</f>
        <v>0.14189241928111235</v>
      </c>
      <c r="E8">
        <f>D8 * [1]Dati!A8</f>
        <v>6.8108361254933927</v>
      </c>
      <c r="F8">
        <f xml:space="preserve"> - ([1]Dati!B8 * LOG(C8) + (1 - [1]Dati!B8) * LOG(1 - C8))</f>
        <v>6.6458261354435194E-2</v>
      </c>
    </row>
    <row r="9" spans="1:6" x14ac:dyDescent="0.35">
      <c r="A9" s="3">
        <v>82</v>
      </c>
      <c r="B9">
        <v>0</v>
      </c>
      <c r="C9">
        <f>1 / (1 + EXP(-([1]Iterazioni!$B$4 + [1]Iterazioni!$C$4 * [1]Dati!A9)))</f>
        <v>4.4218282200154196E-2</v>
      </c>
      <c r="D9">
        <f>C9 - [1]Dati!B9</f>
        <v>4.4218282200154196E-2</v>
      </c>
      <c r="E9">
        <f>D9 * [1]Dati!A9</f>
        <v>3.6258991404126442</v>
      </c>
      <c r="F9">
        <f xml:space="preserve"> - ([1]Dati!B9 * LOG(C9) + (1 - [1]Dati!B9) * LOG(1 - C9))</f>
        <v>1.9641280924013717E-2</v>
      </c>
    </row>
    <row r="10" spans="1:6" x14ac:dyDescent="0.35">
      <c r="A10" s="3">
        <v>81</v>
      </c>
      <c r="B10">
        <v>0</v>
      </c>
      <c r="C10">
        <f>1 / (1 + EXP(-([1]Iterazioni!$B$4 + [1]Iterazioni!$C$4 * [1]Dati!A10)))</f>
        <v>4.5828880434936922E-2</v>
      </c>
      <c r="D10">
        <f>C10 - [1]Dati!B10</f>
        <v>4.5828880434936922E-2</v>
      </c>
      <c r="E10">
        <f>D10 * [1]Dati!A10</f>
        <v>3.7121393152298907</v>
      </c>
      <c r="F10">
        <f xml:space="preserve"> - ([1]Dati!B10 * LOG(C10) + (1 - [1]Dati!B10) * LOG(1 - C10))</f>
        <v>2.0373732613964777E-2</v>
      </c>
    </row>
    <row r="11" spans="1:6" x14ac:dyDescent="0.35">
      <c r="A11" s="3">
        <v>73</v>
      </c>
      <c r="B11">
        <v>0</v>
      </c>
      <c r="C11">
        <f>1 / (1 + EXP(-([1]Iterazioni!$B$4 + [1]Iterazioni!$C$4 * [1]Dati!A11)))</f>
        <v>6.0869217255978887E-2</v>
      </c>
      <c r="D11">
        <f>C11 - [1]Dati!B11</f>
        <v>6.0869217255978887E-2</v>
      </c>
      <c r="E11">
        <f>D11 * [1]Dati!A11</f>
        <v>4.4434528596864586</v>
      </c>
      <c r="F11">
        <f xml:space="preserve"> - ([1]Dati!B11 * LOG(C11) + (1 - [1]Dati!B11) * LOG(1 - C11))</f>
        <v>2.7273923954303364E-2</v>
      </c>
    </row>
    <row r="12" spans="1:6" x14ac:dyDescent="0.35">
      <c r="A12" s="3">
        <v>84</v>
      </c>
      <c r="B12">
        <v>1</v>
      </c>
      <c r="C12">
        <f>1 / (1 + EXP(-([1]Iterazioni!$B$4 + [1]Iterazioni!$C$4 * [1]Dati!A12)))</f>
        <v>4.1157660977619158E-2</v>
      </c>
      <c r="D12">
        <f>C12 - [1]Dati!B12</f>
        <v>-0.95884233902238081</v>
      </c>
      <c r="E12">
        <f>D12 * [1]Dati!A12</f>
        <v>-80.54275647787999</v>
      </c>
      <c r="F12">
        <f xml:space="preserve"> - ([1]Dati!B12 * LOG(C12) + (1 - [1]Dati!B12) * LOG(1 - C12))</f>
        <v>1.385549314506727</v>
      </c>
    </row>
    <row r="13" spans="1:6" x14ac:dyDescent="0.35">
      <c r="A13" s="3">
        <v>62</v>
      </c>
      <c r="B13">
        <v>1</v>
      </c>
      <c r="C13">
        <f>1 / (1 + EXP(-([1]Iterazioni!$B$4 + [1]Iterazioni!$C$4 * [1]Dati!A13)))</f>
        <v>8.9143514837916521E-2</v>
      </c>
      <c r="D13">
        <f>C13 - [1]Dati!B13</f>
        <v>-0.91085648516208351</v>
      </c>
      <c r="E13">
        <f>D13 * [1]Dati!A13</f>
        <v>-56.473102080049181</v>
      </c>
      <c r="F13">
        <f xml:space="preserve"> - ([1]Dati!B13 * LOG(C13) + (1 - [1]Dati!B13) * LOG(1 - C13))</f>
        <v>1.0499102461235483</v>
      </c>
    </row>
    <row r="14" spans="1:6" x14ac:dyDescent="0.35">
      <c r="A14" s="3">
        <v>53</v>
      </c>
      <c r="B14">
        <v>0</v>
      </c>
      <c r="C14">
        <f>1 / (1 + EXP(-([1]Iterazioni!$B$4 + [1]Iterazioni!$C$4 * [1]Dati!A14)))</f>
        <v>0.12057739984179136</v>
      </c>
      <c r="D14">
        <f>C14 - [1]Dati!B14</f>
        <v>0.12057739984179136</v>
      </c>
      <c r="E14">
        <f>D14 * [1]Dati!A14</f>
        <v>6.390602191614942</v>
      </c>
      <c r="F14">
        <f xml:space="preserve"> - ([1]Dati!B14 * LOG(C14) + (1 - [1]Dati!B14) * LOG(1 - C14))</f>
        <v>5.5802377699846424E-2</v>
      </c>
    </row>
    <row r="15" spans="1:6" x14ac:dyDescent="0.35">
      <c r="A15" s="3">
        <v>76</v>
      </c>
      <c r="B15">
        <v>0</v>
      </c>
      <c r="C15">
        <f>1 / (1 + EXP(-([1]Iterazioni!$B$4 + [1]Iterazioni!$C$4 * [1]Dati!A15)))</f>
        <v>5.4752944127377606E-2</v>
      </c>
      <c r="D15">
        <f>C15 - [1]Dati!B15</f>
        <v>5.4752944127377606E-2</v>
      </c>
      <c r="E15">
        <f>D15 * [1]Dati!A15</f>
        <v>4.161223753680698</v>
      </c>
      <c r="F15">
        <f xml:space="preserve"> - ([1]Dati!B15 * LOG(C15) + (1 - [1]Dati!B15) * LOG(1 - C15))</f>
        <v>2.4454666644892906E-2</v>
      </c>
    </row>
    <row r="16" spans="1:6" x14ac:dyDescent="0.35">
      <c r="A16" s="3">
        <v>51</v>
      </c>
      <c r="B16">
        <v>0</v>
      </c>
      <c r="C16">
        <f>1 / (1 + EXP(-([1]Iterazioni!$B$4 + [1]Iterazioni!$C$4 * [1]Dati!A16)))</f>
        <v>0.12875090675519923</v>
      </c>
      <c r="D16">
        <f>C16 - [1]Dati!B16</f>
        <v>0.12875090675519923</v>
      </c>
      <c r="E16">
        <f>D16 * [1]Dati!A16</f>
        <v>6.5662962445151614</v>
      </c>
      <c r="F16">
        <f xml:space="preserve"> - ([1]Dati!B16 * LOG(C16) + (1 - [1]Dati!B16) * LOG(1 - C16))</f>
        <v>5.9857660887029616E-2</v>
      </c>
    </row>
    <row r="17" spans="1:6" x14ac:dyDescent="0.35">
      <c r="A17" s="3">
        <v>80</v>
      </c>
      <c r="B17">
        <v>0</v>
      </c>
      <c r="C17">
        <f>1 / (1 + EXP(-([1]Iterazioni!$B$4 + [1]Iterazioni!$C$4 * [1]Dati!A17)))</f>
        <v>4.7495227621503051E-2</v>
      </c>
      <c r="D17">
        <f>C17 - [1]Dati!B17</f>
        <v>4.7495227621503051E-2</v>
      </c>
      <c r="E17">
        <f>D17 * [1]Dati!A17</f>
        <v>3.799618209720244</v>
      </c>
      <c r="F17">
        <f xml:space="preserve"> - ([1]Dati!B17 * LOG(C17) + (1 - [1]Dati!B17) * LOG(1 - C17))</f>
        <v>2.1132839681262242E-2</v>
      </c>
    </row>
    <row r="18" spans="1:6" x14ac:dyDescent="0.35">
      <c r="A18" s="3">
        <v>56</v>
      </c>
      <c r="B18">
        <v>0</v>
      </c>
      <c r="C18">
        <f>1 / (1 + EXP(-([1]Iterazioni!$B$4 + [1]Iterazioni!$C$4 * [1]Dati!A18)))</f>
        <v>0.10915887522039065</v>
      </c>
      <c r="D18">
        <f>C18 - [1]Dati!B18</f>
        <v>0.10915887522039065</v>
      </c>
      <c r="E18">
        <f>D18 * [1]Dati!A18</f>
        <v>6.1128970123418762</v>
      </c>
      <c r="F18">
        <f xml:space="preserve"> - ([1]Dati!B18 * LOG(C18) + (1 - [1]Dati!B18) * LOG(1 - C18))</f>
        <v>5.0199742409668784E-2</v>
      </c>
    </row>
    <row r="19" spans="1:6" x14ac:dyDescent="0.35">
      <c r="A19" s="3">
        <v>49</v>
      </c>
      <c r="B19">
        <v>0</v>
      </c>
      <c r="C19">
        <f>1 / (1 + EXP(-([1]Iterazioni!$B$4 + [1]Iterazioni!$C$4 * [1]Dati!A19)))</f>
        <v>0.13739190676480539</v>
      </c>
      <c r="D19">
        <f>C19 - [1]Dati!B19</f>
        <v>0.13739190676480539</v>
      </c>
      <c r="E19">
        <f>D19 * [1]Dati!A19</f>
        <v>6.7322034314754644</v>
      </c>
      <c r="F19">
        <f xml:space="preserve"> - ([1]Dati!B19 * LOG(C19) + (1 - [1]Dati!B19) * LOG(1 - C19))</f>
        <v>6.4186471496237935E-2</v>
      </c>
    </row>
    <row r="20" spans="1:6" x14ac:dyDescent="0.35">
      <c r="A20" s="3">
        <v>53</v>
      </c>
      <c r="B20">
        <v>0</v>
      </c>
      <c r="C20">
        <f>1 / (1 + EXP(-([1]Iterazioni!$B$4 + [1]Iterazioni!$C$4 * [1]Dati!A20)))</f>
        <v>0.12057739984179136</v>
      </c>
      <c r="D20">
        <f>C20 - [1]Dati!B20</f>
        <v>0.12057739984179136</v>
      </c>
      <c r="E20">
        <f>D20 * [1]Dati!A20</f>
        <v>6.390602191614942</v>
      </c>
      <c r="F20">
        <f xml:space="preserve"> - ([1]Dati!B20 * LOG(C20) + (1 - [1]Dati!B20) * LOG(1 - C20))</f>
        <v>5.5802377699846424E-2</v>
      </c>
    </row>
    <row r="21" spans="1:6" x14ac:dyDescent="0.35">
      <c r="A21" s="3">
        <v>63</v>
      </c>
      <c r="B21">
        <v>0</v>
      </c>
      <c r="C21">
        <f>1 / (1 + EXP(-([1]Iterazioni!$B$4 + [1]Iterazioni!$C$4 * [1]Dati!A21)))</f>
        <v>8.6148114891213337E-2</v>
      </c>
      <c r="D21">
        <f>C21 - [1]Dati!B21</f>
        <v>8.6148114891213337E-2</v>
      </c>
      <c r="E21">
        <f>D21 * [1]Dati!A21</f>
        <v>5.42733123814644</v>
      </c>
      <c r="F21">
        <f xml:space="preserve"> - ([1]Dati!B21 * LOG(C21) + (1 - [1]Dati!B21) * LOG(1 - C21))</f>
        <v>3.9124187956014009E-2</v>
      </c>
    </row>
    <row r="22" spans="1:6" x14ac:dyDescent="0.35">
      <c r="A22" s="3">
        <v>76</v>
      </c>
      <c r="B22">
        <v>0</v>
      </c>
      <c r="C22">
        <f>1 / (1 + EXP(-([1]Iterazioni!$B$4 + [1]Iterazioni!$C$4 * [1]Dati!A22)))</f>
        <v>5.4752944127377606E-2</v>
      </c>
      <c r="D22">
        <f>C22 - [1]Dati!B22</f>
        <v>5.4752944127377606E-2</v>
      </c>
      <c r="E22">
        <f>D22 * [1]Dati!A22</f>
        <v>4.161223753680698</v>
      </c>
      <c r="F22">
        <f xml:space="preserve"> - ([1]Dati!B22 * LOG(C22) + (1 - [1]Dati!B22) * LOG(1 - C22))</f>
        <v>2.4454666644892906E-2</v>
      </c>
    </row>
    <row r="23" spans="1:6" x14ac:dyDescent="0.35">
      <c r="A23" s="3">
        <v>34</v>
      </c>
      <c r="B23">
        <v>0</v>
      </c>
      <c r="C23">
        <f>1 / (1 + EXP(-([1]Iterazioni!$B$4 + [1]Iterazioni!$C$4 * [1]Dati!A23)))</f>
        <v>0.21837131913121258</v>
      </c>
      <c r="D23">
        <f>C23 - [1]Dati!B23</f>
        <v>0.21837131913121258</v>
      </c>
      <c r="E23">
        <f>D23 * [1]Dati!A23</f>
        <v>7.4246248504612273</v>
      </c>
      <c r="F23">
        <f xml:space="preserve"> - ([1]Dati!B23 * LOG(C23) + (1 - [1]Dati!B23) * LOG(1 - C23))</f>
        <v>0.10699951311410383</v>
      </c>
    </row>
    <row r="24" spans="1:6" x14ac:dyDescent="0.35">
      <c r="A24" s="3">
        <v>53</v>
      </c>
      <c r="B24">
        <v>0</v>
      </c>
      <c r="C24">
        <f>1 / (1 + EXP(-([1]Iterazioni!$B$4 + [1]Iterazioni!$C$4 * [1]Dati!A24)))</f>
        <v>0.12057739984179136</v>
      </c>
      <c r="D24">
        <f>C24 - [1]Dati!B24</f>
        <v>0.12057739984179136</v>
      </c>
      <c r="E24">
        <f>D24 * [1]Dati!A24</f>
        <v>6.390602191614942</v>
      </c>
      <c r="F24">
        <f xml:space="preserve"> - ([1]Dati!B24 * LOG(C24) + (1 - [1]Dati!B24) * LOG(1 - C24))</f>
        <v>5.5802377699846424E-2</v>
      </c>
    </row>
    <row r="25" spans="1:6" x14ac:dyDescent="0.35">
      <c r="A25" s="3">
        <v>39</v>
      </c>
      <c r="B25">
        <v>0</v>
      </c>
      <c r="C25">
        <f>1 / (1 + EXP(-([1]Iterazioni!$B$4 + [1]Iterazioni!$C$4 * [1]Dati!A25)))</f>
        <v>0.18808582683966668</v>
      </c>
      <c r="D25">
        <f>C25 - [1]Dati!B25</f>
        <v>0.18808582683966668</v>
      </c>
      <c r="E25">
        <f>D25 * [1]Dati!A25</f>
        <v>7.3353472467470002</v>
      </c>
      <c r="F25">
        <f xml:space="preserve"> - ([1]Dati!B25 * LOG(C25) + (1 - [1]Dati!B25) * LOG(1 - C25))</f>
        <v>9.048987727718287E-2</v>
      </c>
    </row>
    <row r="26" spans="1:6" x14ac:dyDescent="0.35">
      <c r="A26" s="3">
        <v>41</v>
      </c>
      <c r="B26">
        <v>0</v>
      </c>
      <c r="C26">
        <f>1 / (1 + EXP(-([1]Iterazioni!$B$4 + [1]Iterazioni!$C$4 * [1]Dati!A26)))</f>
        <v>0.17691041093557197</v>
      </c>
      <c r="D26">
        <f>C26 - [1]Dati!B26</f>
        <v>0.17691041093557197</v>
      </c>
      <c r="E26">
        <f>D26 * [1]Dati!A26</f>
        <v>7.2533268483584505</v>
      </c>
      <c r="F26">
        <f xml:space="preserve"> - ([1]Dati!B26 * LOG(C26) + (1 - [1]Dati!B26) * LOG(1 - C26))</f>
        <v>8.4552891496389407E-2</v>
      </c>
    </row>
    <row r="27" spans="1:6" x14ac:dyDescent="0.35">
      <c r="A27" s="3">
        <v>64</v>
      </c>
      <c r="B27">
        <v>0</v>
      </c>
      <c r="C27">
        <f>1 / (1 + EXP(-([1]Iterazioni!$B$4 + [1]Iterazioni!$C$4 * [1]Dati!A27)))</f>
        <v>8.3244167716234829E-2</v>
      </c>
      <c r="D27">
        <f>C27 - [1]Dati!B27</f>
        <v>8.3244167716234829E-2</v>
      </c>
      <c r="E27">
        <f>D27 * [1]Dati!A27</f>
        <v>5.3276267338390291</v>
      </c>
      <c r="F27">
        <f xml:space="preserve"> - ([1]Dati!B27 * LOG(C27) + (1 - [1]Dati!B27) * LOG(1 - C27))</f>
        <v>3.7746318432427539E-2</v>
      </c>
    </row>
    <row r="28" spans="1:6" x14ac:dyDescent="0.35">
      <c r="A28" s="3">
        <v>66</v>
      </c>
      <c r="B28">
        <v>0</v>
      </c>
      <c r="C28">
        <f>1 / (1 + EXP(-([1]Iterazioni!$B$4 + [1]Iterazioni!$C$4 * [1]Dati!A28)))</f>
        <v>7.7701923817549923E-2</v>
      </c>
      <c r="D28">
        <f>C28 - [1]Dati!B28</f>
        <v>7.7701923817549923E-2</v>
      </c>
      <c r="E28">
        <f>D28 * [1]Dati!A28</f>
        <v>5.1283269719582947</v>
      </c>
      <c r="F28">
        <f xml:space="preserve"> - ([1]Dati!B28 * LOG(C28) + (1 - [1]Dati!B28) * LOG(1 - C28))</f>
        <v>3.5128697254252904E-2</v>
      </c>
    </row>
    <row r="29" spans="1:6" x14ac:dyDescent="0.35">
      <c r="A29" s="3">
        <v>79</v>
      </c>
      <c r="B29">
        <v>1</v>
      </c>
      <c r="C29">
        <f>1 / (1 + EXP(-([1]Iterazioni!$B$4 + [1]Iterazioni!$C$4 * [1]Dati!A29)))</f>
        <v>4.9219038172916403E-2</v>
      </c>
      <c r="D29">
        <f>C29 - [1]Dati!B29</f>
        <v>-0.9507809618270836</v>
      </c>
      <c r="E29">
        <f>D29 * [1]Dati!A29</f>
        <v>-75.111695984339605</v>
      </c>
      <c r="F29">
        <f xml:space="preserve"> - ([1]Dati!B29 * LOG(C29) + (1 - [1]Dati!B29) * LOG(1 - C29))</f>
        <v>1.3078668774328177</v>
      </c>
    </row>
    <row r="30" spans="1:6" x14ac:dyDescent="0.35">
      <c r="A30" s="3">
        <v>78</v>
      </c>
      <c r="B30">
        <v>0</v>
      </c>
      <c r="C30">
        <f>1 / (1 + EXP(-([1]Iterazioni!$B$4 + [1]Iterazioni!$C$4 * [1]Dati!A30)))</f>
        <v>5.1002063347765643E-2</v>
      </c>
      <c r="D30">
        <f>C30 - [1]Dati!B30</f>
        <v>5.1002063347765643E-2</v>
      </c>
      <c r="E30">
        <f>D30 * [1]Dati!A30</f>
        <v>3.9781609411257199</v>
      </c>
      <c r="F30">
        <f xml:space="preserve"> - ([1]Dati!B30 * LOG(C30) + (1 - [1]Dati!B30) * LOG(1 - C30))</f>
        <v>2.2734731831424985E-2</v>
      </c>
    </row>
    <row r="31" spans="1:6" x14ac:dyDescent="0.35">
      <c r="A31" s="3">
        <v>74</v>
      </c>
      <c r="B31">
        <v>1</v>
      </c>
      <c r="C31">
        <f>1 / (1 + EXP(-([1]Iterazioni!$B$4 + [1]Iterazioni!$C$4 * [1]Dati!A31)))</f>
        <v>5.8762597535149758E-2</v>
      </c>
      <c r="D31">
        <f>C31 - [1]Dati!B31</f>
        <v>-0.94123740246485021</v>
      </c>
      <c r="E31">
        <f>D31 * [1]Dati!A31</f>
        <v>-69.651567782398914</v>
      </c>
      <c r="F31">
        <f xml:space="preserve"> - ([1]Dati!B31 * LOG(C31) + (1 - [1]Dati!B31) * LOG(1 - C31))</f>
        <v>1.2308990149537922</v>
      </c>
    </row>
    <row r="32" spans="1:6" x14ac:dyDescent="0.35">
      <c r="A32" s="3">
        <v>75</v>
      </c>
      <c r="B32">
        <v>0</v>
      </c>
      <c r="C32">
        <f>1 / (1 + EXP(-([1]Iterazioni!$B$4 + [1]Iterazioni!$C$4 * [1]Dati!A32)))</f>
        <v>5.6724481998451509E-2</v>
      </c>
      <c r="D32">
        <f>C32 - [1]Dati!B32</f>
        <v>5.6724481998451509E-2</v>
      </c>
      <c r="E32">
        <f>D32 * [1]Dati!A32</f>
        <v>4.254336149883863</v>
      </c>
      <c r="F32">
        <f xml:space="preserve"> - ([1]Dati!B32 * LOG(C32) + (1 - [1]Dati!B32) * LOG(1 - C32))</f>
        <v>2.5361437197883582E-2</v>
      </c>
    </row>
    <row r="33" spans="1:6" x14ac:dyDescent="0.35">
      <c r="A33" s="3">
        <v>83</v>
      </c>
      <c r="B33">
        <v>1</v>
      </c>
      <c r="C33">
        <f>1 / (1 + EXP(-([1]Iterazioni!$B$4 + [1]Iterazioni!$C$4 * [1]Dati!A33)))</f>
        <v>4.2661755669464382E-2</v>
      </c>
      <c r="D33">
        <f>C33 - [1]Dati!B33</f>
        <v>-0.9573382443305356</v>
      </c>
      <c r="E33">
        <f>D33 * [1]Dati!A33</f>
        <v>-79.459074279434461</v>
      </c>
      <c r="F33">
        <f xml:space="preserve"> - ([1]Dati!B33 * LOG(C33) + (1 - [1]Dati!B33) * LOG(1 - C33))</f>
        <v>1.3699612758938333</v>
      </c>
    </row>
    <row r="34" spans="1:6" x14ac:dyDescent="0.35">
      <c r="A34" s="3">
        <v>72</v>
      </c>
      <c r="B34">
        <v>0</v>
      </c>
      <c r="C34">
        <f>1 / (1 + EXP(-([1]Iterazioni!$B$4 + [1]Iterazioni!$C$4 * [1]Dati!A34)))</f>
        <v>6.3046299982054563E-2</v>
      </c>
      <c r="D34">
        <f>C34 - [1]Dati!B34</f>
        <v>6.3046299982054563E-2</v>
      </c>
      <c r="E34">
        <f>D34 * [1]Dati!A34</f>
        <v>4.5393335987079286</v>
      </c>
      <c r="F34">
        <f xml:space="preserve"> - ([1]Dati!B34 * LOG(C34) + (1 - [1]Dati!B34) * LOG(1 - C34))</f>
        <v>2.8281869436158687E-2</v>
      </c>
    </row>
    <row r="35" spans="1:6" x14ac:dyDescent="0.35">
      <c r="A35" s="3">
        <v>51</v>
      </c>
      <c r="B35">
        <v>0</v>
      </c>
      <c r="C35">
        <f>1 / (1 + EXP(-([1]Iterazioni!$B$4 + [1]Iterazioni!$C$4 * [1]Dati!A35)))</f>
        <v>0.12875090675519923</v>
      </c>
      <c r="D35">
        <f>C35 - [1]Dati!B35</f>
        <v>0.12875090675519923</v>
      </c>
      <c r="E35">
        <f>D35 * [1]Dati!A35</f>
        <v>6.5662962445151614</v>
      </c>
      <c r="F35">
        <f xml:space="preserve"> - ([1]Dati!B35 * LOG(C35) + (1 - [1]Dati!B35) * LOG(1 - C35))</f>
        <v>5.9857660887029616E-2</v>
      </c>
    </row>
    <row r="36" spans="1:6" x14ac:dyDescent="0.35">
      <c r="A36" s="3">
        <v>32</v>
      </c>
      <c r="B36">
        <v>0</v>
      </c>
      <c r="C36">
        <f>1 / (1 + EXP(-([1]Iterazioni!$B$4 + [1]Iterazioni!$C$4 * [1]Dati!A36)))</f>
        <v>0.23142940567499667</v>
      </c>
      <c r="D36">
        <f>C36 - [1]Dati!B36</f>
        <v>0.23142940567499667</v>
      </c>
      <c r="E36">
        <f>D36 * [1]Dati!A36</f>
        <v>7.4057409815998936</v>
      </c>
      <c r="F36">
        <f xml:space="preserve"> - ([1]Dati!B36 * LOG(C36) + (1 - [1]Dati!B36) * LOG(1 - C36))</f>
        <v>0.11431623575338991</v>
      </c>
    </row>
    <row r="37" spans="1:6" x14ac:dyDescent="0.35">
      <c r="A37" s="3">
        <v>34</v>
      </c>
      <c r="B37">
        <v>0</v>
      </c>
      <c r="C37">
        <f>1 / (1 + EXP(-([1]Iterazioni!$B$4 + [1]Iterazioni!$C$4 * [1]Dati!A37)))</f>
        <v>0.21837131913121258</v>
      </c>
      <c r="D37">
        <f>C37 - [1]Dati!B37</f>
        <v>0.21837131913121258</v>
      </c>
      <c r="E37">
        <f>D37 * [1]Dati!A37</f>
        <v>7.4246248504612273</v>
      </c>
      <c r="F37">
        <f xml:space="preserve"> - ([1]Dati!B37 * LOG(C37) + (1 - [1]Dati!B37) * LOG(1 - C37))</f>
        <v>0.10699951311410383</v>
      </c>
    </row>
    <row r="38" spans="1:6" x14ac:dyDescent="0.35">
      <c r="A38" s="3">
        <v>68</v>
      </c>
      <c r="B38">
        <v>0</v>
      </c>
      <c r="C38">
        <f>1 / (1 + EXP(-([1]Iterazioni!$B$4 + [1]Iterazioni!$C$4 * [1]Dati!A38)))</f>
        <v>7.2499491442035449E-2</v>
      </c>
      <c r="D38">
        <f>C38 - [1]Dati!B38</f>
        <v>7.2499491442035449E-2</v>
      </c>
      <c r="E38">
        <f>D38 * [1]Dati!A38</f>
        <v>4.9299654180584103</v>
      </c>
      <c r="F38">
        <f xml:space="preserve"> - ([1]Dati!B38 * LOG(C38) + (1 - [1]Dati!B38) * LOG(1 - C38))</f>
        <v>3.2685843584768629E-2</v>
      </c>
    </row>
    <row r="39" spans="1:6" x14ac:dyDescent="0.35">
      <c r="A39" s="3">
        <v>51</v>
      </c>
      <c r="B39">
        <v>0</v>
      </c>
      <c r="C39">
        <f>1 / (1 + EXP(-([1]Iterazioni!$B$4 + [1]Iterazioni!$C$4 * [1]Dati!A39)))</f>
        <v>0.12875090675519923</v>
      </c>
      <c r="D39">
        <f>C39 - [1]Dati!B39</f>
        <v>0.12875090675519923</v>
      </c>
      <c r="E39">
        <f>D39 * [1]Dati!A39</f>
        <v>6.5662962445151614</v>
      </c>
      <c r="F39">
        <f xml:space="preserve"> - ([1]Dati!B39 * LOG(C39) + (1 - [1]Dati!B39) * LOG(1 - C39))</f>
        <v>5.9857660887029616E-2</v>
      </c>
    </row>
    <row r="40" spans="1:6" x14ac:dyDescent="0.35">
      <c r="A40" s="3">
        <v>76</v>
      </c>
      <c r="B40">
        <v>1</v>
      </c>
      <c r="C40">
        <f>1 / (1 + EXP(-([1]Iterazioni!$B$4 + [1]Iterazioni!$C$4 * [1]Dati!A40)))</f>
        <v>5.4752944127377606E-2</v>
      </c>
      <c r="D40">
        <f>C40 - [1]Dati!B40</f>
        <v>-0.94524705587262237</v>
      </c>
      <c r="E40">
        <f>D40 * [1]Dati!A40</f>
        <v>-71.838776246319298</v>
      </c>
      <c r="F40">
        <f xml:space="preserve"> - ([1]Dati!B40 * LOG(C40) + (1 - [1]Dati!B40) * LOG(1 - C40))</f>
        <v>1.2615925233573029</v>
      </c>
    </row>
    <row r="41" spans="1:6" x14ac:dyDescent="0.35">
      <c r="A41" s="3">
        <v>72</v>
      </c>
      <c r="B41">
        <v>1</v>
      </c>
      <c r="C41">
        <f>1 / (1 + EXP(-([1]Iterazioni!$B$4 + [1]Iterazioni!$C$4 * [1]Dati!A41)))</f>
        <v>6.3046299982054563E-2</v>
      </c>
      <c r="D41">
        <f>C41 - [1]Dati!B41</f>
        <v>-0.93695370001794542</v>
      </c>
      <c r="E41">
        <f>D41 * [1]Dati!A41</f>
        <v>-67.460666401292073</v>
      </c>
      <c r="F41">
        <f xml:space="preserve"> - ([1]Dati!B41 * LOG(C41) + (1 - [1]Dati!B41) * LOG(1 - C41))</f>
        <v>1.2003403959192576</v>
      </c>
    </row>
    <row r="42" spans="1:6" x14ac:dyDescent="0.35">
      <c r="A42" s="3">
        <v>46</v>
      </c>
      <c r="B42">
        <v>0</v>
      </c>
      <c r="C42">
        <f>1 / (1 + EXP(-([1]Iterazioni!$B$4 + [1]Iterazioni!$C$4 * [1]Dati!A42)))</f>
        <v>0.15126227451171523</v>
      </c>
      <c r="D42">
        <f>C42 - [1]Dati!B42</f>
        <v>0.15126227451171523</v>
      </c>
      <c r="E42">
        <f>D42 * [1]Dati!A42</f>
        <v>6.9580646275389002</v>
      </c>
      <c r="F42">
        <f xml:space="preserve"> - ([1]Dati!B42 * LOG(C42) + (1 - [1]Dati!B42) * LOG(1 - C42))</f>
        <v>7.1226493466967897E-2</v>
      </c>
    </row>
    <row r="43" spans="1:6" x14ac:dyDescent="0.35">
      <c r="A43" s="3">
        <v>75</v>
      </c>
      <c r="B43">
        <v>0</v>
      </c>
      <c r="C43">
        <f>1 / (1 + EXP(-([1]Iterazioni!$B$4 + [1]Iterazioni!$C$4 * [1]Dati!A43)))</f>
        <v>5.6724481998451509E-2</v>
      </c>
      <c r="D43">
        <f>C43 - [1]Dati!B43</f>
        <v>5.6724481998451509E-2</v>
      </c>
      <c r="E43">
        <f>D43 * [1]Dati!A43</f>
        <v>4.254336149883863</v>
      </c>
      <c r="F43">
        <f xml:space="preserve"> - ([1]Dati!B43 * LOG(C43) + (1 - [1]Dati!B43) * LOG(1 - C43))</f>
        <v>2.5361437197883582E-2</v>
      </c>
    </row>
    <row r="44" spans="1:6" x14ac:dyDescent="0.35">
      <c r="A44" s="3">
        <v>60</v>
      </c>
      <c r="B44">
        <v>0</v>
      </c>
      <c r="C44">
        <f>1 / (1 + EXP(-([1]Iterazioni!$B$4 + [1]Iterazioni!$C$4 * [1]Dati!A44)))</f>
        <v>9.5417422944135522E-2</v>
      </c>
      <c r="D44">
        <f>C44 - [1]Dati!B44</f>
        <v>9.5417422944135522E-2</v>
      </c>
      <c r="E44">
        <f>D44 * [1]Dati!A44</f>
        <v>5.7250453766481311</v>
      </c>
      <c r="F44">
        <f xml:space="preserve"> - ([1]Dati!B44 * LOG(C44) + (1 - [1]Dati!B44) * LOG(1 - C44))</f>
        <v>4.3551781349514485E-2</v>
      </c>
    </row>
    <row r="45" spans="1:6" x14ac:dyDescent="0.35">
      <c r="A45" s="3">
        <v>39</v>
      </c>
      <c r="B45">
        <v>0</v>
      </c>
      <c r="C45">
        <f>1 / (1 + EXP(-([1]Iterazioni!$B$4 + [1]Iterazioni!$C$4 * [1]Dati!A45)))</f>
        <v>0.18808582683966668</v>
      </c>
      <c r="D45">
        <f>C45 - [1]Dati!B45</f>
        <v>0.18808582683966668</v>
      </c>
      <c r="E45">
        <f>D45 * [1]Dati!A45</f>
        <v>7.3353472467470002</v>
      </c>
      <c r="F45">
        <f xml:space="preserve"> - ([1]Dati!B45 * LOG(C45) + (1 - [1]Dati!B45) * LOG(1 - C45))</f>
        <v>9.048987727718287E-2</v>
      </c>
    </row>
    <row r="46" spans="1:6" x14ac:dyDescent="0.35">
      <c r="A46" s="3">
        <v>61</v>
      </c>
      <c r="B46">
        <v>0</v>
      </c>
      <c r="C46">
        <f>1 / (1 + EXP(-([1]Iterazioni!$B$4 + [1]Iterazioni!$C$4 * [1]Dati!A46)))</f>
        <v>9.2232554199988048E-2</v>
      </c>
      <c r="D46">
        <f>C46 - [1]Dati!B46</f>
        <v>9.2232554199988048E-2</v>
      </c>
      <c r="E46">
        <f>D46 * [1]Dati!A46</f>
        <v>5.6261858061992713</v>
      </c>
      <c r="F46">
        <f xml:space="preserve"> - ([1]Dati!B46 * LOG(C46) + (1 - [1]Dati!B46) * LOG(1 - C46))</f>
        <v>4.2025395907912717E-2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7376-CF89-4C98-BC8C-B9E6C7634457}">
  <dimension ref="A1:F46"/>
  <sheetViews>
    <sheetView zoomScale="115" workbookViewId="0">
      <selection activeCell="O84" sqref="O84"/>
    </sheetView>
  </sheetViews>
  <sheetFormatPr defaultRowHeight="14.5" x14ac:dyDescent="0.35"/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s="1">
        <v>35</v>
      </c>
      <c r="B2">
        <v>0</v>
      </c>
      <c r="C2">
        <f>1 / (1 + EXP(-([1]Iterazioni!$B$5 + [1]Iterazioni!$C$5 * [1]Dati!A2)))</f>
        <v>0.79893849578614284</v>
      </c>
      <c r="D2">
        <f>C2 - [1]Dati!B2</f>
        <v>0.79893849578614284</v>
      </c>
      <c r="E2">
        <f>D2 * [1]Dati!A2</f>
        <v>27.962847352514999</v>
      </c>
      <c r="F2">
        <f xml:space="preserve"> - ([1]Dati!B2 * LOG(C2) + (1 - [1]Dati!B2) * LOG(1 - C2))</f>
        <v>0.6966710726547839</v>
      </c>
    </row>
    <row r="3" spans="1:6" x14ac:dyDescent="0.35">
      <c r="A3" s="1">
        <v>45</v>
      </c>
      <c r="B3">
        <v>0</v>
      </c>
      <c r="C3">
        <f>1 / (1 + EXP(-([1]Iterazioni!$B$5 + [1]Iterazioni!$C$5 * [1]Dati!A3)))</f>
        <v>0.85496428631305721</v>
      </c>
      <c r="D3">
        <f>C3 - [1]Dati!B3</f>
        <v>0.85496428631305721</v>
      </c>
      <c r="E3">
        <f>D3 * [1]Dati!A3</f>
        <v>38.473392884087573</v>
      </c>
      <c r="F3">
        <f xml:space="preserve"> - ([1]Dati!B3 * LOG(C3) + (1 - [1]Dati!B3) * LOG(1 - C3))</f>
        <v>0.8385250436451418</v>
      </c>
    </row>
    <row r="4" spans="1:6" x14ac:dyDescent="0.35">
      <c r="A4" s="1">
        <v>55</v>
      </c>
      <c r="B4">
        <v>0</v>
      </c>
      <c r="C4">
        <f>1 / (1 + EXP(-([1]Iterazioni!$B$5 + [1]Iterazioni!$C$5 * [1]Dati!A4)))</f>
        <v>0.89738365527810304</v>
      </c>
      <c r="D4">
        <f>C4 - [1]Dati!B4</f>
        <v>0.89738365527810304</v>
      </c>
      <c r="E4">
        <f>D4 * [1]Dati!A4</f>
        <v>49.35610104029567</v>
      </c>
      <c r="F4">
        <f xml:space="preserve"> - ([1]Dati!B4 * LOG(C4) + (1 - [1]Dati!B4) * LOG(1 - C4))</f>
        <v>0.98878345932966027</v>
      </c>
    </row>
    <row r="5" spans="1:6" x14ac:dyDescent="0.35">
      <c r="A5" s="1">
        <v>25</v>
      </c>
      <c r="B5">
        <v>0</v>
      </c>
      <c r="C5">
        <f>1 / (1 + EXP(-([1]Iterazioni!$B$5 + [1]Iterazioni!$C$5 * [1]Dati!A5)))</f>
        <v>0.72815196289769979</v>
      </c>
      <c r="D5">
        <f>C5 - [1]Dati!B5</f>
        <v>0.72815196289769979</v>
      </c>
      <c r="E5">
        <f>D5 * [1]Dati!A5</f>
        <v>18.203799072442493</v>
      </c>
      <c r="F5">
        <f xml:space="preserve"> - ([1]Dati!B5 * LOG(C5) + (1 - [1]Dati!B5) * LOG(1 - C5))</f>
        <v>0.56567379850452615</v>
      </c>
    </row>
    <row r="6" spans="1:6" x14ac:dyDescent="0.35">
      <c r="A6" s="1">
        <v>65</v>
      </c>
      <c r="B6">
        <v>1</v>
      </c>
      <c r="C6">
        <f>1 / (1 + EXP(-([1]Iterazioni!$B$5 + [1]Iterazioni!$C$5 * [1]Dati!A6)))</f>
        <v>0.92843490562664865</v>
      </c>
      <c r="D6">
        <f>C6 - [1]Dati!B6</f>
        <v>-7.1565094373351346E-2</v>
      </c>
      <c r="E6">
        <f>D6 * [1]Dati!A6</f>
        <v>-4.6517311342678376</v>
      </c>
      <c r="F6">
        <f xml:space="preserve"> - ([1]Dati!B6 * LOG(C6) + (1 - [1]Dati!B6) * LOG(1 - C6))</f>
        <v>3.2248540085927244E-2</v>
      </c>
    </row>
    <row r="7" spans="1:6" x14ac:dyDescent="0.35">
      <c r="A7" s="3">
        <v>80</v>
      </c>
      <c r="B7">
        <v>0</v>
      </c>
      <c r="C7">
        <f>1 / (1 + EXP(-([1]Iterazioni!$B$5 + [1]Iterazioni!$C$5 * [1]Dati!A7)))</f>
        <v>0.95908577380534255</v>
      </c>
      <c r="D7">
        <f>C7 - [1]Dati!B7</f>
        <v>0.95908577380534255</v>
      </c>
      <c r="E7">
        <f>D7 * [1]Dati!A7</f>
        <v>76.726861904427409</v>
      </c>
      <c r="F7">
        <f xml:space="preserve"> - ([1]Dati!B7 * LOG(C7) + (1 - [1]Dati!B7) * LOG(1 - C7))</f>
        <v>1.3881256581642434</v>
      </c>
    </row>
    <row r="8" spans="1:6" x14ac:dyDescent="0.35">
      <c r="A8" s="3">
        <v>48</v>
      </c>
      <c r="B8">
        <v>0</v>
      </c>
      <c r="C8">
        <f>1 / (1 + EXP(-([1]Iterazioni!$B$5 + [1]Iterazioni!$C$5 * [1]Dati!A8)))</f>
        <v>0.86902912333698956</v>
      </c>
      <c r="D8">
        <f>C8 - [1]Dati!B8</f>
        <v>0.86902912333698956</v>
      </c>
      <c r="E8">
        <f>D8 * [1]Dati!A8</f>
        <v>41.713397920175495</v>
      </c>
      <c r="F8">
        <f xml:space="preserve"> - ([1]Dati!B8 * LOG(C8) + (1 - [1]Dati!B8) * LOG(1 - C8))</f>
        <v>0.88282526549456197</v>
      </c>
    </row>
    <row r="9" spans="1:6" x14ac:dyDescent="0.35">
      <c r="A9" s="3">
        <v>82</v>
      </c>
      <c r="B9">
        <v>0</v>
      </c>
      <c r="C9">
        <f>1 / (1 + EXP(-([1]Iterazioni!$B$5 + [1]Iterazioni!$C$5 * [1]Dati!A9)))</f>
        <v>0.96207142814032409</v>
      </c>
      <c r="D9">
        <f>C9 - [1]Dati!B9</f>
        <v>0.96207142814032409</v>
      </c>
      <c r="E9">
        <f>D9 * [1]Dati!A9</f>
        <v>78.889857107506572</v>
      </c>
      <c r="F9">
        <f xml:space="preserve"> - ([1]Dati!B9 * LOG(C9) + (1 - [1]Dati!B9) * LOG(1 - C9))</f>
        <v>1.4210335096604825</v>
      </c>
    </row>
    <row r="10" spans="1:6" x14ac:dyDescent="0.35">
      <c r="A10" s="3">
        <v>81</v>
      </c>
      <c r="B10">
        <v>0</v>
      </c>
      <c r="C10">
        <f>1 / (1 + EXP(-([1]Iterazioni!$B$5 + [1]Iterazioni!$C$5 * [1]Dati!A10)))</f>
        <v>0.96060571704010433</v>
      </c>
      <c r="D10">
        <f>C10 - [1]Dati!B10</f>
        <v>0.96060571704010433</v>
      </c>
      <c r="E10">
        <f>D10 * [1]Dati!A10</f>
        <v>77.80906308024845</v>
      </c>
      <c r="F10">
        <f xml:space="preserve"> - ([1]Dati!B10 * LOG(C10) + (1 - [1]Dati!B10) * LOG(1 - C10))</f>
        <v>1.404566799979593</v>
      </c>
    </row>
    <row r="11" spans="1:6" x14ac:dyDescent="0.35">
      <c r="A11" s="3">
        <v>73</v>
      </c>
      <c r="B11">
        <v>0</v>
      </c>
      <c r="C11">
        <f>1 / (1 + EXP(-([1]Iterazioni!$B$5 + [1]Iterazioni!$C$5 * [1]Dati!A11)))</f>
        <v>0.94676919551195771</v>
      </c>
      <c r="D11">
        <f>C11 - [1]Dati!B11</f>
        <v>0.94676919551195771</v>
      </c>
      <c r="E11">
        <f>D11 * [1]Dati!A11</f>
        <v>69.114151272372908</v>
      </c>
      <c r="F11">
        <f xml:space="preserve"> - ([1]Dati!B11 * LOG(C11) + (1 - [1]Dati!B11) * LOG(1 - C11))</f>
        <v>1.2738369701962597</v>
      </c>
    </row>
    <row r="12" spans="1:6" x14ac:dyDescent="0.35">
      <c r="A12" s="3">
        <v>84</v>
      </c>
      <c r="B12">
        <v>1</v>
      </c>
      <c r="C12">
        <f>1 / (1 + EXP(-([1]Iterazioni!$B$5 + [1]Iterazioni!$C$5 * [1]Dati!A12)))</f>
        <v>0.9648471944195478</v>
      </c>
      <c r="D12">
        <f>C12 - [1]Dati!B12</f>
        <v>-3.5152805580452195E-2</v>
      </c>
      <c r="E12">
        <f>D12 * [1]Dati!A12</f>
        <v>-2.9528356687579844</v>
      </c>
      <c r="F12">
        <f xml:space="preserve"> - ([1]Dati!B12 * LOG(C12) + (1 - [1]Dati!B12) * LOG(1 - C12))</f>
        <v>1.5541461656347339E-2</v>
      </c>
    </row>
    <row r="13" spans="1:6" x14ac:dyDescent="0.35">
      <c r="A13" s="3">
        <v>62</v>
      </c>
      <c r="B13">
        <v>1</v>
      </c>
      <c r="C13">
        <f>1 / (1 + EXP(-([1]Iterazioni!$B$5 + [1]Iterazioni!$C$5 * [1]Dati!A13)))</f>
        <v>0.92016352024531811</v>
      </c>
      <c r="D13">
        <f>C13 - [1]Dati!B13</f>
        <v>-7.9836479754681888E-2</v>
      </c>
      <c r="E13">
        <f>D13 * [1]Dati!A13</f>
        <v>-4.9498617447902769</v>
      </c>
      <c r="F13">
        <f xml:space="preserve"> - ([1]Dati!B13 * LOG(C13) + (1 - [1]Dati!B13) * LOG(1 - C13))</f>
        <v>3.6134988274223373E-2</v>
      </c>
    </row>
    <row r="14" spans="1:6" x14ac:dyDescent="0.35">
      <c r="A14" s="3">
        <v>53</v>
      </c>
      <c r="B14">
        <v>0</v>
      </c>
      <c r="C14">
        <f>1 / (1 + EXP(-([1]Iterazioni!$B$5 + [1]Iterazioni!$C$5 * [1]Dati!A14)))</f>
        <v>0.88988872099503913</v>
      </c>
      <c r="D14">
        <f>C14 - [1]Dati!B14</f>
        <v>0.88988872099503913</v>
      </c>
      <c r="E14">
        <f>D14 * [1]Dati!A14</f>
        <v>47.16410221273707</v>
      </c>
      <c r="F14">
        <f xml:space="preserve"> - ([1]Dati!B14 * LOG(C14) + (1 - [1]Dati!B14) * LOG(1 - C14))</f>
        <v>0.95816819275641874</v>
      </c>
    </row>
    <row r="15" spans="1:6" x14ac:dyDescent="0.35">
      <c r="A15" s="3">
        <v>76</v>
      </c>
      <c r="B15">
        <v>0</v>
      </c>
      <c r="C15">
        <f>1 / (1 + EXP(-([1]Iterazioni!$B$5 + [1]Iterazioni!$C$5 * [1]Dati!A15)))</f>
        <v>0.95242663580330789</v>
      </c>
      <c r="D15">
        <f>C15 - [1]Dati!B15</f>
        <v>0.95242663580330789</v>
      </c>
      <c r="E15">
        <f>D15 * [1]Dati!A15</f>
        <v>72.384424321051398</v>
      </c>
      <c r="F15">
        <f xml:space="preserve"> - ([1]Dati!B15 * LOG(C15) + (1 - [1]Dati!B15) * LOG(1 - C15))</f>
        <v>1.3226361359377115</v>
      </c>
    </row>
    <row r="16" spans="1:6" x14ac:dyDescent="0.35">
      <c r="A16" s="3">
        <v>51</v>
      </c>
      <c r="B16">
        <v>0</v>
      </c>
      <c r="C16">
        <f>1 / (1 + EXP(-([1]Iterazioni!$B$5 + [1]Iterazioni!$C$5 * [1]Dati!A16)))</f>
        <v>0.88191840027773227</v>
      </c>
      <c r="D16">
        <f>C16 - [1]Dati!B16</f>
        <v>0.88191840027773227</v>
      </c>
      <c r="E16">
        <f>D16 * [1]Dati!A16</f>
        <v>44.977838414164346</v>
      </c>
      <c r="F16">
        <f xml:space="preserve"> - ([1]Dati!B16 * LOG(C16) + (1 - [1]Dati!B16) * LOG(1 - C16))</f>
        <v>0.92781777183330216</v>
      </c>
    </row>
    <row r="17" spans="1:6" x14ac:dyDescent="0.35">
      <c r="A17" s="3">
        <v>80</v>
      </c>
      <c r="B17">
        <v>0</v>
      </c>
      <c r="C17">
        <f>1 / (1 + EXP(-([1]Iterazioni!$B$5 + [1]Iterazioni!$C$5 * [1]Dati!A17)))</f>
        <v>0.95908577380534255</v>
      </c>
      <c r="D17">
        <f>C17 - [1]Dati!B17</f>
        <v>0.95908577380534255</v>
      </c>
      <c r="E17">
        <f>D17 * [1]Dati!A17</f>
        <v>76.726861904427409</v>
      </c>
      <c r="F17">
        <f xml:space="preserve"> - ([1]Dati!B17 * LOG(C17) + (1 - [1]Dati!B17) * LOG(1 - C17))</f>
        <v>1.3881256581642434</v>
      </c>
    </row>
    <row r="18" spans="1:6" x14ac:dyDescent="0.35">
      <c r="A18" s="3">
        <v>56</v>
      </c>
      <c r="B18">
        <v>0</v>
      </c>
      <c r="C18">
        <f>1 / (1 + EXP(-([1]Iterazioni!$B$5 + [1]Iterazioni!$C$5 * [1]Dati!A18)))</f>
        <v>0.90095909511204653</v>
      </c>
      <c r="D18">
        <f>C18 - [1]Dati!B18</f>
        <v>0.90095909511204653</v>
      </c>
      <c r="E18">
        <f>D18 * [1]Dati!A18</f>
        <v>50.453709326274605</v>
      </c>
      <c r="F18">
        <f xml:space="preserve"> - ([1]Dati!B18 * LOG(C18) + (1 - [1]Dati!B18) * LOG(1 - C18))</f>
        <v>1.0041854003711133</v>
      </c>
    </row>
    <row r="19" spans="1:6" x14ac:dyDescent="0.35">
      <c r="A19" s="3">
        <v>49</v>
      </c>
      <c r="B19">
        <v>0</v>
      </c>
      <c r="C19">
        <f>1 / (1 + EXP(-([1]Iterazioni!$B$5 + [1]Iterazioni!$C$5 * [1]Dati!A19)))</f>
        <v>0.87345319580742997</v>
      </c>
      <c r="D19">
        <f>C19 - [1]Dati!B19</f>
        <v>0.87345319580742997</v>
      </c>
      <c r="E19">
        <f>D19 * [1]Dati!A19</f>
        <v>42.799206594564069</v>
      </c>
      <c r="F19">
        <f xml:space="preserve"> - ([1]Dati!B19 * LOG(C19) + (1 - [1]Dati!B19) * LOG(1 - C19))</f>
        <v>0.89774881802099504</v>
      </c>
    </row>
    <row r="20" spans="1:6" x14ac:dyDescent="0.35">
      <c r="A20" s="3">
        <v>53</v>
      </c>
      <c r="B20">
        <v>0</v>
      </c>
      <c r="C20">
        <f>1 / (1 + EXP(-([1]Iterazioni!$B$5 + [1]Iterazioni!$C$5 * [1]Dati!A20)))</f>
        <v>0.88988872099503913</v>
      </c>
      <c r="D20">
        <f>C20 - [1]Dati!B20</f>
        <v>0.88988872099503913</v>
      </c>
      <c r="E20">
        <f>D20 * [1]Dati!A20</f>
        <v>47.16410221273707</v>
      </c>
      <c r="F20">
        <f xml:space="preserve"> - ([1]Dati!B20 * LOG(C20) + (1 - [1]Dati!B20) * LOG(1 - C20))</f>
        <v>0.95816819275641874</v>
      </c>
    </row>
    <row r="21" spans="1:6" x14ac:dyDescent="0.35">
      <c r="A21" s="3">
        <v>63</v>
      </c>
      <c r="B21">
        <v>0</v>
      </c>
      <c r="C21">
        <f>1 / (1 + EXP(-([1]Iterazioni!$B$5 + [1]Iterazioni!$C$5 * [1]Dati!A21)))</f>
        <v>0.92301333884315706</v>
      </c>
      <c r="D21">
        <f>C21 - [1]Dati!B21</f>
        <v>0.92301333884315706</v>
      </c>
      <c r="E21">
        <f>D21 * [1]Dati!A21</f>
        <v>58.149840347118896</v>
      </c>
      <c r="F21">
        <f xml:space="preserve"> - ([1]Dati!B21 * LOG(C21) + (1 - [1]Dati!B21) * LOG(1 - C21))</f>
        <v>1.1135845149288237</v>
      </c>
    </row>
    <row r="22" spans="1:6" x14ac:dyDescent="0.35">
      <c r="A22" s="3">
        <v>76</v>
      </c>
      <c r="B22">
        <v>0</v>
      </c>
      <c r="C22">
        <f>1 / (1 + EXP(-([1]Iterazioni!$B$5 + [1]Iterazioni!$C$5 * [1]Dati!A22)))</f>
        <v>0.95242663580330789</v>
      </c>
      <c r="D22">
        <f>C22 - [1]Dati!B22</f>
        <v>0.95242663580330789</v>
      </c>
      <c r="E22">
        <f>D22 * [1]Dati!A22</f>
        <v>72.384424321051398</v>
      </c>
      <c r="F22">
        <f xml:space="preserve"> - ([1]Dati!B22 * LOG(C22) + (1 - [1]Dati!B22) * LOG(1 - C22))</f>
        <v>1.3226361359377115</v>
      </c>
    </row>
    <row r="23" spans="1:6" x14ac:dyDescent="0.35">
      <c r="A23" s="3">
        <v>34</v>
      </c>
      <c r="B23">
        <v>0</v>
      </c>
      <c r="C23">
        <f>1 / (1 + EXP(-([1]Iterazioni!$B$5 + [1]Iterazioni!$C$5 * [1]Dati!A23)))</f>
        <v>0.79252816629578493</v>
      </c>
      <c r="D23">
        <f>C23 - [1]Dati!B23</f>
        <v>0.79252816629578493</v>
      </c>
      <c r="E23">
        <f>D23 * [1]Dati!A23</f>
        <v>26.945957654056688</v>
      </c>
      <c r="F23">
        <f xml:space="preserve"> - ([1]Dati!B23 * LOG(C23) + (1 - [1]Dati!B23) * LOG(1 - C23))</f>
        <v>0.68304085460073161</v>
      </c>
    </row>
    <row r="24" spans="1:6" x14ac:dyDescent="0.35">
      <c r="A24" s="3">
        <v>53</v>
      </c>
      <c r="B24">
        <v>0</v>
      </c>
      <c r="C24">
        <f>1 / (1 + EXP(-([1]Iterazioni!$B$5 + [1]Iterazioni!$C$5 * [1]Dati!A24)))</f>
        <v>0.88988872099503913</v>
      </c>
      <c r="D24">
        <f>C24 - [1]Dati!B24</f>
        <v>0.88988872099503913</v>
      </c>
      <c r="E24">
        <f>D24 * [1]Dati!A24</f>
        <v>47.16410221273707</v>
      </c>
      <c r="F24">
        <f xml:space="preserve"> - ([1]Dati!B24 * LOG(C24) + (1 - [1]Dati!B24) * LOG(1 - C24))</f>
        <v>0.95816819275641874</v>
      </c>
    </row>
    <row r="25" spans="1:6" x14ac:dyDescent="0.35">
      <c r="A25" s="3">
        <v>39</v>
      </c>
      <c r="B25">
        <v>0</v>
      </c>
      <c r="C25">
        <f>1 / (1 + EXP(-([1]Iterazioni!$B$5 + [1]Iterazioni!$C$5 * [1]Dati!A25)))</f>
        <v>0.82309164833901449</v>
      </c>
      <c r="D25">
        <f>C25 - [1]Dati!B25</f>
        <v>0.82309164833901449</v>
      </c>
      <c r="E25">
        <f>D25 * [1]Dati!A25</f>
        <v>32.100574285221562</v>
      </c>
      <c r="F25">
        <f xml:space="preserve"> - ([1]Dati!B25 * LOG(C25) + (1 - [1]Dati!B25) * LOG(1 - C25))</f>
        <v>0.75225166401133947</v>
      </c>
    </row>
    <row r="26" spans="1:6" x14ac:dyDescent="0.35">
      <c r="A26" s="3">
        <v>41</v>
      </c>
      <c r="B26">
        <v>0</v>
      </c>
      <c r="C26">
        <f>1 / (1 + EXP(-([1]Iterazioni!$B$5 + [1]Iterazioni!$C$5 * [1]Dati!A26)))</f>
        <v>0.83428658036053649</v>
      </c>
      <c r="D26">
        <f>C26 - [1]Dati!B26</f>
        <v>0.83428658036053649</v>
      </c>
      <c r="E26">
        <f>D26 * [1]Dati!A26</f>
        <v>34.205749794781994</v>
      </c>
      <c r="F26">
        <f xml:space="preserve"> - ([1]Dati!B26 * LOG(C26) + (1 - [1]Dati!B26) * LOG(1 - C26))</f>
        <v>0.78064232055241911</v>
      </c>
    </row>
    <row r="27" spans="1:6" x14ac:dyDescent="0.35">
      <c r="A27" s="3">
        <v>64</v>
      </c>
      <c r="B27">
        <v>0</v>
      </c>
      <c r="C27">
        <f>1 / (1 + EXP(-([1]Iterazioni!$B$5 + [1]Iterazioni!$C$5 * [1]Dati!A27)))</f>
        <v>0.92576963752891406</v>
      </c>
      <c r="D27">
        <f>C27 - [1]Dati!B27</f>
        <v>0.92576963752891406</v>
      </c>
      <c r="E27">
        <f>D27 * [1]Dati!A27</f>
        <v>59.2492568018505</v>
      </c>
      <c r="F27">
        <f xml:space="preserve"> - ([1]Dati!B27 * LOG(C27) + (1 - [1]Dati!B27) * LOG(1 - C27))</f>
        <v>1.1294184187574576</v>
      </c>
    </row>
    <row r="28" spans="1:6" x14ac:dyDescent="0.35">
      <c r="A28" s="3">
        <v>66</v>
      </c>
      <c r="B28">
        <v>0</v>
      </c>
      <c r="C28">
        <f>1 / (1 + EXP(-([1]Iterazioni!$B$5 + [1]Iterazioni!$C$5 * [1]Dati!A28)))</f>
        <v>0.93101160768190794</v>
      </c>
      <c r="D28">
        <f>C28 - [1]Dati!B28</f>
        <v>0.93101160768190794</v>
      </c>
      <c r="E28">
        <f>D28 * [1]Dati!A28</f>
        <v>61.446766107005921</v>
      </c>
      <c r="F28">
        <f xml:space="preserve"> - ([1]Dati!B28 * LOG(C28) + (1 - [1]Dati!B28) * LOG(1 - C28))</f>
        <v>1.1612239755856073</v>
      </c>
    </row>
    <row r="29" spans="1:6" x14ac:dyDescent="0.35">
      <c r="A29" s="3">
        <v>79</v>
      </c>
      <c r="B29">
        <v>1</v>
      </c>
      <c r="C29">
        <f>1 / (1 + EXP(-([1]Iterazioni!$B$5 + [1]Iterazioni!$C$5 * [1]Dati!A29)))</f>
        <v>0.95750978081943805</v>
      </c>
      <c r="D29">
        <f>C29 - [1]Dati!B29</f>
        <v>-4.249021918056195E-2</v>
      </c>
      <c r="E29">
        <f>D29 * [1]Dati!A29</f>
        <v>-3.3567273152643939</v>
      </c>
      <c r="F29">
        <f xml:space="preserve"> - ([1]Dati!B29 * LOG(C29) + (1 - [1]Dati!B29) * LOG(1 - C29))</f>
        <v>1.8856781083396813E-2</v>
      </c>
    </row>
    <row r="30" spans="1:6" x14ac:dyDescent="0.35">
      <c r="A30" s="3">
        <v>78</v>
      </c>
      <c r="B30">
        <v>0</v>
      </c>
      <c r="C30">
        <f>1 / (1 + EXP(-([1]Iterazioni!$B$5 + [1]Iterazioni!$C$5 * [1]Dati!A30)))</f>
        <v>0.95587587435383603</v>
      </c>
      <c r="D30">
        <f>C30 - [1]Dati!B30</f>
        <v>0.95587587435383603</v>
      </c>
      <c r="E30">
        <f>D30 * [1]Dati!A30</f>
        <v>74.558318199599213</v>
      </c>
      <c r="F30">
        <f xml:space="preserve"> - ([1]Dati!B30 * LOG(C30) + (1 - [1]Dati!B30) * LOG(1 - C30))</f>
        <v>1.3553238874014806</v>
      </c>
    </row>
    <row r="31" spans="1:6" x14ac:dyDescent="0.35">
      <c r="A31" s="3">
        <v>74</v>
      </c>
      <c r="B31">
        <v>1</v>
      </c>
      <c r="C31">
        <f>1 / (1 + EXP(-([1]Iterazioni!$B$5 + [1]Iterazioni!$C$5 * [1]Dati!A31)))</f>
        <v>0.94872223024369684</v>
      </c>
      <c r="D31">
        <f>C31 - [1]Dati!B31</f>
        <v>-5.127776975630316E-2</v>
      </c>
      <c r="E31">
        <f>D31 * [1]Dati!A31</f>
        <v>-3.7945549619664338</v>
      </c>
      <c r="F31">
        <f xml:space="preserve"> - ([1]Dati!B31 * LOG(C31) + (1 - [1]Dati!B31) * LOG(1 - C31))</f>
        <v>2.286092301048747E-2</v>
      </c>
    </row>
    <row r="32" spans="1:6" x14ac:dyDescent="0.35">
      <c r="A32" s="3">
        <v>75</v>
      </c>
      <c r="B32">
        <v>0</v>
      </c>
      <c r="C32">
        <f>1 / (1 + EXP(-([1]Iterazioni!$B$5 + [1]Iterazioni!$C$5 * [1]Dati!A32)))</f>
        <v>0.95060734656752233</v>
      </c>
      <c r="D32">
        <f>C32 - [1]Dati!B32</f>
        <v>0.95060734656752233</v>
      </c>
      <c r="E32">
        <f>D32 * [1]Dati!A32</f>
        <v>71.295550992564173</v>
      </c>
      <c r="F32">
        <f xml:space="preserve"> - ([1]Dati!B32 * LOG(C32) + (1 - [1]Dati!B32) * LOG(1 - C32))</f>
        <v>1.3063376423922233</v>
      </c>
    </row>
    <row r="33" spans="1:6" x14ac:dyDescent="0.35">
      <c r="A33" s="3">
        <v>83</v>
      </c>
      <c r="B33">
        <v>1</v>
      </c>
      <c r="C33">
        <f>1 / (1 + EXP(-([1]Iterazioni!$B$5 + [1]Iterazioni!$C$5 * [1]Dati!A33)))</f>
        <v>0.96348467869007881</v>
      </c>
      <c r="D33">
        <f>C33 - [1]Dati!B33</f>
        <v>-3.6515321309921189E-2</v>
      </c>
      <c r="E33">
        <f>D33 * [1]Dati!A33</f>
        <v>-3.0307716687234585</v>
      </c>
      <c r="F33">
        <f xml:space="preserve"> - ([1]Dati!B33 * LOG(C33) + (1 - [1]Dati!B33) * LOG(1 - C33))</f>
        <v>1.6155187093904032E-2</v>
      </c>
    </row>
    <row r="34" spans="1:6" x14ac:dyDescent="0.35">
      <c r="A34" s="3">
        <v>72</v>
      </c>
      <c r="B34">
        <v>0</v>
      </c>
      <c r="C34">
        <f>1 / (1 + EXP(-([1]Iterazioni!$B$5 + [1]Iterazioni!$C$5 * [1]Dati!A34)))</f>
        <v>0.94474610710978602</v>
      </c>
      <c r="D34">
        <f>C34 - [1]Dati!B34</f>
        <v>0.94474610710978602</v>
      </c>
      <c r="E34">
        <f>D34 * [1]Dati!A34</f>
        <v>68.021719711904595</v>
      </c>
      <c r="F34">
        <f xml:space="preserve"> - ([1]Dati!B34 * LOG(C34) + (1 - [1]Dati!B34) * LOG(1 - C34))</f>
        <v>1.2576371185264754</v>
      </c>
    </row>
    <row r="35" spans="1:6" x14ac:dyDescent="0.35">
      <c r="A35" s="3">
        <v>51</v>
      </c>
      <c r="B35">
        <v>0</v>
      </c>
      <c r="C35">
        <f>1 / (1 + EXP(-([1]Iterazioni!$B$5 + [1]Iterazioni!$C$5 * [1]Dati!A35)))</f>
        <v>0.88191840027773227</v>
      </c>
      <c r="D35">
        <f>C35 - [1]Dati!B35</f>
        <v>0.88191840027773227</v>
      </c>
      <c r="E35">
        <f>D35 * [1]Dati!A35</f>
        <v>44.977838414164346</v>
      </c>
      <c r="F35">
        <f xml:space="preserve"> - ([1]Dati!B35 * LOG(C35) + (1 - [1]Dati!B35) * LOG(1 - C35))</f>
        <v>0.92781777183330216</v>
      </c>
    </row>
    <row r="36" spans="1:6" x14ac:dyDescent="0.35">
      <c r="A36" s="3">
        <v>32</v>
      </c>
      <c r="B36">
        <v>0</v>
      </c>
      <c r="C36">
        <f>1 / (1 + EXP(-([1]Iterazioni!$B$5 + [1]Iterazioni!$C$5 * [1]Dati!A36)))</f>
        <v>0.77925861180624534</v>
      </c>
      <c r="D36">
        <f>C36 - [1]Dati!B36</f>
        <v>0.77925861180624534</v>
      </c>
      <c r="E36">
        <f>D36 * [1]Dati!A36</f>
        <v>24.936275577799851</v>
      </c>
      <c r="F36">
        <f xml:space="preserve"> - ([1]Dati!B36 * LOG(C36) + (1 - [1]Dati!B36) * LOG(1 - C36))</f>
        <v>0.65611623059472579</v>
      </c>
    </row>
    <row r="37" spans="1:6" x14ac:dyDescent="0.35">
      <c r="A37" s="3">
        <v>34</v>
      </c>
      <c r="B37">
        <v>0</v>
      </c>
      <c r="C37">
        <f>1 / (1 + EXP(-([1]Iterazioni!$B$5 + [1]Iterazioni!$C$5 * [1]Dati!A37)))</f>
        <v>0.79252816629578493</v>
      </c>
      <c r="D37">
        <f>C37 - [1]Dati!B37</f>
        <v>0.79252816629578493</v>
      </c>
      <c r="E37">
        <f>D37 * [1]Dati!A37</f>
        <v>26.945957654056688</v>
      </c>
      <c r="F37">
        <f xml:space="preserve"> - ([1]Dati!B37 * LOG(C37) + (1 - [1]Dati!B37) * LOG(1 - C37))</f>
        <v>0.68304085460073161</v>
      </c>
    </row>
    <row r="38" spans="1:6" x14ac:dyDescent="0.35">
      <c r="A38" s="3">
        <v>68</v>
      </c>
      <c r="B38">
        <v>0</v>
      </c>
      <c r="C38">
        <f>1 / (1 + EXP(-([1]Iterazioni!$B$5 + [1]Iterazioni!$C$5 * [1]Dati!A38)))</f>
        <v>0.93590902969122924</v>
      </c>
      <c r="D38">
        <f>C38 - [1]Dati!B38</f>
        <v>0.93590902969122924</v>
      </c>
      <c r="E38">
        <f>D38 * [1]Dati!A38</f>
        <v>63.64181401900359</v>
      </c>
      <c r="F38">
        <f xml:space="preserve"> - ([1]Dati!B38 * LOG(C38) + (1 - [1]Dati!B38) * LOG(1 - C38))</f>
        <v>1.1932031533409611</v>
      </c>
    </row>
    <row r="39" spans="1:6" x14ac:dyDescent="0.35">
      <c r="A39" s="3">
        <v>51</v>
      </c>
      <c r="B39">
        <v>0</v>
      </c>
      <c r="C39">
        <f>1 / (1 + EXP(-([1]Iterazioni!$B$5 + [1]Iterazioni!$C$5 * [1]Dati!A39)))</f>
        <v>0.88191840027773227</v>
      </c>
      <c r="D39">
        <f>C39 - [1]Dati!B39</f>
        <v>0.88191840027773227</v>
      </c>
      <c r="E39">
        <f>D39 * [1]Dati!A39</f>
        <v>44.977838414164346</v>
      </c>
      <c r="F39">
        <f xml:space="preserve"> - ([1]Dati!B39 * LOG(C39) + (1 - [1]Dati!B39) * LOG(1 - C39))</f>
        <v>0.92781777183330216</v>
      </c>
    </row>
    <row r="40" spans="1:6" x14ac:dyDescent="0.35">
      <c r="A40" s="3">
        <v>76</v>
      </c>
      <c r="B40">
        <v>1</v>
      </c>
      <c r="C40">
        <f>1 / (1 + EXP(-([1]Iterazioni!$B$5 + [1]Iterazioni!$C$5 * [1]Dati!A40)))</f>
        <v>0.95242663580330789</v>
      </c>
      <c r="D40">
        <f>C40 - [1]Dati!B40</f>
        <v>-4.7573364196692114E-2</v>
      </c>
      <c r="E40">
        <f>D40 * [1]Dati!A40</f>
        <v>-3.6155756789486007</v>
      </c>
      <c r="F40">
        <f xml:space="preserve"> - ([1]Dati!B40 * LOG(C40) + (1 - [1]Dati!B40) * LOG(1 - C40))</f>
        <v>2.1168467508398393E-2</v>
      </c>
    </row>
    <row r="41" spans="1:6" x14ac:dyDescent="0.35">
      <c r="A41" s="3">
        <v>72</v>
      </c>
      <c r="B41">
        <v>1</v>
      </c>
      <c r="C41">
        <f>1 / (1 + EXP(-([1]Iterazioni!$B$5 + [1]Iterazioni!$C$5 * [1]Dati!A41)))</f>
        <v>0.94474610710978602</v>
      </c>
      <c r="D41">
        <f>C41 - [1]Dati!B41</f>
        <v>-5.5253892890213985E-2</v>
      </c>
      <c r="E41">
        <f>D41 * [1]Dati!A41</f>
        <v>-3.9782802880954069</v>
      </c>
      <c r="F41">
        <f xml:space="preserve"> - ([1]Dati!B41 * LOG(C41) + (1 - [1]Dati!B41) * LOG(1 - C41))</f>
        <v>2.4684888947038727E-2</v>
      </c>
    </row>
    <row r="42" spans="1:6" x14ac:dyDescent="0.35">
      <c r="A42" s="3">
        <v>46</v>
      </c>
      <c r="B42">
        <v>0</v>
      </c>
      <c r="C42">
        <f>1 / (1 + EXP(-([1]Iterazioni!$B$5 + [1]Iterazioni!$C$5 * [1]Dati!A42)))</f>
        <v>0.85978680134607988</v>
      </c>
      <c r="D42">
        <f>C42 - [1]Dati!B42</f>
        <v>0.85978680134607988</v>
      </c>
      <c r="E42">
        <f>D42 * [1]Dati!A42</f>
        <v>39.550192861919676</v>
      </c>
      <c r="F42">
        <f xml:space="preserve"> - ([1]Dati!B42 * LOG(C42) + (1 - [1]Dati!B42) * LOG(1 - C42))</f>
        <v>0.8532111031113836</v>
      </c>
    </row>
    <row r="43" spans="1:6" x14ac:dyDescent="0.35">
      <c r="A43" s="3">
        <v>75</v>
      </c>
      <c r="B43">
        <v>0</v>
      </c>
      <c r="C43">
        <f>1 / (1 + EXP(-([1]Iterazioni!$B$5 + [1]Iterazioni!$C$5 * [1]Dati!A43)))</f>
        <v>0.95060734656752233</v>
      </c>
      <c r="D43">
        <f>C43 - [1]Dati!B43</f>
        <v>0.95060734656752233</v>
      </c>
      <c r="E43">
        <f>D43 * [1]Dati!A43</f>
        <v>71.295550992564173</v>
      </c>
      <c r="F43">
        <f xml:space="preserve"> - ([1]Dati!B43 * LOG(C43) + (1 - [1]Dati!B43) * LOG(1 - C43))</f>
        <v>1.3063376423922233</v>
      </c>
    </row>
    <row r="44" spans="1:6" x14ac:dyDescent="0.35">
      <c r="A44" s="3">
        <v>60</v>
      </c>
      <c r="B44">
        <v>0</v>
      </c>
      <c r="C44">
        <f>1 / (1 + EXP(-([1]Iterazioni!$B$5 + [1]Iterazioni!$C$5 * [1]Dati!A44)))</f>
        <v>0.91417326289479239</v>
      </c>
      <c r="D44">
        <f>C44 - [1]Dati!B44</f>
        <v>0.91417326289479239</v>
      </c>
      <c r="E44">
        <f>D44 * [1]Dati!A44</f>
        <v>54.850395773687545</v>
      </c>
      <c r="F44">
        <f xml:space="preserve"> - ([1]Dati!B44 * LOG(C44) + (1 - [1]Dati!B44) * LOG(1 - C44))</f>
        <v>1.066377397834382</v>
      </c>
    </row>
    <row r="45" spans="1:6" x14ac:dyDescent="0.35">
      <c r="A45" s="3">
        <v>39</v>
      </c>
      <c r="B45">
        <v>0</v>
      </c>
      <c r="C45">
        <f>1 / (1 + EXP(-([1]Iterazioni!$B$5 + [1]Iterazioni!$C$5 * [1]Dati!A45)))</f>
        <v>0.82309164833901449</v>
      </c>
      <c r="D45">
        <f>C45 - [1]Dati!B45</f>
        <v>0.82309164833901449</v>
      </c>
      <c r="E45">
        <f>D45 * [1]Dati!A45</f>
        <v>32.100574285221562</v>
      </c>
      <c r="F45">
        <f xml:space="preserve"> - ([1]Dati!B45 * LOG(C45) + (1 - [1]Dati!B45) * LOG(1 - C45))</f>
        <v>0.75225166401133947</v>
      </c>
    </row>
    <row r="46" spans="1:6" x14ac:dyDescent="0.35">
      <c r="A46" s="3">
        <v>61</v>
      </c>
      <c r="B46">
        <v>0</v>
      </c>
      <c r="C46">
        <f>1 / (1 + EXP(-([1]Iterazioni!$B$5 + [1]Iterazioni!$C$5 * [1]Dati!A46)))</f>
        <v>0.91721767104001661</v>
      </c>
      <c r="D46">
        <f>C46 - [1]Dati!B46</f>
        <v>0.91721767104001661</v>
      </c>
      <c r="E46">
        <f>D46 * [1]Dati!A46</f>
        <v>55.950277933441015</v>
      </c>
      <c r="F46">
        <f xml:space="preserve"> - ([1]Dati!B46 * LOG(C46) + (1 - [1]Dati!B46) * LOG(1 - C46))</f>
        <v>1.0820623595220995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D28F-C657-4346-962C-79674A801B18}">
  <dimension ref="A1:F46"/>
  <sheetViews>
    <sheetView zoomScale="118" workbookViewId="0">
      <selection activeCell="K72" sqref="K72"/>
    </sheetView>
  </sheetViews>
  <sheetFormatPr defaultRowHeight="14.5" x14ac:dyDescent="0.35"/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s="1">
        <v>35</v>
      </c>
      <c r="B2">
        <v>0</v>
      </c>
      <c r="C2">
        <f>1 / (1 + EXP(-([1]Iterazioni!$B$6 + [1]Iterazioni!$C$6 * [1]Dati!A2)))</f>
        <v>1.57491729473167E-6</v>
      </c>
      <c r="D2">
        <f>C2 - [1]Dati!B2</f>
        <v>1.57491729473167E-6</v>
      </c>
      <c r="E2">
        <f>D2 * [1]Dati!A2</f>
        <v>5.5122105315608453E-5</v>
      </c>
      <c r="F2">
        <f xml:space="preserve"> - ([1]Dati!B2 * LOG(C2) + (1 - [1]Dati!B2) * LOG(1 - C2))</f>
        <v>6.8397842914222989E-7</v>
      </c>
    </row>
    <row r="3" spans="1:6" x14ac:dyDescent="0.35">
      <c r="A3" s="1">
        <v>45</v>
      </c>
      <c r="B3">
        <v>0</v>
      </c>
      <c r="C3">
        <f>1 / (1 + EXP(-([1]Iterazioni!$B$6 + [1]Iterazioni!$C$6 * [1]Dati!A3)))</f>
        <v>3.4699502905168742E-8</v>
      </c>
      <c r="D3">
        <f>C3 - [1]Dati!B3</f>
        <v>3.4699502905168742E-8</v>
      </c>
      <c r="E3">
        <f>D3 * [1]Dati!A3</f>
        <v>1.5614776307325935E-6</v>
      </c>
      <c r="F3">
        <f xml:space="preserve"> - ([1]Dati!B3 * LOG(C3) + (1 - [1]Dati!B3) * LOG(1 - C3))</f>
        <v>1.5069802912070005E-8</v>
      </c>
    </row>
    <row r="4" spans="1:6" x14ac:dyDescent="0.35">
      <c r="A4" s="1">
        <v>55</v>
      </c>
      <c r="B4">
        <v>0</v>
      </c>
      <c r="C4">
        <f>1 / (1 + EXP(-([1]Iterazioni!$B$6 + [1]Iterazioni!$C$6 * [1]Dati!A4)))</f>
        <v>7.6451867805714286E-10</v>
      </c>
      <c r="D4">
        <f>C4 - [1]Dati!B4</f>
        <v>7.6451867805714286E-10</v>
      </c>
      <c r="E4">
        <f>D4 * [1]Dati!A4</f>
        <v>4.2048527293142856E-8</v>
      </c>
      <c r="F4">
        <f xml:space="preserve"> - ([1]Dati!B4 * LOG(C4) + (1 - [1]Dati!B4) * LOG(1 - C4))</f>
        <v>3.3202624007742927E-10</v>
      </c>
    </row>
    <row r="5" spans="1:6" x14ac:dyDescent="0.35">
      <c r="A5" s="1">
        <v>25</v>
      </c>
      <c r="B5">
        <v>0</v>
      </c>
      <c r="C5">
        <f>1 / (1 + EXP(-([1]Iterazioni!$B$6 + [1]Iterazioni!$C$6 * [1]Dati!A5)))</f>
        <v>7.147638197238965E-5</v>
      </c>
      <c r="D5">
        <f>C5 - [1]Dati!B5</f>
        <v>7.147638197238965E-5</v>
      </c>
      <c r="E5">
        <f>D5 * [1]Dati!A5</f>
        <v>1.7869095493097413E-3</v>
      </c>
      <c r="F5">
        <f xml:space="preserve"> - ([1]Dati!B5 * LOG(C5) + (1 - [1]Dati!B5) * LOG(1 - C5))</f>
        <v>3.1042907707584964E-5</v>
      </c>
    </row>
    <row r="6" spans="1:6" x14ac:dyDescent="0.35">
      <c r="A6" s="1">
        <v>65</v>
      </c>
      <c r="B6">
        <v>1</v>
      </c>
      <c r="C6">
        <f>1 / (1 + EXP(-([1]Iterazioni!$B$6 + [1]Iterazioni!$C$6 * [1]Dati!A6)))</f>
        <v>1.684429864306691E-11</v>
      </c>
      <c r="D6">
        <f>C6 - [1]Dati!B6</f>
        <v>-0.9999999999831557</v>
      </c>
      <c r="E6">
        <f>D6 * [1]Dati!A6</f>
        <v>-64.999999998905125</v>
      </c>
      <c r="F6">
        <f xml:space="preserve"> - ([1]Dati!B6 * LOG(C6) + (1 - [1]Dati!B6) * LOG(1 - C6))</f>
        <v>10.773547067306021</v>
      </c>
    </row>
    <row r="7" spans="1:6" x14ac:dyDescent="0.35">
      <c r="A7" s="3">
        <v>80</v>
      </c>
      <c r="B7">
        <v>0</v>
      </c>
      <c r="C7">
        <f>1 / (1 + EXP(-([1]Iterazioni!$B$6 + [1]Iterazioni!$C$6 * [1]Dati!A7)))</f>
        <v>5.5087134369453438E-14</v>
      </c>
      <c r="D7">
        <f>C7 - [1]Dati!B7</f>
        <v>5.5087134369453438E-14</v>
      </c>
      <c r="E7">
        <f>D7 * [1]Dati!A7</f>
        <v>4.4069707495562751E-12</v>
      </c>
      <c r="F7">
        <f xml:space="preserve"> - ([1]Dati!B7 * LOG(C7) + (1 - [1]Dati!B7) * LOG(1 - C7))</f>
        <v>2.3915321170522177E-14</v>
      </c>
    </row>
    <row r="8" spans="1:6" x14ac:dyDescent="0.35">
      <c r="A8" s="3">
        <v>48</v>
      </c>
      <c r="B8">
        <v>0</v>
      </c>
      <c r="C8">
        <f>1 / (1 + EXP(-([1]Iterazioni!$B$6 + [1]Iterazioni!$C$6 * [1]Dati!A8)))</f>
        <v>1.1046958263107853E-8</v>
      </c>
      <c r="D8">
        <f>C8 - [1]Dati!B8</f>
        <v>1.1046958263107853E-8</v>
      </c>
      <c r="E8">
        <f>D8 * [1]Dati!A8</f>
        <v>5.3025399662917694E-7</v>
      </c>
      <c r="F8">
        <f xml:space="preserve"> - ([1]Dati!B8 * LOG(C8) + (1 - [1]Dati!B8) * LOG(1 - C8))</f>
        <v>4.7976330306703771E-9</v>
      </c>
    </row>
    <row r="9" spans="1:6" x14ac:dyDescent="0.35">
      <c r="A9" s="3">
        <v>82</v>
      </c>
      <c r="B9">
        <v>0</v>
      </c>
      <c r="C9">
        <f>1 / (1 + EXP(-([1]Iterazioni!$B$6 + [1]Iterazioni!$C$6 * [1]Dati!A9)))</f>
        <v>2.5684028752019285E-14</v>
      </c>
      <c r="D9">
        <f>C9 - [1]Dati!B9</f>
        <v>2.5684028752019285E-14</v>
      </c>
      <c r="E9">
        <f>D9 * [1]Dati!A9</f>
        <v>2.1060903576655815E-12</v>
      </c>
      <c r="F9">
        <f xml:space="preserve"> - ([1]Dati!B9 * LOG(C9) + (1 - [1]Dati!B9) * LOG(1 - C9))</f>
        <v>1.1137982238690608E-14</v>
      </c>
    </row>
    <row r="10" spans="1:6" x14ac:dyDescent="0.35">
      <c r="A10" s="3">
        <v>81</v>
      </c>
      <c r="B10">
        <v>0</v>
      </c>
      <c r="C10">
        <f>1 / (1 + EXP(-([1]Iterazioni!$B$6 + [1]Iterazioni!$C$6 * [1]Dati!A10)))</f>
        <v>3.7614618740742269E-14</v>
      </c>
      <c r="D10">
        <f>C10 - [1]Dati!B10</f>
        <v>3.7614618740742269E-14</v>
      </c>
      <c r="E10">
        <f>D10 * [1]Dati!A10</f>
        <v>3.0467841180001238E-12</v>
      </c>
      <c r="F10">
        <f xml:space="preserve"> - ([1]Dati!B10 * LOG(C10) + (1 - [1]Dati!B10) * LOG(1 - C10))</f>
        <v>1.6345350558078523E-14</v>
      </c>
    </row>
    <row r="11" spans="1:6" x14ac:dyDescent="0.35">
      <c r="A11" s="3">
        <v>73</v>
      </c>
      <c r="B11">
        <v>0</v>
      </c>
      <c r="C11">
        <f>1 / (1 + EXP(-([1]Iterazioni!$B$6 + [1]Iterazioni!$C$6 * [1]Dati!A11)))</f>
        <v>7.9598484371491124E-13</v>
      </c>
      <c r="D11">
        <f>C11 - [1]Dati!B11</f>
        <v>7.9598484371491124E-13</v>
      </c>
      <c r="E11">
        <f>D11 * [1]Dati!A11</f>
        <v>5.810689359118852E-11</v>
      </c>
      <c r="F11">
        <f xml:space="preserve"> - ([1]Dati!B11 * LOG(C11) + (1 - [1]Dati!B11) * LOG(1 - C11))</f>
        <v>3.4571139675949102E-13</v>
      </c>
    </row>
    <row r="12" spans="1:6" x14ac:dyDescent="0.35">
      <c r="A12" s="3">
        <v>84</v>
      </c>
      <c r="B12">
        <v>1</v>
      </c>
      <c r="C12">
        <f>1 / (1 + EXP(-([1]Iterazioni!$B$6 + [1]Iterazioni!$C$6 * [1]Dati!A12)))</f>
        <v>1.19750163170647E-14</v>
      </c>
      <c r="D12">
        <f>C12 - [1]Dati!B12</f>
        <v>-0.99999999999998801</v>
      </c>
      <c r="E12">
        <f>D12 * [1]Dati!A12</f>
        <v>-83.999999999998991</v>
      </c>
      <c r="F12">
        <f xml:space="preserve"> - ([1]Dati!B12 * LOG(C12) + (1 - [1]Dati!B12) * LOG(1 - C12))</f>
        <v>13.92172388614669</v>
      </c>
    </row>
    <row r="13" spans="1:6" x14ac:dyDescent="0.35">
      <c r="A13" s="3">
        <v>62</v>
      </c>
      <c r="B13">
        <v>1</v>
      </c>
      <c r="C13">
        <f>1 / (1 + EXP(-([1]Iterazioni!$B$6 + [1]Iterazioni!$C$6 * [1]Dati!A13)))</f>
        <v>5.2909478752729825E-11</v>
      </c>
      <c r="D13">
        <f>C13 - [1]Dati!B13</f>
        <v>-0.99999999994709055</v>
      </c>
      <c r="E13">
        <f>D13 * [1]Dati!A13</f>
        <v>-61.999999996719616</v>
      </c>
      <c r="F13">
        <f xml:space="preserve"> - ([1]Dati!B13 * LOG(C13) + (1 - [1]Dati!B13) * LOG(1 - C13))</f>
        <v>10.276466516977266</v>
      </c>
    </row>
    <row r="14" spans="1:6" x14ac:dyDescent="0.35">
      <c r="A14" s="3">
        <v>53</v>
      </c>
      <c r="B14">
        <v>0</v>
      </c>
      <c r="C14">
        <f>1 / (1 + EXP(-([1]Iterazioni!$B$6 + [1]Iterazioni!$C$6 * [1]Dati!A14)))</f>
        <v>1.6397405374310989E-9</v>
      </c>
      <c r="D14">
        <f>C14 - [1]Dati!B14</f>
        <v>1.6397405374310989E-9</v>
      </c>
      <c r="E14">
        <f>D14 * [1]Dati!A14</f>
        <v>8.6906248483848245E-8</v>
      </c>
      <c r="F14">
        <f xml:space="preserve"> - ([1]Dati!B14 * LOG(C14) + (1 - [1]Dati!B14) * LOG(1 - C14))</f>
        <v>7.1213027995559333E-10</v>
      </c>
    </row>
    <row r="15" spans="1:6" x14ac:dyDescent="0.35">
      <c r="A15" s="3">
        <v>76</v>
      </c>
      <c r="B15">
        <v>0</v>
      </c>
      <c r="C15">
        <f>1 / (1 + EXP(-([1]Iterazioni!$B$6 + [1]Iterazioni!$C$6 * [1]Dati!A15)))</f>
        <v>2.5341029128397643E-13</v>
      </c>
      <c r="D15">
        <f>C15 - [1]Dati!B15</f>
        <v>2.5341029128397643E-13</v>
      </c>
      <c r="E15">
        <f>D15 * [1]Dati!A15</f>
        <v>1.9259182137582207E-11</v>
      </c>
      <c r="F15">
        <f xml:space="preserve"> - ([1]Dati!B15 * LOG(C15) + (1 - [1]Dati!B15) * LOG(1 - C15))</f>
        <v>1.1007798030707167E-13</v>
      </c>
    </row>
    <row r="16" spans="1:6" x14ac:dyDescent="0.35">
      <c r="A16" s="3">
        <v>51</v>
      </c>
      <c r="B16">
        <v>0</v>
      </c>
      <c r="C16">
        <f>1 / (1 + EXP(-([1]Iterazioni!$B$6 + [1]Iterazioni!$C$6 * [1]Dati!A16)))</f>
        <v>3.5169173815788138E-9</v>
      </c>
      <c r="D16">
        <f>C16 - [1]Dati!B16</f>
        <v>3.5169173815788138E-9</v>
      </c>
      <c r="E16">
        <f>D16 * [1]Dati!A16</f>
        <v>1.7936278646051951E-7</v>
      </c>
      <c r="F16">
        <f xml:space="preserve"> - ([1]Dati!B16 * LOG(C16) + (1 - [1]Dati!B16) * LOG(1 - C16))</f>
        <v>1.5273778332172913E-9</v>
      </c>
    </row>
    <row r="17" spans="1:6" x14ac:dyDescent="0.35">
      <c r="A17" s="3">
        <v>80</v>
      </c>
      <c r="B17">
        <v>0</v>
      </c>
      <c r="C17">
        <f>1 / (1 + EXP(-([1]Iterazioni!$B$6 + [1]Iterazioni!$C$6 * [1]Dati!A17)))</f>
        <v>5.5087134369453438E-14</v>
      </c>
      <c r="D17">
        <f>C17 - [1]Dati!B17</f>
        <v>5.5087134369453438E-14</v>
      </c>
      <c r="E17">
        <f>D17 * [1]Dati!A17</f>
        <v>4.4069707495562751E-12</v>
      </c>
      <c r="F17">
        <f xml:space="preserve"> - ([1]Dati!B17 * LOG(C17) + (1 - [1]Dati!B17) * LOG(1 - C17))</f>
        <v>2.3915321170522177E-14</v>
      </c>
    </row>
    <row r="18" spans="1:6" x14ac:dyDescent="0.35">
      <c r="A18" s="3">
        <v>56</v>
      </c>
      <c r="B18">
        <v>0</v>
      </c>
      <c r="C18">
        <f>1 / (1 + EXP(-([1]Iterazioni!$B$6 + [1]Iterazioni!$C$6 * [1]Dati!A18)))</f>
        <v>5.2202894435210806E-10</v>
      </c>
      <c r="D18">
        <f>C18 - [1]Dati!B18</f>
        <v>5.2202894435210806E-10</v>
      </c>
      <c r="E18">
        <f>D18 * [1]Dati!A18</f>
        <v>2.923362088371805E-8</v>
      </c>
      <c r="F18">
        <f xml:space="preserve"> - ([1]Dati!B18 * LOG(C18) + (1 - [1]Dati!B18) * LOG(1 - C18))</f>
        <v>2.2671430355694675E-10</v>
      </c>
    </row>
    <row r="19" spans="1:6" x14ac:dyDescent="0.35">
      <c r="A19" s="3">
        <v>49</v>
      </c>
      <c r="B19">
        <v>0</v>
      </c>
      <c r="C19">
        <f>1 / (1 + EXP(-([1]Iterazioni!$B$6 + [1]Iterazioni!$C$6 * [1]Dati!A19)))</f>
        <v>7.5430884093701466E-9</v>
      </c>
      <c r="D19">
        <f>C19 - [1]Dati!B19</f>
        <v>7.5430884093701466E-9</v>
      </c>
      <c r="E19">
        <f>D19 * [1]Dati!A19</f>
        <v>3.6961133205913719E-7</v>
      </c>
      <c r="F19">
        <f xml:space="preserve"> - ([1]Dati!B19 * LOG(C19) + (1 - [1]Dati!B19) * LOG(1 - C19))</f>
        <v>3.2759216706207877E-9</v>
      </c>
    </row>
    <row r="20" spans="1:6" x14ac:dyDescent="0.35">
      <c r="A20" s="3">
        <v>53</v>
      </c>
      <c r="B20">
        <v>0</v>
      </c>
      <c r="C20">
        <f>1 / (1 + EXP(-([1]Iterazioni!$B$6 + [1]Iterazioni!$C$6 * [1]Dati!A20)))</f>
        <v>1.6397405374310989E-9</v>
      </c>
      <c r="D20">
        <f>C20 - [1]Dati!B20</f>
        <v>1.6397405374310989E-9</v>
      </c>
      <c r="E20">
        <f>D20 * [1]Dati!A20</f>
        <v>8.6906248483848245E-8</v>
      </c>
      <c r="F20">
        <f xml:space="preserve"> - ([1]Dati!B20 * LOG(C20) + (1 - [1]Dati!B20) * LOG(1 - C20))</f>
        <v>7.1213027995559333E-10</v>
      </c>
    </row>
    <row r="21" spans="1:6" x14ac:dyDescent="0.35">
      <c r="A21" s="3">
        <v>63</v>
      </c>
      <c r="B21">
        <v>0</v>
      </c>
      <c r="C21">
        <f>1 / (1 + EXP(-([1]Iterazioni!$B$6 + [1]Iterazioni!$C$6 * [1]Dati!A21)))</f>
        <v>3.6127671077264746E-11</v>
      </c>
      <c r="D21">
        <f>C21 - [1]Dati!B21</f>
        <v>3.6127671077264746E-11</v>
      </c>
      <c r="E21">
        <f>D21 * [1]Dati!A21</f>
        <v>2.276043277867679E-9</v>
      </c>
      <c r="F21">
        <f xml:space="preserve"> - ([1]Dati!B21 * LOG(C21) + (1 - [1]Dati!B21) * LOG(1 - C21))</f>
        <v>1.5690041828465354E-11</v>
      </c>
    </row>
    <row r="22" spans="1:6" x14ac:dyDescent="0.35">
      <c r="A22" s="3">
        <v>76</v>
      </c>
      <c r="B22">
        <v>0</v>
      </c>
      <c r="C22">
        <f>1 / (1 + EXP(-([1]Iterazioni!$B$6 + [1]Iterazioni!$C$6 * [1]Dati!A22)))</f>
        <v>2.5341029128397643E-13</v>
      </c>
      <c r="D22">
        <f>C22 - [1]Dati!B22</f>
        <v>2.5341029128397643E-13</v>
      </c>
      <c r="E22">
        <f>D22 * [1]Dati!A22</f>
        <v>1.9259182137582207E-11</v>
      </c>
      <c r="F22">
        <f xml:space="preserve"> - ([1]Dati!B22 * LOG(C22) + (1 - [1]Dati!B22) * LOG(1 - C22))</f>
        <v>1.1007798030707167E-13</v>
      </c>
    </row>
    <row r="23" spans="1:6" x14ac:dyDescent="0.35">
      <c r="A23" s="3">
        <v>34</v>
      </c>
      <c r="B23">
        <v>0</v>
      </c>
      <c r="C23">
        <f>1 / (1 + EXP(-([1]Iterazioni!$B$6 + [1]Iterazioni!$C$6 * [1]Dati!A23)))</f>
        <v>2.3064866817944489E-6</v>
      </c>
      <c r="D23">
        <f>C23 - [1]Dati!B23</f>
        <v>2.3064866817944489E-6</v>
      </c>
      <c r="E23">
        <f>D23 * [1]Dati!A23</f>
        <v>7.842054718101126E-5</v>
      </c>
      <c r="F23">
        <f xml:space="preserve"> - ([1]Dati!B23 * LOG(C23) + (1 - [1]Dati!B23) * LOG(1 - C23))</f>
        <v>1.0016955936700254E-6</v>
      </c>
    </row>
    <row r="24" spans="1:6" x14ac:dyDescent="0.35">
      <c r="A24" s="3">
        <v>53</v>
      </c>
      <c r="B24">
        <v>0</v>
      </c>
      <c r="C24">
        <f>1 / (1 + EXP(-([1]Iterazioni!$B$6 + [1]Iterazioni!$C$6 * [1]Dati!A24)))</f>
        <v>1.6397405374310989E-9</v>
      </c>
      <c r="D24">
        <f>C24 - [1]Dati!B24</f>
        <v>1.6397405374310989E-9</v>
      </c>
      <c r="E24">
        <f>D24 * [1]Dati!A24</f>
        <v>8.6906248483848245E-8</v>
      </c>
      <c r="F24">
        <f xml:space="preserve"> - ([1]Dati!B24 * LOG(C24) + (1 - [1]Dati!B24) * LOG(1 - C24))</f>
        <v>7.1213027995559333E-10</v>
      </c>
    </row>
    <row r="25" spans="1:6" x14ac:dyDescent="0.35">
      <c r="A25" s="3">
        <v>39</v>
      </c>
      <c r="B25">
        <v>0</v>
      </c>
      <c r="C25">
        <f>1 / (1 + EXP(-([1]Iterazioni!$B$6 + [1]Iterazioni!$C$6 * [1]Dati!A25)))</f>
        <v>3.4236094804973116E-7</v>
      </c>
      <c r="D25">
        <f>C25 - [1]Dati!B25</f>
        <v>3.4236094804973116E-7</v>
      </c>
      <c r="E25">
        <f>D25 * [1]Dati!A25</f>
        <v>1.3352076973939514E-5</v>
      </c>
      <c r="F25">
        <f xml:space="preserve"> - ([1]Dati!B25 * LOG(C25) + (1 - [1]Dati!B25) * LOG(1 - C25))</f>
        <v>1.48685496003146E-7</v>
      </c>
    </row>
    <row r="26" spans="1:6" x14ac:dyDescent="0.35">
      <c r="A26" s="3">
        <v>41</v>
      </c>
      <c r="B26">
        <v>0</v>
      </c>
      <c r="C26">
        <f>1 / (1 + EXP(-([1]Iterazioni!$B$6 + [1]Iterazioni!$C$6 * [1]Dati!A26)))</f>
        <v>1.5962366060197857E-7</v>
      </c>
      <c r="D26">
        <f>C26 - [1]Dati!B26</f>
        <v>1.5962366060197857E-7</v>
      </c>
      <c r="E26">
        <f>D26 * [1]Dati!A26</f>
        <v>6.5445700846811215E-6</v>
      </c>
      <c r="F26">
        <f xml:space="preserve"> - ([1]Dati!B26 * LOG(C26) + (1 - [1]Dati!B26) * LOG(1 - C26))</f>
        <v>6.932368052249501E-8</v>
      </c>
    </row>
    <row r="27" spans="1:6" x14ac:dyDescent="0.35">
      <c r="A27" s="3">
        <v>64</v>
      </c>
      <c r="B27">
        <v>0</v>
      </c>
      <c r="C27">
        <f>1 / (1 + EXP(-([1]Iterazioni!$B$6 + [1]Iterazioni!$C$6 * [1]Dati!A27)))</f>
        <v>2.4668710564319127E-11</v>
      </c>
      <c r="D27">
        <f>C27 - [1]Dati!B27</f>
        <v>2.4668710564319127E-11</v>
      </c>
      <c r="E27">
        <f>D27 * [1]Dati!A27</f>
        <v>1.5787974761164242E-9</v>
      </c>
      <c r="F27">
        <f xml:space="preserve"> - ([1]Dati!B27 * LOG(C27) + (1 - [1]Dati!B27) * LOG(1 - C27))</f>
        <v>1.0713485288045852E-11</v>
      </c>
    </row>
    <row r="28" spans="1:6" x14ac:dyDescent="0.35">
      <c r="A28" s="3">
        <v>66</v>
      </c>
      <c r="B28">
        <v>0</v>
      </c>
      <c r="C28">
        <f>1 / (1 + EXP(-([1]Iterazioni!$B$6 + [1]Iterazioni!$C$6 * [1]Dati!A28)))</f>
        <v>1.1501630619741829E-11</v>
      </c>
      <c r="D28">
        <f>C28 - [1]Dati!B28</f>
        <v>1.1501630619741829E-11</v>
      </c>
      <c r="E28">
        <f>D28 * [1]Dati!A28</f>
        <v>7.5910762090296072E-10</v>
      </c>
      <c r="F28">
        <f xml:space="preserve"> - ([1]Dati!B28 * LOG(C28) + (1 - [1]Dati!B28) * LOG(1 - C28))</f>
        <v>4.9950716276547697E-12</v>
      </c>
    </row>
    <row r="29" spans="1:6" x14ac:dyDescent="0.35">
      <c r="A29" s="3">
        <v>79</v>
      </c>
      <c r="B29">
        <v>1</v>
      </c>
      <c r="C29">
        <f>1 / (1 + EXP(-([1]Iterazioni!$B$6 + [1]Iterazioni!$C$6 * [1]Dati!A29)))</f>
        <v>8.0675877481413242E-14</v>
      </c>
      <c r="D29">
        <f>C29 - [1]Dati!B29</f>
        <v>-0.99999999999991929</v>
      </c>
      <c r="E29">
        <f>D29 * [1]Dati!A29</f>
        <v>-78.999999999993619</v>
      </c>
      <c r="F29">
        <f xml:space="preserve"> - ([1]Dati!B29 * LOG(C29) + (1 - [1]Dati!B29) * LOG(1 - C29))</f>
        <v>13.093256302239356</v>
      </c>
    </row>
    <row r="30" spans="1:6" x14ac:dyDescent="0.35">
      <c r="A30" s="3">
        <v>78</v>
      </c>
      <c r="B30">
        <v>0</v>
      </c>
      <c r="C30">
        <f>1 / (1 + EXP(-([1]Iterazioni!$B$6 + [1]Iterazioni!$C$6 * [1]Dati!A30)))</f>
        <v>1.1815094907178592E-13</v>
      </c>
      <c r="D30">
        <f>C30 - [1]Dati!B30</f>
        <v>1.1815094907178592E-13</v>
      </c>
      <c r="E30">
        <f>D30 * [1]Dati!A30</f>
        <v>9.2157740275993011E-12</v>
      </c>
      <c r="F30">
        <f xml:space="preserve"> - ([1]Dati!B30 * LOG(C30) + (1 - [1]Dati!B30) * LOG(1 - C30))</f>
        <v>5.1302221220637905E-14</v>
      </c>
    </row>
    <row r="31" spans="1:6" x14ac:dyDescent="0.35">
      <c r="A31" s="3">
        <v>74</v>
      </c>
      <c r="B31">
        <v>1</v>
      </c>
      <c r="C31">
        <f>1 / (1 + EXP(-([1]Iterazioni!$B$6 + [1]Iterazioni!$C$6 * [1]Dati!A31)))</f>
        <v>5.4351468382706893E-13</v>
      </c>
      <c r="D31">
        <f>C31 - [1]Dati!B31</f>
        <v>-0.99999999999945643</v>
      </c>
      <c r="E31">
        <f>D31 * [1]Dati!A31</f>
        <v>-73.999999999959783</v>
      </c>
      <c r="F31">
        <f xml:space="preserve"> - ([1]Dati!B31 * LOG(C31) + (1 - [1]Dati!B31) * LOG(1 - C31))</f>
        <v>12.264788718332195</v>
      </c>
    </row>
    <row r="32" spans="1:6" x14ac:dyDescent="0.35">
      <c r="A32" s="3">
        <v>75</v>
      </c>
      <c r="B32">
        <v>0</v>
      </c>
      <c r="C32">
        <f>1 / (1 + EXP(-([1]Iterazioni!$B$6 + [1]Iterazioni!$C$6 * [1]Dati!A32)))</f>
        <v>3.7112291002542998E-13</v>
      </c>
      <c r="D32">
        <f>C32 - [1]Dati!B32</f>
        <v>3.7112291002542998E-13</v>
      </c>
      <c r="E32">
        <f>D32 * [1]Dati!A32</f>
        <v>2.7834218251907249E-11</v>
      </c>
      <c r="F32">
        <f xml:space="preserve"> - ([1]Dati!B32 * LOG(C32) + (1 - [1]Dati!B32) * LOG(1 - C32))</f>
        <v>1.6118733603441185E-13</v>
      </c>
    </row>
    <row r="33" spans="1:6" x14ac:dyDescent="0.35">
      <c r="A33" s="3">
        <v>83</v>
      </c>
      <c r="B33">
        <v>1</v>
      </c>
      <c r="C33">
        <f>1 / (1 + EXP(-([1]Iterazioni!$B$6 + [1]Iterazioni!$C$6 * [1]Dati!A33)))</f>
        <v>1.7537578606905563E-14</v>
      </c>
      <c r="D33">
        <f>C33 - [1]Dati!B33</f>
        <v>-0.99999999999998246</v>
      </c>
      <c r="E33">
        <f>D33 * [1]Dati!A33</f>
        <v>-82.99999999999855</v>
      </c>
      <c r="F33">
        <f xml:space="preserve"> - ([1]Dati!B33 * LOG(C33) + (1 - [1]Dati!B33) * LOG(1 - C33))</f>
        <v>13.756030369365218</v>
      </c>
    </row>
    <row r="34" spans="1:6" x14ac:dyDescent="0.35">
      <c r="A34" s="3">
        <v>72</v>
      </c>
      <c r="B34">
        <v>0</v>
      </c>
      <c r="C34">
        <f>1 / (1 + EXP(-([1]Iterazioni!$B$6 + [1]Iterazioni!$C$6 * [1]Dati!A34)))</f>
        <v>1.1657309181831941E-12</v>
      </c>
      <c r="D34">
        <f>C34 - [1]Dati!B34</f>
        <v>1.1657309181831941E-12</v>
      </c>
      <c r="E34">
        <f>D34 * [1]Dati!A34</f>
        <v>8.3932626109189978E-11</v>
      </c>
      <c r="F34">
        <f xml:space="preserve"> - ([1]Dati!B34 * LOG(C34) + (1 - [1]Dati!B34) * LOG(1 - C34))</f>
        <v>5.0627191994077084E-13</v>
      </c>
    </row>
    <row r="35" spans="1:6" x14ac:dyDescent="0.35">
      <c r="A35" s="3">
        <v>51</v>
      </c>
      <c r="B35">
        <v>0</v>
      </c>
      <c r="C35">
        <f>1 / (1 + EXP(-([1]Iterazioni!$B$6 + [1]Iterazioni!$C$6 * [1]Dati!A35)))</f>
        <v>3.5169173815788138E-9</v>
      </c>
      <c r="D35">
        <f>C35 - [1]Dati!B35</f>
        <v>3.5169173815788138E-9</v>
      </c>
      <c r="E35">
        <f>D35 * [1]Dati!A35</f>
        <v>1.7936278646051951E-7</v>
      </c>
      <c r="F35">
        <f xml:space="preserve"> - ([1]Dati!B35 * LOG(C35) + (1 - [1]Dati!B35) * LOG(1 - C35))</f>
        <v>1.5273778332172913E-9</v>
      </c>
    </row>
    <row r="36" spans="1:6" x14ac:dyDescent="0.35">
      <c r="A36" s="3">
        <v>32</v>
      </c>
      <c r="B36">
        <v>0</v>
      </c>
      <c r="C36">
        <f>1 / (1 + EXP(-([1]Iterazioni!$B$6 + [1]Iterazioni!$C$6 * [1]Dati!A36)))</f>
        <v>4.9469422222278138E-6</v>
      </c>
      <c r="D36">
        <f>C36 - [1]Dati!B36</f>
        <v>4.9469422222278138E-6</v>
      </c>
      <c r="E36">
        <f>D36 * [1]Dati!A36</f>
        <v>1.5830215111129004E-4</v>
      </c>
      <c r="F36">
        <f xml:space="preserve"> - ([1]Dati!B36 * LOG(C36) + (1 - [1]Dati!B36) * LOG(1 - C36))</f>
        <v>2.1484350234897703E-6</v>
      </c>
    </row>
    <row r="37" spans="1:6" x14ac:dyDescent="0.35">
      <c r="A37" s="3">
        <v>34</v>
      </c>
      <c r="B37">
        <v>0</v>
      </c>
      <c r="C37">
        <f>1 / (1 + EXP(-([1]Iterazioni!$B$6 + [1]Iterazioni!$C$6 * [1]Dati!A37)))</f>
        <v>2.3064866817944489E-6</v>
      </c>
      <c r="D37">
        <f>C37 - [1]Dati!B37</f>
        <v>2.3064866817944489E-6</v>
      </c>
      <c r="E37">
        <f>D37 * [1]Dati!A37</f>
        <v>7.842054718101126E-5</v>
      </c>
      <c r="F37">
        <f xml:space="preserve"> - ([1]Dati!B37 * LOG(C37) + (1 - [1]Dati!B37) * LOG(1 - C37))</f>
        <v>1.0016955936700254E-6</v>
      </c>
    </row>
    <row r="38" spans="1:6" x14ac:dyDescent="0.35">
      <c r="A38" s="3">
        <v>68</v>
      </c>
      <c r="B38">
        <v>0</v>
      </c>
      <c r="C38">
        <f>1 / (1 + EXP(-([1]Iterazioni!$B$6 + [1]Iterazioni!$C$6 * [1]Dati!A38)))</f>
        <v>5.3625626911928683E-12</v>
      </c>
      <c r="D38">
        <f>C38 - [1]Dati!B38</f>
        <v>5.3625626911928683E-12</v>
      </c>
      <c r="E38">
        <f>D38 * [1]Dati!A38</f>
        <v>3.6465426300111505E-10</v>
      </c>
      <c r="F38">
        <f xml:space="preserve"> - ([1]Dati!B38 * LOG(C38) + (1 - [1]Dati!B38) * LOG(1 - C38))</f>
        <v>2.3289472644790883E-12</v>
      </c>
    </row>
    <row r="39" spans="1:6" x14ac:dyDescent="0.35">
      <c r="A39" s="3">
        <v>51</v>
      </c>
      <c r="B39">
        <v>0</v>
      </c>
      <c r="C39">
        <f>1 / (1 + EXP(-([1]Iterazioni!$B$6 + [1]Iterazioni!$C$6 * [1]Dati!A39)))</f>
        <v>3.5169173815788138E-9</v>
      </c>
      <c r="D39">
        <f>C39 - [1]Dati!B39</f>
        <v>3.5169173815788138E-9</v>
      </c>
      <c r="E39">
        <f>D39 * [1]Dati!A39</f>
        <v>1.7936278646051951E-7</v>
      </c>
      <c r="F39">
        <f xml:space="preserve"> - ([1]Dati!B39 * LOG(C39) + (1 - [1]Dati!B39) * LOG(1 - C39))</f>
        <v>1.5273778332172913E-9</v>
      </c>
    </row>
    <row r="40" spans="1:6" x14ac:dyDescent="0.35">
      <c r="A40" s="3">
        <v>76</v>
      </c>
      <c r="B40">
        <v>1</v>
      </c>
      <c r="C40">
        <f>1 / (1 + EXP(-([1]Iterazioni!$B$6 + [1]Iterazioni!$C$6 * [1]Dati!A40)))</f>
        <v>2.5341029128397643E-13</v>
      </c>
      <c r="D40">
        <f>C40 - [1]Dati!B40</f>
        <v>-0.99999999999974654</v>
      </c>
      <c r="E40">
        <f>D40 * [1]Dati!A40</f>
        <v>-75.99999999998073</v>
      </c>
      <c r="F40">
        <f xml:space="preserve"> - ([1]Dati!B40 * LOG(C40) + (1 - [1]Dati!B40) * LOG(1 - C40))</f>
        <v>12.596175751895013</v>
      </c>
    </row>
    <row r="41" spans="1:6" x14ac:dyDescent="0.35">
      <c r="A41" s="3">
        <v>72</v>
      </c>
      <c r="B41">
        <v>1</v>
      </c>
      <c r="C41">
        <f>1 / (1 + EXP(-([1]Iterazioni!$B$6 + [1]Iterazioni!$C$6 * [1]Dati!A41)))</f>
        <v>1.1657309181831941E-12</v>
      </c>
      <c r="D41">
        <f>C41 - [1]Dati!B41</f>
        <v>-0.99999999999883427</v>
      </c>
      <c r="E41">
        <f>D41 * [1]Dati!A41</f>
        <v>-71.999999999916071</v>
      </c>
      <c r="F41">
        <f xml:space="preserve"> - ([1]Dati!B41 * LOG(C41) + (1 - [1]Dati!B41) * LOG(1 - C41))</f>
        <v>11.933401684769519</v>
      </c>
    </row>
    <row r="42" spans="1:6" x14ac:dyDescent="0.35">
      <c r="A42" s="3">
        <v>46</v>
      </c>
      <c r="B42">
        <v>0</v>
      </c>
      <c r="C42">
        <f>1 / (1 + EXP(-([1]Iterazioni!$B$6 + [1]Iterazioni!$C$6 * [1]Dati!A42)))</f>
        <v>2.3693528472231197E-8</v>
      </c>
      <c r="D42">
        <f>C42 - [1]Dati!B42</f>
        <v>2.3693528472231197E-8</v>
      </c>
      <c r="E42">
        <f>D42 * [1]Dati!A42</f>
        <v>1.0899023097226351E-6</v>
      </c>
      <c r="F42">
        <f xml:space="preserve"> - ([1]Dati!B42 * LOG(C42) + (1 - [1]Dati!B42) * LOG(1 - C42))</f>
        <v>1.0289968794342285E-8</v>
      </c>
    </row>
    <row r="43" spans="1:6" x14ac:dyDescent="0.35">
      <c r="A43" s="3">
        <v>75</v>
      </c>
      <c r="B43">
        <v>0</v>
      </c>
      <c r="C43">
        <f>1 / (1 + EXP(-([1]Iterazioni!$B$6 + [1]Iterazioni!$C$6 * [1]Dati!A43)))</f>
        <v>3.7112291002542998E-13</v>
      </c>
      <c r="D43">
        <f>C43 - [1]Dati!B43</f>
        <v>3.7112291002542998E-13</v>
      </c>
      <c r="E43">
        <f>D43 * [1]Dati!A43</f>
        <v>2.7834218251907249E-11</v>
      </c>
      <c r="F43">
        <f xml:space="preserve"> - ([1]Dati!B43 * LOG(C43) + (1 - [1]Dati!B43) * LOG(1 - C43))</f>
        <v>1.6118733603441185E-13</v>
      </c>
    </row>
    <row r="44" spans="1:6" x14ac:dyDescent="0.35">
      <c r="A44" s="3">
        <v>60</v>
      </c>
      <c r="B44">
        <v>0</v>
      </c>
      <c r="C44">
        <f>1 / (1 + EXP(-([1]Iterazioni!$B$6 + [1]Iterazioni!$C$6 * [1]Dati!A44)))</f>
        <v>1.1348031079679291E-10</v>
      </c>
      <c r="D44">
        <f>C44 - [1]Dati!B44</f>
        <v>1.1348031079679291E-10</v>
      </c>
      <c r="E44">
        <f>D44 * [1]Dati!A44</f>
        <v>6.8088186478075744E-9</v>
      </c>
      <c r="F44">
        <f xml:space="preserve"> - ([1]Dati!B44 * LOG(C44) + (1 - [1]Dati!B44) * LOG(1 - C44))</f>
        <v>4.9283883835935223E-11</v>
      </c>
    </row>
    <row r="45" spans="1:6" x14ac:dyDescent="0.35">
      <c r="A45" s="3">
        <v>39</v>
      </c>
      <c r="B45">
        <v>0</v>
      </c>
      <c r="C45">
        <f>1 / (1 + EXP(-([1]Iterazioni!$B$6 + [1]Iterazioni!$C$6 * [1]Dati!A45)))</f>
        <v>3.4236094804973116E-7</v>
      </c>
      <c r="D45">
        <f>C45 - [1]Dati!B45</f>
        <v>3.4236094804973116E-7</v>
      </c>
      <c r="E45">
        <f>D45 * [1]Dati!A45</f>
        <v>1.3352076973939514E-5</v>
      </c>
      <c r="F45">
        <f xml:space="preserve"> - ([1]Dati!B45 * LOG(C45) + (1 - [1]Dati!B45) * LOG(1 - C45))</f>
        <v>1.48685496003146E-7</v>
      </c>
    </row>
    <row r="46" spans="1:6" x14ac:dyDescent="0.35">
      <c r="A46" s="3">
        <v>61</v>
      </c>
      <c r="B46">
        <v>0</v>
      </c>
      <c r="C46">
        <f>1 / (1 + EXP(-([1]Iterazioni!$B$6 + [1]Iterazioni!$C$6 * [1]Dati!A46)))</f>
        <v>7.7486670421593407E-11</v>
      </c>
      <c r="D46">
        <f>C46 - [1]Dati!B46</f>
        <v>7.7486670421593407E-11</v>
      </c>
      <c r="E46">
        <f>D46 * [1]Dati!A46</f>
        <v>4.7266868957171981E-9</v>
      </c>
      <c r="F46">
        <f xml:space="preserve"> - ([1]Dati!B46 * LOG(C46) + (1 - [1]Dati!B46) * LOG(1 - C46))</f>
        <v>3.3652039168867199E-11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0B44-0102-44E6-BC84-43484EB72638}">
  <dimension ref="A1:F46"/>
  <sheetViews>
    <sheetView zoomScale="147" workbookViewId="0">
      <selection activeCell="J4" sqref="J4"/>
    </sheetView>
  </sheetViews>
  <sheetFormatPr defaultRowHeight="14.5" x14ac:dyDescent="0.35"/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s="1">
        <v>35</v>
      </c>
      <c r="B2" s="2">
        <v>0</v>
      </c>
      <c r="C2">
        <f>1 / (1 + EXP(-([1]Iterazioni!$B$7 + [1]Iterazioni!$C$7 * [1]Dati!A2)))</f>
        <v>1.6135089032144351E-4</v>
      </c>
      <c r="D2">
        <f>C2 - [1]Dati!B2</f>
        <v>1.6135089032144351E-4</v>
      </c>
      <c r="E2">
        <f>D2 * [1]Dati!A2</f>
        <v>5.647281161250523E-3</v>
      </c>
      <c r="F2">
        <f xml:space="preserve"> - ([1]Dati!B2 * LOG(C2) + (1 - [1]Dati!B2) * LOG(1 - C2))</f>
        <v>7.0079455160066773E-5</v>
      </c>
    </row>
    <row r="3" spans="1:6" x14ac:dyDescent="0.35">
      <c r="A3" s="1">
        <v>45</v>
      </c>
      <c r="B3" s="2">
        <v>0</v>
      </c>
      <c r="C3">
        <f>1 / (1 + EXP(-([1]Iterazioni!$B$7 + [1]Iterazioni!$C$7 * [1]Dati!A3)))</f>
        <v>1.3339273626983307E-5</v>
      </c>
      <c r="D3">
        <f>C3 - [1]Dati!B3</f>
        <v>1.3339273626983307E-5</v>
      </c>
      <c r="E3">
        <f>D3 * [1]Dati!A3</f>
        <v>6.0026731321424884E-4</v>
      </c>
      <c r="F3">
        <f xml:space="preserve"> - ([1]Dati!B3 * LOG(C3) + (1 - [1]Dati!B3) * LOG(1 - C3))</f>
        <v>5.7932115675115113E-6</v>
      </c>
    </row>
    <row r="4" spans="1:6" x14ac:dyDescent="0.35">
      <c r="A4" s="1">
        <v>55</v>
      </c>
      <c r="B4" s="2">
        <v>0</v>
      </c>
      <c r="C4">
        <f>1 / (1 + EXP(-([1]Iterazioni!$B$7 + [1]Iterazioni!$C$7 * [1]Dati!A4)))</f>
        <v>1.1026407143402632E-6</v>
      </c>
      <c r="D4">
        <f>C4 - [1]Dati!B4</f>
        <v>1.1026407143402632E-6</v>
      </c>
      <c r="E4">
        <f>D4 * [1]Dati!A4</f>
        <v>6.064523928871448E-5</v>
      </c>
      <c r="F4">
        <f xml:space="preserve"> - ([1]Dati!B4 * LOG(C4) + (1 - [1]Dati!B4) * LOG(1 - C4))</f>
        <v>4.7887104174941109E-7</v>
      </c>
    </row>
    <row r="5" spans="1:6" x14ac:dyDescent="0.35">
      <c r="A5" s="1">
        <v>25</v>
      </c>
      <c r="B5" s="2">
        <v>0</v>
      </c>
      <c r="C5">
        <f>1 / (1 + EXP(-([1]Iterazioni!$B$7 + [1]Iterazioni!$C$7 * [1]Dati!A5)))</f>
        <v>1.9484886186462158E-3</v>
      </c>
      <c r="D5">
        <f>C5 - [1]Dati!B5</f>
        <v>1.9484886186462158E-3</v>
      </c>
      <c r="E5">
        <f>D5 * [1]Dati!A5</f>
        <v>4.8712215466155395E-2</v>
      </c>
      <c r="F5">
        <f xml:space="preserve"> - ([1]Dati!B5 * LOG(C5) + (1 - [1]Dati!B5) * LOG(1 - C5))</f>
        <v>8.4704335054575184E-4</v>
      </c>
    </row>
    <row r="6" spans="1:6" x14ac:dyDescent="0.35">
      <c r="A6" s="1">
        <v>65</v>
      </c>
      <c r="B6" s="2">
        <v>1</v>
      </c>
      <c r="C6">
        <f>1 / (1 + EXP(-([1]Iterazioni!$B$7 + [1]Iterazioni!$C$7 * [1]Dati!A6)))</f>
        <v>9.1144610357514291E-8</v>
      </c>
      <c r="D6">
        <f>C6 - [1]Dati!B6</f>
        <v>-0.9999999088553897</v>
      </c>
      <c r="E6">
        <f>D6 * [1]Dati!A6</f>
        <v>-64.999994075600327</v>
      </c>
      <c r="F6">
        <f xml:space="preserve"> - ([1]Dati!B6 * LOG(C6) + (1 - [1]Dati!B6) * LOG(1 - C6))</f>
        <v>7.0402690073293073</v>
      </c>
    </row>
    <row r="7" spans="1:6" x14ac:dyDescent="0.35">
      <c r="A7" s="3">
        <v>80</v>
      </c>
      <c r="B7" s="2">
        <v>0</v>
      </c>
      <c r="C7">
        <f>1 / (1 + EXP(-([1]Iterazioni!$B$7 + [1]Iterazioni!$C$7 * [1]Dati!A7)))</f>
        <v>2.1660866445758004E-9</v>
      </c>
      <c r="D7">
        <f>C7 - [1]Dati!B7</f>
        <v>2.1660866445758004E-9</v>
      </c>
      <c r="E7">
        <f>D7 * [1]Dati!A7</f>
        <v>1.7328693156606404E-7</v>
      </c>
      <c r="F7">
        <f xml:space="preserve"> - ([1]Dati!B7 * LOG(C7) + (1 - [1]Dati!B7) * LOG(1 - C7))</f>
        <v>9.4071947756519614E-10</v>
      </c>
    </row>
    <row r="8" spans="1:6" x14ac:dyDescent="0.35">
      <c r="A8" s="3">
        <v>48</v>
      </c>
      <c r="B8" s="2">
        <v>0</v>
      </c>
      <c r="C8">
        <f>1 / (1 + EXP(-([1]Iterazioni!$B$7 + [1]Iterazioni!$C$7 * [1]Dati!A8)))</f>
        <v>6.3142851552531835E-6</v>
      </c>
      <c r="D8">
        <f>C8 - [1]Dati!B8</f>
        <v>6.3142851552531835E-6</v>
      </c>
      <c r="E8">
        <f>D8 * [1]Dati!A8</f>
        <v>3.030856874521528E-4</v>
      </c>
      <c r="F8">
        <f xml:space="preserve"> - ([1]Dati!B8 * LOG(C8) + (1 - [1]Dati!B8) * LOG(1 - C8))</f>
        <v>2.7422678578481906E-6</v>
      </c>
    </row>
    <row r="9" spans="1:6" x14ac:dyDescent="0.35">
      <c r="A9" s="3">
        <v>82</v>
      </c>
      <c r="B9" s="2">
        <v>0</v>
      </c>
      <c r="C9">
        <f>1 / (1 + EXP(-([1]Iterazioni!$B$7 + [1]Iterazioni!$C$7 * [1]Dati!A9)))</f>
        <v>1.3156341282430125E-9</v>
      </c>
      <c r="D9">
        <f>C9 - [1]Dati!B9</f>
        <v>1.3156341282430125E-9</v>
      </c>
      <c r="E9">
        <f>D9 * [1]Dati!A9</f>
        <v>1.0788199851592702E-7</v>
      </c>
      <c r="F9">
        <f xml:space="preserve"> - ([1]Dati!B9 * LOG(C9) + (1 - [1]Dati!B9) * LOG(1 - C9))</f>
        <v>5.7137265503950697E-10</v>
      </c>
    </row>
    <row r="10" spans="1:6" x14ac:dyDescent="0.35">
      <c r="A10" s="3">
        <v>81</v>
      </c>
      <c r="B10" s="2">
        <v>0</v>
      </c>
      <c r="C10">
        <f>1 / (1 + EXP(-([1]Iterazioni!$B$7 + [1]Iterazioni!$C$7 * [1]Dati!A10)))</f>
        <v>1.6881284058494674E-9</v>
      </c>
      <c r="D10">
        <f>C10 - [1]Dati!B10</f>
        <v>1.6881284058494674E-9</v>
      </c>
      <c r="E10">
        <f>D10 * [1]Dati!A10</f>
        <v>1.3673840087380685E-7</v>
      </c>
      <c r="F10">
        <f xml:space="preserve"> - ([1]Dati!B10 * LOG(C10) + (1 - [1]Dati!B10) * LOG(1 - C10))</f>
        <v>7.3314485592531611E-10</v>
      </c>
    </row>
    <row r="11" spans="1:6" x14ac:dyDescent="0.35">
      <c r="A11" s="3">
        <v>73</v>
      </c>
      <c r="B11" s="2">
        <v>0</v>
      </c>
      <c r="C11">
        <f>1 / (1 + EXP(-([1]Iterazioni!$B$7 + [1]Iterazioni!$C$7 * [1]Dati!A11)))</f>
        <v>1.2404185432792053E-8</v>
      </c>
      <c r="D11">
        <f>C11 - [1]Dati!B11</f>
        <v>1.2404185432792053E-8</v>
      </c>
      <c r="E11">
        <f>D11 * [1]Dati!A11</f>
        <v>9.0550553659381988E-7</v>
      </c>
      <c r="F11">
        <f xml:space="preserve"> - ([1]Dati!B11 * LOG(C11) + (1 - [1]Dati!B11) * LOG(1 - C11))</f>
        <v>5.387069329699859E-9</v>
      </c>
    </row>
    <row r="12" spans="1:6" x14ac:dyDescent="0.35">
      <c r="A12" s="3">
        <v>84</v>
      </c>
      <c r="B12" s="2">
        <v>1</v>
      </c>
      <c r="C12">
        <f>1 / (1 + EXP(-([1]Iterazioni!$B$7 + [1]Iterazioni!$C$7 * [1]Dati!A12)))</f>
        <v>7.990876833824752E-10</v>
      </c>
      <c r="D12">
        <f>C12 - [1]Dati!B12</f>
        <v>-0.99999999920091232</v>
      </c>
      <c r="E12">
        <f>D12 * [1]Dati!A12</f>
        <v>-83.999999932876634</v>
      </c>
      <c r="F12">
        <f xml:space="preserve"> - ([1]Dati!B12 * LOG(C12) + (1 - [1]Dati!B12) * LOG(1 - C12))</f>
        <v>9.0974055632143962</v>
      </c>
    </row>
    <row r="13" spans="1:6" x14ac:dyDescent="0.35">
      <c r="A13" s="3">
        <v>62</v>
      </c>
      <c r="B13" s="2">
        <v>1</v>
      </c>
      <c r="C13">
        <f>1 / (1 + EXP(-([1]Iterazioni!$B$7 + [1]Iterazioni!$C$7 * [1]Dati!A13)))</f>
        <v>1.9254932032938272E-7</v>
      </c>
      <c r="D13">
        <f>C13 - [1]Dati!B13</f>
        <v>-0.99999980745067962</v>
      </c>
      <c r="E13">
        <f>D13 * [1]Dati!A13</f>
        <v>-61.999988061942133</v>
      </c>
      <c r="F13">
        <f xml:space="preserve"> - ([1]Dati!B13 * LOG(C13) + (1 - [1]Dati!B13) * LOG(1 - C13))</f>
        <v>6.7154580100338208</v>
      </c>
    </row>
    <row r="14" spans="1:6" x14ac:dyDescent="0.35">
      <c r="A14" s="3">
        <v>53</v>
      </c>
      <c r="B14" s="2">
        <v>0</v>
      </c>
      <c r="C14">
        <f>1 / (1 + EXP(-([1]Iterazioni!$B$7 + [1]Iterazioni!$C$7 * [1]Dati!A14)))</f>
        <v>1.8154086865556053E-6</v>
      </c>
      <c r="D14">
        <f>C14 - [1]Dati!B14</f>
        <v>1.8154086865556053E-6</v>
      </c>
      <c r="E14">
        <f>D14 * [1]Dati!A14</f>
        <v>9.621666038744708E-5</v>
      </c>
      <c r="F14">
        <f xml:space="preserve"> - ([1]Dati!B14 * LOG(C14) + (1 - [1]Dati!B14) * LOG(1 - C14))</f>
        <v>7.8842269064482393E-7</v>
      </c>
    </row>
    <row r="15" spans="1:6" x14ac:dyDescent="0.35">
      <c r="A15" s="3">
        <v>76</v>
      </c>
      <c r="B15" s="2">
        <v>0</v>
      </c>
      <c r="C15">
        <f>1 / (1 + EXP(-([1]Iterazioni!$B$7 + [1]Iterazioni!$C$7 * [1]Dati!A15)))</f>
        <v>5.8716101354195283E-9</v>
      </c>
      <c r="D15">
        <f>C15 - [1]Dati!B15</f>
        <v>5.8716101354195283E-9</v>
      </c>
      <c r="E15">
        <f>D15 * [1]Dati!A15</f>
        <v>4.4624237029188414E-7</v>
      </c>
      <c r="F15">
        <f xml:space="preserve"> - ([1]Dati!B15 * LOG(C15) + (1 - [1]Dati!B15) * LOG(1 - C15))</f>
        <v>2.5500078681696588E-9</v>
      </c>
    </row>
    <row r="16" spans="1:6" x14ac:dyDescent="0.35">
      <c r="A16" s="3">
        <v>51</v>
      </c>
      <c r="B16" s="2">
        <v>0</v>
      </c>
      <c r="C16">
        <f>1 / (1 + EXP(-([1]Iterazioni!$B$7 + [1]Iterazioni!$C$7 * [1]Dati!A16)))</f>
        <v>2.9889220830243213E-6</v>
      </c>
      <c r="D16">
        <f>C16 - [1]Dati!B16</f>
        <v>2.9889220830243213E-6</v>
      </c>
      <c r="E16">
        <f>D16 * [1]Dati!A16</f>
        <v>1.5243502623424039E-4</v>
      </c>
      <c r="F16">
        <f xml:space="preserve"> - ([1]Dati!B16 * LOG(C16) + (1 - [1]Dati!B16) * LOG(1 - C16))</f>
        <v>1.2980743074333628E-6</v>
      </c>
    </row>
    <row r="17" spans="1:6" x14ac:dyDescent="0.35">
      <c r="A17" s="3">
        <v>80</v>
      </c>
      <c r="B17" s="2">
        <v>0</v>
      </c>
      <c r="C17">
        <f>1 / (1 + EXP(-([1]Iterazioni!$B$7 + [1]Iterazioni!$C$7 * [1]Dati!A17)))</f>
        <v>2.1660866445758004E-9</v>
      </c>
      <c r="D17">
        <f>C17 - [1]Dati!B17</f>
        <v>2.1660866445758004E-9</v>
      </c>
      <c r="E17">
        <f>D17 * [1]Dati!A17</f>
        <v>1.7328693156606404E-7</v>
      </c>
      <c r="F17">
        <f xml:space="preserve"> - ([1]Dati!B17 * LOG(C17) + (1 - [1]Dati!B17) * LOG(1 - C17))</f>
        <v>9.4071947756519614E-10</v>
      </c>
    </row>
    <row r="18" spans="1:6" x14ac:dyDescent="0.35">
      <c r="A18" s="3">
        <v>56</v>
      </c>
      <c r="B18" s="2">
        <v>0</v>
      </c>
      <c r="C18">
        <f>1 / (1 + EXP(-([1]Iterazioni!$B$7 + [1]Iterazioni!$C$7 * [1]Dati!A18)))</f>
        <v>8.5933753757279733E-7</v>
      </c>
      <c r="D18">
        <f>C18 - [1]Dati!B18</f>
        <v>8.5933753757279733E-7</v>
      </c>
      <c r="E18">
        <f>D18 * [1]Dati!A18</f>
        <v>4.8122902104076651E-5</v>
      </c>
      <c r="F18">
        <f xml:space="preserve"> - ([1]Dati!B18 * LOG(C18) + (1 - [1]Dati!B18) * LOG(1 - C18))</f>
        <v>3.7320571101521663E-7</v>
      </c>
    </row>
    <row r="19" spans="1:6" x14ac:dyDescent="0.35">
      <c r="A19" s="3">
        <v>49</v>
      </c>
      <c r="B19" s="2">
        <v>0</v>
      </c>
      <c r="C19">
        <f>1 / (1 + EXP(-([1]Iterazioni!$B$7 + [1]Iterazioni!$C$7 * [1]Dati!A19)))</f>
        <v>4.9210122809515946E-6</v>
      </c>
      <c r="D19">
        <f>C19 - [1]Dati!B19</f>
        <v>4.9210122809515946E-6</v>
      </c>
      <c r="E19">
        <f>D19 * [1]Dati!A19</f>
        <v>2.4112960176662815E-4</v>
      </c>
      <c r="F19">
        <f xml:space="preserve"> - ([1]Dati!B19 * LOG(C19) + (1 - [1]Dati!B19) * LOG(1 - C19))</f>
        <v>2.1371737375501186E-6</v>
      </c>
    </row>
    <row r="20" spans="1:6" x14ac:dyDescent="0.35">
      <c r="A20" s="3">
        <v>53</v>
      </c>
      <c r="B20" s="2">
        <v>0</v>
      </c>
      <c r="C20">
        <f>1 / (1 + EXP(-([1]Iterazioni!$B$7 + [1]Iterazioni!$C$7 * [1]Dati!A20)))</f>
        <v>1.8154086865556053E-6</v>
      </c>
      <c r="D20">
        <f>C20 - [1]Dati!B20</f>
        <v>1.8154086865556053E-6</v>
      </c>
      <c r="E20">
        <f>D20 * [1]Dati!A20</f>
        <v>9.621666038744708E-5</v>
      </c>
      <c r="F20">
        <f xml:space="preserve"> - ([1]Dati!B20 * LOG(C20) + (1 - [1]Dati!B20) * LOG(1 - C20))</f>
        <v>7.8842269064482393E-7</v>
      </c>
    </row>
    <row r="21" spans="1:6" x14ac:dyDescent="0.35">
      <c r="A21" s="3">
        <v>63</v>
      </c>
      <c r="B21" s="2">
        <v>0</v>
      </c>
      <c r="C21">
        <f>1 / (1 + EXP(-([1]Iterazioni!$B$7 + [1]Iterazioni!$C$7 * [1]Dati!A21)))</f>
        <v>1.5006232167303349E-7</v>
      </c>
      <c r="D21">
        <f>C21 - [1]Dati!B21</f>
        <v>1.5006232167303349E-7</v>
      </c>
      <c r="E21">
        <f>D21 * [1]Dati!A21</f>
        <v>9.45392626540111E-6</v>
      </c>
      <c r="F21">
        <f xml:space="preserve"> - ([1]Dati!B21 * LOG(C21) + (1 - [1]Dati!B21) * LOG(1 - C21))</f>
        <v>6.5171243137050331E-8</v>
      </c>
    </row>
    <row r="22" spans="1:6" x14ac:dyDescent="0.35">
      <c r="A22" s="3">
        <v>76</v>
      </c>
      <c r="B22" s="2">
        <v>0</v>
      </c>
      <c r="C22">
        <f>1 / (1 + EXP(-([1]Iterazioni!$B$7 + [1]Iterazioni!$C$7 * [1]Dati!A22)))</f>
        <v>5.8716101354195283E-9</v>
      </c>
      <c r="D22">
        <f>C22 - [1]Dati!B22</f>
        <v>5.8716101354195283E-9</v>
      </c>
      <c r="E22">
        <f>D22 * [1]Dati!A22</f>
        <v>4.4624237029188414E-7</v>
      </c>
      <c r="F22">
        <f xml:space="preserve"> - ([1]Dati!B22 * LOG(C22) + (1 - [1]Dati!B22) * LOG(1 - C22))</f>
        <v>2.5500078681696588E-9</v>
      </c>
    </row>
    <row r="23" spans="1:6" x14ac:dyDescent="0.35">
      <c r="A23" s="3">
        <v>34</v>
      </c>
      <c r="B23" s="2">
        <v>0</v>
      </c>
      <c r="C23">
        <f>1 / (1 + EXP(-([1]Iterazioni!$B$7 + [1]Iterazioni!$C$7 * [1]Dati!A23)))</f>
        <v>2.0702456166673617E-4</v>
      </c>
      <c r="D23">
        <f>C23 - [1]Dati!B23</f>
        <v>2.0702456166673617E-4</v>
      </c>
      <c r="E23">
        <f>D23 * [1]Dati!A23</f>
        <v>7.0388350966690298E-3</v>
      </c>
      <c r="F23">
        <f xml:space="preserve"> - ([1]Dati!B23 * LOG(C23) + (1 - [1]Dati!B23) * LOG(1 - C23))</f>
        <v>8.9918932785327334E-5</v>
      </c>
    </row>
    <row r="24" spans="1:6" x14ac:dyDescent="0.35">
      <c r="A24" s="3">
        <v>53</v>
      </c>
      <c r="B24" s="2">
        <v>0</v>
      </c>
      <c r="C24">
        <f>1 / (1 + EXP(-([1]Iterazioni!$B$7 + [1]Iterazioni!$C$7 * [1]Dati!A24)))</f>
        <v>1.8154086865556053E-6</v>
      </c>
      <c r="D24">
        <f>C24 - [1]Dati!B24</f>
        <v>1.8154086865556053E-6</v>
      </c>
      <c r="E24">
        <f>D24 * [1]Dati!A24</f>
        <v>9.621666038744708E-5</v>
      </c>
      <c r="F24">
        <f xml:space="preserve"> - ([1]Dati!B24 * LOG(C24) + (1 - [1]Dati!B24) * LOG(1 - C24))</f>
        <v>7.8842269064482393E-7</v>
      </c>
    </row>
    <row r="25" spans="1:6" x14ac:dyDescent="0.35">
      <c r="A25" s="3">
        <v>39</v>
      </c>
      <c r="B25" s="2">
        <v>0</v>
      </c>
      <c r="C25">
        <f>1 / (1 + EXP(-([1]Iterazioni!$B$7 + [1]Iterazioni!$C$7 * [1]Dati!A25)))</f>
        <v>5.9529769770869455E-5</v>
      </c>
      <c r="D25">
        <f>C25 - [1]Dati!B25</f>
        <v>5.9529769770869455E-5</v>
      </c>
      <c r="E25">
        <f>D25 * [1]Dati!A25</f>
        <v>2.3216610210639089E-3</v>
      </c>
      <c r="F25">
        <f xml:space="preserve"> - ([1]Dati!B25 * LOG(C25) + (1 - [1]Dati!B25) * LOG(1 - C25))</f>
        <v>2.5854220075975601E-5</v>
      </c>
    </row>
    <row r="26" spans="1:6" x14ac:dyDescent="0.35">
      <c r="A26" s="3">
        <v>41</v>
      </c>
      <c r="B26" s="2">
        <v>0</v>
      </c>
      <c r="C26">
        <f>1 / (1 + EXP(-([1]Iterazioni!$B$7 + [1]Iterazioni!$C$7 * [1]Dati!A26)))</f>
        <v>3.6157938309272829E-5</v>
      </c>
      <c r="D26">
        <f>C26 - [1]Dati!B26</f>
        <v>3.6157938309272829E-5</v>
      </c>
      <c r="E26">
        <f>D26 * [1]Dati!A26</f>
        <v>1.482475470680186E-3</v>
      </c>
      <c r="F26">
        <f xml:space="preserve"> - ([1]Dati!B26 * LOG(C26) + (1 - [1]Dati!B26) * LOG(1 - C26))</f>
        <v>1.5703476989090212E-5</v>
      </c>
    </row>
    <row r="27" spans="1:6" x14ac:dyDescent="0.35">
      <c r="A27" s="3">
        <v>64</v>
      </c>
      <c r="B27" s="2">
        <v>0</v>
      </c>
      <c r="C27">
        <f>1 / (1 + EXP(-([1]Iterazioni!$B$7 + [1]Iterazioni!$C$7 * [1]Dati!A27)))</f>
        <v>1.169502968707824E-7</v>
      </c>
      <c r="D27">
        <f>C27 - [1]Dati!B27</f>
        <v>1.169502968707824E-7</v>
      </c>
      <c r="E27">
        <f>D27 * [1]Dati!A27</f>
        <v>7.4848189997300737E-6</v>
      </c>
      <c r="F27">
        <f xml:space="preserve"> - ([1]Dati!B27 * LOG(C27) + (1 - [1]Dati!B27) * LOG(1 - C27))</f>
        <v>5.0790871566791557E-8</v>
      </c>
    </row>
    <row r="28" spans="1:6" x14ac:dyDescent="0.35">
      <c r="A28" s="3">
        <v>66</v>
      </c>
      <c r="B28" s="2">
        <v>0</v>
      </c>
      <c r="C28">
        <f>1 / (1 + EXP(-([1]Iterazioni!$B$7 + [1]Iterazioni!$C$7 * [1]Dati!A28)))</f>
        <v>7.1033081336240754E-8</v>
      </c>
      <c r="D28">
        <f>C28 - [1]Dati!B28</f>
        <v>7.1033081336240754E-8</v>
      </c>
      <c r="E28">
        <f>D28 * [1]Dati!A28</f>
        <v>4.6881833681918895E-6</v>
      </c>
      <c r="F28">
        <f xml:space="preserve"> - ([1]Dati!B28 * LOG(C28) + (1 - [1]Dati!B28) * LOG(1 - C28))</f>
        <v>3.084927633937487E-8</v>
      </c>
    </row>
    <row r="29" spans="1:6" x14ac:dyDescent="0.35">
      <c r="A29" s="3">
        <v>79</v>
      </c>
      <c r="B29" s="2">
        <v>1</v>
      </c>
      <c r="C29">
        <f>1 / (1 + EXP(-([1]Iterazioni!$B$7 + [1]Iterazioni!$C$7 * [1]Dati!A29)))</f>
        <v>2.7793687582750769E-9</v>
      </c>
      <c r="D29">
        <f>C29 - [1]Dati!B29</f>
        <v>-0.99999999722063126</v>
      </c>
      <c r="E29">
        <f>D29 * [1]Dati!A29</f>
        <v>-78.999999780429874</v>
      </c>
      <c r="F29">
        <f xml:space="preserve"> - ([1]Dati!B29 * LOG(C29) + (1 - [1]Dati!B29) * LOG(1 - C29))</f>
        <v>8.5560538285160916</v>
      </c>
    </row>
    <row r="30" spans="1:6" x14ac:dyDescent="0.35">
      <c r="A30" s="3">
        <v>78</v>
      </c>
      <c r="B30" s="2">
        <v>0</v>
      </c>
      <c r="C30">
        <f>1 / (1 + EXP(-([1]Iterazioni!$B$7 + [1]Iterazioni!$C$7 * [1]Dati!A30)))</f>
        <v>3.5662888705207026E-9</v>
      </c>
      <c r="D30">
        <f>C30 - [1]Dati!B30</f>
        <v>3.5662888705207026E-9</v>
      </c>
      <c r="E30">
        <f>D30 * [1]Dati!A30</f>
        <v>2.781705319006148E-7</v>
      </c>
      <c r="F30">
        <f xml:space="preserve"> - ([1]Dati!B30 * LOG(C30) + (1 - [1]Dati!B30) * LOG(1 - C30))</f>
        <v>1.5488195580792952E-9</v>
      </c>
    </row>
    <row r="31" spans="1:6" x14ac:dyDescent="0.35">
      <c r="A31" s="3">
        <v>74</v>
      </c>
      <c r="B31" s="2">
        <v>1</v>
      </c>
      <c r="C31">
        <f>1 / (1 + EXP(-([1]Iterazioni!$B$7 + [1]Iterazioni!$C$7 * [1]Dati!A31)))</f>
        <v>9.6671376836480346E-9</v>
      </c>
      <c r="D31">
        <f>C31 - [1]Dati!B31</f>
        <v>-0.99999999033286235</v>
      </c>
      <c r="E31">
        <f>D31 * [1]Dati!A31</f>
        <v>-73.999999284631812</v>
      </c>
      <c r="F31">
        <f xml:space="preserve"> - ([1]Dati!B31 * LOG(C31) + (1 - [1]Dati!B31) * LOG(1 - C31))</f>
        <v>8.0147020959490831</v>
      </c>
    </row>
    <row r="32" spans="1:6" x14ac:dyDescent="0.35">
      <c r="A32" s="3">
        <v>75</v>
      </c>
      <c r="B32" s="2">
        <v>0</v>
      </c>
      <c r="C32">
        <f>1 / (1 + EXP(-([1]Iterazioni!$B$7 + [1]Iterazioni!$C$7 * [1]Dati!A32)))</f>
        <v>7.5340336892345031E-9</v>
      </c>
      <c r="D32">
        <f>C32 - [1]Dati!B32</f>
        <v>7.5340336892345031E-9</v>
      </c>
      <c r="E32">
        <f>D32 * [1]Dati!A32</f>
        <v>5.6505252669258776E-7</v>
      </c>
      <c r="F32">
        <f xml:space="preserve"> - ([1]Dati!B32 * LOG(C32) + (1 - [1]Dati!B32) * LOG(1 - C32))</f>
        <v>3.2719892878316589E-9</v>
      </c>
    </row>
    <row r="33" spans="1:6" x14ac:dyDescent="0.35">
      <c r="A33" s="3">
        <v>83</v>
      </c>
      <c r="B33" s="2">
        <v>1</v>
      </c>
      <c r="C33">
        <f>1 / (1 + EXP(-([1]Iterazioni!$B$7 + [1]Iterazioni!$C$7 * [1]Dati!A33)))</f>
        <v>1.0253326425038726E-9</v>
      </c>
      <c r="D33">
        <f>C33 - [1]Dati!B33</f>
        <v>-0.9999999989746674</v>
      </c>
      <c r="E33">
        <f>D33 * [1]Dati!A33</f>
        <v>-82.999999914897401</v>
      </c>
      <c r="F33">
        <f xml:space="preserve"> - ([1]Dati!B33 * LOG(C33) + (1 - [1]Dati!B33) * LOG(1 - C33))</f>
        <v>8.9891352162009888</v>
      </c>
    </row>
    <row r="34" spans="1:6" x14ac:dyDescent="0.35">
      <c r="A34" s="3">
        <v>72</v>
      </c>
      <c r="B34" s="2">
        <v>0</v>
      </c>
      <c r="C34">
        <f>1 / (1 + EXP(-([1]Iterazioni!$B$7 + [1]Iterazioni!$C$7 * [1]Dati!A34)))</f>
        <v>1.5916170966729515E-8</v>
      </c>
      <c r="D34">
        <f>C34 - [1]Dati!B34</f>
        <v>1.5916170966729515E-8</v>
      </c>
      <c r="E34">
        <f>D34 * [1]Dati!A34</f>
        <v>1.145964309604525E-6</v>
      </c>
      <c r="F34">
        <f xml:space="preserve"> - ([1]Dati!B34 * LOG(C34) + (1 - [1]Dati!B34) * LOG(1 - C34))</f>
        <v>6.9123052658765976E-9</v>
      </c>
    </row>
    <row r="35" spans="1:6" x14ac:dyDescent="0.35">
      <c r="A35" s="3">
        <v>51</v>
      </c>
      <c r="B35" s="2">
        <v>0</v>
      </c>
      <c r="C35">
        <f>1 / (1 + EXP(-([1]Iterazioni!$B$7 + [1]Iterazioni!$C$7 * [1]Dati!A35)))</f>
        <v>2.9889220830243213E-6</v>
      </c>
      <c r="D35">
        <f>C35 - [1]Dati!B35</f>
        <v>2.9889220830243213E-6</v>
      </c>
      <c r="E35">
        <f>D35 * [1]Dati!A35</f>
        <v>1.5243502623424039E-4</v>
      </c>
      <c r="F35">
        <f xml:space="preserve"> - ([1]Dati!B35 * LOG(C35) + (1 - [1]Dati!B35) * LOG(1 - C35))</f>
        <v>1.2980743074333628E-6</v>
      </c>
    </row>
    <row r="36" spans="1:6" x14ac:dyDescent="0.35">
      <c r="A36" s="3">
        <v>32</v>
      </c>
      <c r="B36" s="2">
        <v>0</v>
      </c>
      <c r="C36">
        <f>1 / (1 + EXP(-([1]Iterazioni!$B$7 + [1]Iterazioni!$C$7 * [1]Dati!A36)))</f>
        <v>3.4080381878760291E-4</v>
      </c>
      <c r="D36">
        <f>C36 - [1]Dati!B36</f>
        <v>3.4080381878760291E-4</v>
      </c>
      <c r="E36">
        <f>D36 * [1]Dati!A36</f>
        <v>1.0905722201203293E-2</v>
      </c>
      <c r="F36">
        <f xml:space="preserve"> - ([1]Dati!B36 * LOG(C36) + (1 - [1]Dati!B36) * LOG(1 - C36))</f>
        <v>1.4803444469612447E-4</v>
      </c>
    </row>
    <row r="37" spans="1:6" x14ac:dyDescent="0.35">
      <c r="A37" s="3">
        <v>34</v>
      </c>
      <c r="B37" s="2">
        <v>0</v>
      </c>
      <c r="C37">
        <f>1 / (1 + EXP(-([1]Iterazioni!$B$7 + [1]Iterazioni!$C$7 * [1]Dati!A37)))</f>
        <v>2.0702456166673617E-4</v>
      </c>
      <c r="D37">
        <f>C37 - [1]Dati!B37</f>
        <v>2.0702456166673617E-4</v>
      </c>
      <c r="E37">
        <f>D37 * [1]Dati!A37</f>
        <v>7.0388350966690298E-3</v>
      </c>
      <c r="F37">
        <f xml:space="preserve"> - ([1]Dati!B37 * LOG(C37) + (1 - [1]Dati!B37) * LOG(1 - C37))</f>
        <v>8.9918932785327334E-5</v>
      </c>
    </row>
    <row r="38" spans="1:6" x14ac:dyDescent="0.35">
      <c r="A38" s="3">
        <v>68</v>
      </c>
      <c r="B38" s="2">
        <v>0</v>
      </c>
      <c r="C38">
        <f>1 / (1 + EXP(-([1]Iterazioni!$B$7 + [1]Iterazioni!$C$7 * [1]Dati!A38)))</f>
        <v>4.3143956776198915E-8</v>
      </c>
      <c r="D38">
        <f>C38 - [1]Dati!B38</f>
        <v>4.3143956776198915E-8</v>
      </c>
      <c r="E38">
        <f>D38 * [1]Dati!A38</f>
        <v>2.9337890607815263E-6</v>
      </c>
      <c r="F38">
        <f xml:space="preserve"> - ([1]Dati!B38 * LOG(C38) + (1 - [1]Dati!B38) * LOG(1 - C38))</f>
        <v>1.8737182744088705E-8</v>
      </c>
    </row>
    <row r="39" spans="1:6" x14ac:dyDescent="0.35">
      <c r="A39" s="3">
        <v>51</v>
      </c>
      <c r="B39" s="2">
        <v>0</v>
      </c>
      <c r="C39">
        <f>1 / (1 + EXP(-([1]Iterazioni!$B$7 + [1]Iterazioni!$C$7 * [1]Dati!A39)))</f>
        <v>2.9889220830243213E-6</v>
      </c>
      <c r="D39">
        <f>C39 - [1]Dati!B39</f>
        <v>2.9889220830243213E-6</v>
      </c>
      <c r="E39">
        <f>D39 * [1]Dati!A39</f>
        <v>1.5243502623424039E-4</v>
      </c>
      <c r="F39">
        <f xml:space="preserve"> - ([1]Dati!B39 * LOG(C39) + (1 - [1]Dati!B39) * LOG(1 - C39))</f>
        <v>1.2980743074333628E-6</v>
      </c>
    </row>
    <row r="40" spans="1:6" x14ac:dyDescent="0.35">
      <c r="A40" s="3">
        <v>76</v>
      </c>
      <c r="B40" s="2">
        <v>1</v>
      </c>
      <c r="C40">
        <f>1 / (1 + EXP(-([1]Iterazioni!$B$7 + [1]Iterazioni!$C$7 * [1]Dati!A40)))</f>
        <v>5.8716101354195283E-9</v>
      </c>
      <c r="D40">
        <f>C40 - [1]Dati!B40</f>
        <v>-0.99999999412838991</v>
      </c>
      <c r="E40">
        <f>D40 * [1]Dati!A40</f>
        <v>-75.999999553757632</v>
      </c>
      <c r="F40">
        <f xml:space="preserve"> - ([1]Dati!B40 * LOG(C40) + (1 - [1]Dati!B40) * LOG(1 - C40))</f>
        <v>8.2312427885240371</v>
      </c>
    </row>
    <row r="41" spans="1:6" x14ac:dyDescent="0.35">
      <c r="A41" s="3">
        <v>72</v>
      </c>
      <c r="B41" s="2">
        <v>1</v>
      </c>
      <c r="C41">
        <f>1 / (1 + EXP(-([1]Iterazioni!$B$7 + [1]Iterazioni!$C$7 * [1]Dati!A41)))</f>
        <v>1.5916170966729515E-8</v>
      </c>
      <c r="D41">
        <f>C41 - [1]Dati!B41</f>
        <v>-0.99999998408382906</v>
      </c>
      <c r="E41">
        <f>D41 * [1]Dati!A41</f>
        <v>-71.999998854035695</v>
      </c>
      <c r="F41">
        <f xml:space="preserve"> - ([1]Dati!B41 * LOG(C41) + (1 - [1]Dati!B41) * LOG(1 - C41))</f>
        <v>7.7981614044396714</v>
      </c>
    </row>
    <row r="42" spans="1:6" x14ac:dyDescent="0.35">
      <c r="A42" s="3">
        <v>46</v>
      </c>
      <c r="B42" s="2">
        <v>0</v>
      </c>
      <c r="C42">
        <f>1 / (1 + EXP(-([1]Iterazioni!$B$7 + [1]Iterazioni!$C$7 * [1]Dati!A42)))</f>
        <v>1.039592439626323E-5</v>
      </c>
      <c r="D42">
        <f>C42 - [1]Dati!B42</f>
        <v>1.039592439626323E-5</v>
      </c>
      <c r="E42">
        <f>D42 * [1]Dati!A42</f>
        <v>4.7821252222810857E-4</v>
      </c>
      <c r="F42">
        <f xml:space="preserve"> - ([1]Dati!B42 * LOG(C42) + (1 - [1]Dati!B42) * LOG(1 - C42))</f>
        <v>4.5149160679665863E-6</v>
      </c>
    </row>
    <row r="43" spans="1:6" x14ac:dyDescent="0.35">
      <c r="A43" s="3">
        <v>75</v>
      </c>
      <c r="B43" s="2">
        <v>0</v>
      </c>
      <c r="C43">
        <f>1 / (1 + EXP(-([1]Iterazioni!$B$7 + [1]Iterazioni!$C$7 * [1]Dati!A43)))</f>
        <v>7.5340336892345031E-9</v>
      </c>
      <c r="D43">
        <f>C43 - [1]Dati!B43</f>
        <v>7.5340336892345031E-9</v>
      </c>
      <c r="E43">
        <f>D43 * [1]Dati!A43</f>
        <v>5.6505252669258776E-7</v>
      </c>
      <c r="F43">
        <f xml:space="preserve"> - ([1]Dati!B43 * LOG(C43) + (1 - [1]Dati!B43) * LOG(1 - C43))</f>
        <v>3.2719892878316589E-9</v>
      </c>
    </row>
    <row r="44" spans="1:6" x14ac:dyDescent="0.35">
      <c r="A44" s="3">
        <v>60</v>
      </c>
      <c r="B44" s="2">
        <v>0</v>
      </c>
      <c r="C44">
        <f>1 / (1 + EXP(-([1]Iterazioni!$B$7 + [1]Iterazioni!$C$7 * [1]Dati!A44)))</f>
        <v>3.1701705715592498E-7</v>
      </c>
      <c r="D44">
        <f>C44 - [1]Dati!B44</f>
        <v>3.1701705715592498E-7</v>
      </c>
      <c r="E44">
        <f>D44 * [1]Dati!A44</f>
        <v>1.9021023429355498E-5</v>
      </c>
      <c r="F44">
        <f xml:space="preserve"> - ([1]Dati!B44 * LOG(C44) + (1 - [1]Dati!B44) * LOG(1 - C44))</f>
        <v>1.3767878041745637E-7</v>
      </c>
    </row>
    <row r="45" spans="1:6" x14ac:dyDescent="0.35">
      <c r="A45" s="3">
        <v>39</v>
      </c>
      <c r="B45" s="2">
        <v>0</v>
      </c>
      <c r="C45">
        <f>1 / (1 + EXP(-([1]Iterazioni!$B$7 + [1]Iterazioni!$C$7 * [1]Dati!A45)))</f>
        <v>5.9529769770869455E-5</v>
      </c>
      <c r="D45">
        <f>C45 - [1]Dati!B45</f>
        <v>5.9529769770869455E-5</v>
      </c>
      <c r="E45">
        <f>D45 * [1]Dati!A45</f>
        <v>2.3216610210639089E-3</v>
      </c>
      <c r="F45">
        <f xml:space="preserve"> - ([1]Dati!B45 * LOG(C45) + (1 - [1]Dati!B45) * LOG(1 - C45))</f>
        <v>2.5854220075975601E-5</v>
      </c>
    </row>
    <row r="46" spans="1:6" x14ac:dyDescent="0.35">
      <c r="A46" s="3">
        <v>61</v>
      </c>
      <c r="B46" s="2">
        <v>0</v>
      </c>
      <c r="C46">
        <f>1 / (1 + EXP(-([1]Iterazioni!$B$7 + [1]Iterazioni!$C$7 * [1]Dati!A46)))</f>
        <v>2.4706561847083818E-7</v>
      </c>
      <c r="D46">
        <f>C46 - [1]Dati!B46</f>
        <v>2.4706561847083818E-7</v>
      </c>
      <c r="E46">
        <f>D46 * [1]Dati!A46</f>
        <v>1.5071002726721128E-5</v>
      </c>
      <c r="F46">
        <f xml:space="preserve"> - ([1]Dati!B46 * LOG(C46) + (1 - [1]Dati!B46) * LOG(1 - C46))</f>
        <v>1.0729924804596439E-7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A9948B4D40F448BBCD243FD9618D8" ma:contentTypeVersion="11" ma:contentTypeDescription="Create a new document." ma:contentTypeScope="" ma:versionID="36357f3db4d43b225545ebfc1ee1d881">
  <xsd:schema xmlns:xsd="http://www.w3.org/2001/XMLSchema" xmlns:xs="http://www.w3.org/2001/XMLSchema" xmlns:p="http://schemas.microsoft.com/office/2006/metadata/properties" xmlns:ns3="c2cf0363-603e-4b5d-9a9b-86a95fa5f4f3" targetNamespace="http://schemas.microsoft.com/office/2006/metadata/properties" ma:root="true" ma:fieldsID="d102a7f20193ef1b53c24ab7f646a340" ns3:_="">
    <xsd:import namespace="c2cf0363-603e-4b5d-9a9b-86a95fa5f4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f0363-603e-4b5d-9a9b-86a95fa5f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cf0363-603e-4b5d-9a9b-86a95fa5f4f3" xsi:nil="true"/>
  </documentManagement>
</p:properties>
</file>

<file path=customXml/itemProps1.xml><?xml version="1.0" encoding="utf-8"?>
<ds:datastoreItem xmlns:ds="http://schemas.openxmlformats.org/officeDocument/2006/customXml" ds:itemID="{81DD3580-CCB2-44DB-82A5-028673690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f0363-603e-4b5d-9a9b-86a95fa5f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B84EB-942E-4C5E-87CE-501E11CE06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6F7D98-B648-4399-ABAC-274605686498}">
  <ds:schemaRefs>
    <ds:schemaRef ds:uri="http://schemas.openxmlformats.org/package/2006/metadata/core-properties"/>
    <ds:schemaRef ds:uri="http://www.w3.org/XML/1998/namespace"/>
    <ds:schemaRef ds:uri="http://purl.org/dc/terms/"/>
    <ds:schemaRef ds:uri="c2cf0363-603e-4b5d-9a9b-86a95fa5f4f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dati</vt:lpstr>
      <vt:lpstr>Iterazioni</vt:lpstr>
      <vt:lpstr>calcoli1</vt:lpstr>
      <vt:lpstr>calcoli2</vt:lpstr>
      <vt:lpstr>calcoli3</vt:lpstr>
      <vt:lpstr>calcoli4</vt:lpstr>
      <vt:lpstr>calcoli5</vt:lpstr>
      <vt:lpstr>calcoli6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ZOGHBANI LILIA</dc:creator>
  <cp:keywords/>
  <dc:description/>
  <cp:lastModifiedBy>ABOU AZIZ SARA HESHAM ABDEL HA</cp:lastModifiedBy>
  <cp:revision/>
  <dcterms:created xsi:type="dcterms:W3CDTF">2025-06-27T12:23:09Z</dcterms:created>
  <dcterms:modified xsi:type="dcterms:W3CDTF">2025-06-29T23:18:59Z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0x010100EA5A9948B4D40F448BBCD243FD9618D8</vt:lpwstr>
  </property>
</Properties>
</file>