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rabajos Sena\ofimatica\"/>
    </mc:Choice>
  </mc:AlternateContent>
  <xr:revisionPtr revIDLastSave="0" documentId="13_ncr:1_{FC1ECD27-29C1-46E5-9338-2341A51EEBFB}" xr6:coauthVersionLast="47" xr6:coauthVersionMax="47" xr10:uidLastSave="{00000000-0000-0000-0000-000000000000}"/>
  <bookViews>
    <workbookView xWindow="-120" yWindow="-120" windowWidth="20730" windowHeight="11160" tabRatio="820" firstSheet="1" activeTab="8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81029"/>
</workbook>
</file>

<file path=xl/calcChain.xml><?xml version="1.0" encoding="utf-8"?>
<calcChain xmlns="http://schemas.openxmlformats.org/spreadsheetml/2006/main">
  <c r="F14" i="9" l="1"/>
  <c r="F15" i="9"/>
  <c r="F16" i="9"/>
  <c r="F17" i="9"/>
  <c r="F18" i="9"/>
  <c r="F19" i="9"/>
  <c r="F20" i="9"/>
  <c r="F21" i="9"/>
  <c r="F13" i="9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3" i="15"/>
  <c r="F11" i="14"/>
  <c r="F12" i="14"/>
  <c r="F13" i="14"/>
  <c r="F14" i="14"/>
  <c r="F15" i="14"/>
  <c r="F16" i="14"/>
  <c r="F17" i="14"/>
  <c r="F18" i="14"/>
  <c r="F10" i="14"/>
  <c r="F10" i="15"/>
  <c r="F11" i="15"/>
  <c r="F12" i="15"/>
  <c r="F14" i="15"/>
  <c r="F15" i="15"/>
  <c r="F16" i="15"/>
  <c r="F17" i="15"/>
  <c r="F9" i="15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<sst xmlns="http://schemas.openxmlformats.org/spreadsheetml/2006/main" count="269" uniqueCount="132">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</sst>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  <numFmt numFmtId="172" formatCode="&quot;$&quot;\ #,##0.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172" fontId="22" fillId="6" borderId="1" xfId="7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8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" xfId="7" builtinId="4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361950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979795" cy="104775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7894638" cy="11430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opLeftCell="B1" zoomScale="120" zoomScaleNormal="120" workbookViewId="0">
      <selection activeCell="G18" sqref="G18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7" t="s">
        <v>93</v>
      </c>
      <c r="C9" s="47" t="s">
        <v>94</v>
      </c>
      <c r="D9" s="47" t="s">
        <v>95</v>
      </c>
      <c r="E9" s="47" t="s">
        <v>69</v>
      </c>
    </row>
    <row r="10" spans="2:8" ht="18.600000000000001" customHeight="1" x14ac:dyDescent="0.25">
      <c r="B10" s="46" t="s">
        <v>19</v>
      </c>
      <c r="C10" s="45" t="s">
        <v>96</v>
      </c>
      <c r="D10" s="45">
        <v>1</v>
      </c>
      <c r="E10" s="65" t="str">
        <f>IF(AND(C10="universitario",D10&gt;2),$H$12,IF(AND(C10="tecnico",D10&gt;1),$H$13, "1.000"))</f>
        <v>1.000</v>
      </c>
    </row>
    <row r="11" spans="2:8" ht="15.75" x14ac:dyDescent="0.25">
      <c r="B11" s="46" t="s">
        <v>98</v>
      </c>
      <c r="C11" s="45" t="s">
        <v>96</v>
      </c>
      <c r="D11" s="45">
        <v>2</v>
      </c>
      <c r="E11" s="65" t="str">
        <f t="shared" ref="E11:E31" si="0">IF(AND(C11="universitario",D11&gt;2),$H$12,IF(AND(C11="tecnico",D11&gt;1),$H$13, "1.000"))</f>
        <v>1.000</v>
      </c>
    </row>
    <row r="12" spans="2:8" ht="15.75" x14ac:dyDescent="0.25">
      <c r="B12" s="46" t="s">
        <v>99</v>
      </c>
      <c r="C12" s="45" t="s">
        <v>97</v>
      </c>
      <c r="D12" s="45">
        <v>3</v>
      </c>
      <c r="E12" s="65">
        <f t="shared" si="0"/>
        <v>4000</v>
      </c>
      <c r="G12" s="48" t="s">
        <v>119</v>
      </c>
      <c r="H12" s="49">
        <v>5000</v>
      </c>
    </row>
    <row r="13" spans="2:8" ht="15.75" x14ac:dyDescent="0.25">
      <c r="B13" s="46" t="s">
        <v>100</v>
      </c>
      <c r="C13" s="45" t="s">
        <v>97</v>
      </c>
      <c r="D13" s="45">
        <v>2</v>
      </c>
      <c r="E13" s="65">
        <f t="shared" si="0"/>
        <v>4000</v>
      </c>
      <c r="G13" s="48" t="s">
        <v>120</v>
      </c>
      <c r="H13" s="49">
        <v>4000</v>
      </c>
    </row>
    <row r="14" spans="2:8" ht="15.75" x14ac:dyDescent="0.25">
      <c r="B14" s="46" t="s">
        <v>101</v>
      </c>
      <c r="C14" s="45" t="s">
        <v>97</v>
      </c>
      <c r="D14" s="45">
        <v>1</v>
      </c>
      <c r="E14" s="65" t="str">
        <f t="shared" si="0"/>
        <v>1.000</v>
      </c>
    </row>
    <row r="15" spans="2:8" ht="15.75" x14ac:dyDescent="0.25">
      <c r="B15" s="46" t="s">
        <v>102</v>
      </c>
      <c r="C15" s="45" t="s">
        <v>96</v>
      </c>
      <c r="D15" s="45">
        <v>0</v>
      </c>
      <c r="E15" s="65" t="str">
        <f t="shared" si="0"/>
        <v>1.000</v>
      </c>
    </row>
    <row r="16" spans="2:8" ht="15.75" x14ac:dyDescent="0.25">
      <c r="B16" s="46" t="s">
        <v>103</v>
      </c>
      <c r="C16" s="45" t="s">
        <v>97</v>
      </c>
      <c r="D16" s="45">
        <v>0</v>
      </c>
      <c r="E16" s="65" t="str">
        <f t="shared" si="0"/>
        <v>1.000</v>
      </c>
    </row>
    <row r="17" spans="2:5" ht="15.75" x14ac:dyDescent="0.25">
      <c r="B17" s="46" t="s">
        <v>104</v>
      </c>
      <c r="C17" s="45" t="s">
        <v>97</v>
      </c>
      <c r="D17" s="45">
        <v>2</v>
      </c>
      <c r="E17" s="65">
        <f t="shared" si="0"/>
        <v>4000</v>
      </c>
    </row>
    <row r="18" spans="2:5" ht="15.75" x14ac:dyDescent="0.25">
      <c r="B18" s="46" t="s">
        <v>105</v>
      </c>
      <c r="C18" s="45" t="s">
        <v>97</v>
      </c>
      <c r="D18" s="45">
        <v>3</v>
      </c>
      <c r="E18" s="65">
        <f t="shared" si="0"/>
        <v>4000</v>
      </c>
    </row>
    <row r="19" spans="2:5" ht="15.75" x14ac:dyDescent="0.25">
      <c r="B19" s="46" t="s">
        <v>106</v>
      </c>
      <c r="C19" s="45" t="s">
        <v>97</v>
      </c>
      <c r="D19" s="45">
        <v>2</v>
      </c>
      <c r="E19" s="65">
        <f t="shared" si="0"/>
        <v>4000</v>
      </c>
    </row>
    <row r="20" spans="2:5" ht="15.75" x14ac:dyDescent="0.25">
      <c r="B20" s="46" t="s">
        <v>107</v>
      </c>
      <c r="C20" s="45" t="s">
        <v>96</v>
      </c>
      <c r="D20" s="45">
        <v>3</v>
      </c>
      <c r="E20" s="65">
        <f t="shared" si="0"/>
        <v>5000</v>
      </c>
    </row>
    <row r="21" spans="2:5" ht="15.75" x14ac:dyDescent="0.25">
      <c r="B21" s="46" t="s">
        <v>108</v>
      </c>
      <c r="C21" s="45" t="s">
        <v>96</v>
      </c>
      <c r="D21" s="45">
        <v>4</v>
      </c>
      <c r="E21" s="65">
        <f t="shared" si="0"/>
        <v>5000</v>
      </c>
    </row>
    <row r="22" spans="2:5" ht="15.75" x14ac:dyDescent="0.25">
      <c r="B22" s="46" t="s">
        <v>109</v>
      </c>
      <c r="C22" s="45" t="s">
        <v>97</v>
      </c>
      <c r="D22" s="45">
        <v>5</v>
      </c>
      <c r="E22" s="65">
        <f t="shared" si="0"/>
        <v>4000</v>
      </c>
    </row>
    <row r="23" spans="2:5" ht="15.75" x14ac:dyDescent="0.25">
      <c r="B23" s="46" t="s">
        <v>110</v>
      </c>
      <c r="C23" s="45" t="s">
        <v>97</v>
      </c>
      <c r="D23" s="45">
        <v>6</v>
      </c>
      <c r="E23" s="65">
        <f t="shared" si="0"/>
        <v>4000</v>
      </c>
    </row>
    <row r="24" spans="2:5" ht="15.75" x14ac:dyDescent="0.25">
      <c r="B24" s="46" t="s">
        <v>111</v>
      </c>
      <c r="C24" s="45" t="s">
        <v>97</v>
      </c>
      <c r="D24" s="45">
        <v>6</v>
      </c>
      <c r="E24" s="65">
        <f t="shared" si="0"/>
        <v>4000</v>
      </c>
    </row>
    <row r="25" spans="2:5" ht="15.75" x14ac:dyDescent="0.25">
      <c r="B25" s="46" t="s">
        <v>112</v>
      </c>
      <c r="C25" s="45" t="s">
        <v>96</v>
      </c>
      <c r="D25" s="45">
        <v>5</v>
      </c>
      <c r="E25" s="65">
        <f t="shared" si="0"/>
        <v>5000</v>
      </c>
    </row>
    <row r="26" spans="2:5" ht="15.75" x14ac:dyDescent="0.25">
      <c r="B26" s="46" t="s">
        <v>113</v>
      </c>
      <c r="C26" s="45" t="s">
        <v>96</v>
      </c>
      <c r="D26" s="45">
        <v>4</v>
      </c>
      <c r="E26" s="65">
        <f t="shared" si="0"/>
        <v>5000</v>
      </c>
    </row>
    <row r="27" spans="2:5" ht="15.75" x14ac:dyDescent="0.25">
      <c r="B27" s="46" t="s">
        <v>114</v>
      </c>
      <c r="C27" s="45" t="s">
        <v>96</v>
      </c>
      <c r="D27" s="45">
        <v>3</v>
      </c>
      <c r="E27" s="65">
        <f t="shared" si="0"/>
        <v>5000</v>
      </c>
    </row>
    <row r="28" spans="2:5" ht="15.75" x14ac:dyDescent="0.25">
      <c r="B28" s="46" t="s">
        <v>115</v>
      </c>
      <c r="C28" s="45" t="s">
        <v>97</v>
      </c>
      <c r="D28" s="45">
        <v>2</v>
      </c>
      <c r="E28" s="65">
        <f t="shared" si="0"/>
        <v>4000</v>
      </c>
    </row>
    <row r="29" spans="2:5" ht="15.75" x14ac:dyDescent="0.25">
      <c r="B29" s="46" t="s">
        <v>116</v>
      </c>
      <c r="C29" s="45" t="s">
        <v>97</v>
      </c>
      <c r="D29" s="45">
        <v>1</v>
      </c>
      <c r="E29" s="65" t="str">
        <f t="shared" si="0"/>
        <v>1.000</v>
      </c>
    </row>
    <row r="30" spans="2:5" ht="15.75" x14ac:dyDescent="0.25">
      <c r="B30" s="46" t="s">
        <v>117</v>
      </c>
      <c r="C30" s="45" t="s">
        <v>96</v>
      </c>
      <c r="D30" s="45">
        <v>2</v>
      </c>
      <c r="E30" s="65" t="str">
        <f t="shared" si="0"/>
        <v>1.000</v>
      </c>
    </row>
    <row r="31" spans="2:5" ht="15.75" x14ac:dyDescent="0.25">
      <c r="B31" s="46" t="s">
        <v>118</v>
      </c>
      <c r="C31" s="45" t="s">
        <v>97</v>
      </c>
      <c r="D31" s="45">
        <v>5</v>
      </c>
      <c r="E31" s="65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9" sqref="E9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0"/>
      <c r="C3" s="60"/>
    </row>
    <row r="4" spans="1:5" ht="21" customHeight="1" x14ac:dyDescent="0.2">
      <c r="B4" s="60"/>
      <c r="C4" s="60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IF(D8=$D$8,"Femenino","Masculino")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IF(D9=$D$8,"Femenino","Masculino")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1" t="s">
        <v>90</v>
      </c>
      <c r="D5" s="61"/>
      <c r="E5" s="61"/>
      <c r="F5" s="26"/>
      <c r="G5" s="26"/>
    </row>
    <row r="6" spans="2:8" ht="18" x14ac:dyDescent="0.25">
      <c r="B6" s="33" t="s">
        <v>88</v>
      </c>
      <c r="C6" s="61" t="s">
        <v>91</v>
      </c>
      <c r="D6" s="61"/>
      <c r="E6" s="61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0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0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0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0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0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0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5" workbookViewId="0">
      <selection activeCell="E18" sqref="E18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1" t="s">
        <v>122</v>
      </c>
    </row>
    <row r="4" spans="2:11" ht="23.25" x14ac:dyDescent="0.35">
      <c r="E4" s="51" t="s">
        <v>123</v>
      </c>
    </row>
    <row r="5" spans="2:11" ht="23.25" x14ac:dyDescent="0.35">
      <c r="E5" s="51" t="s">
        <v>121</v>
      </c>
    </row>
    <row r="10" spans="2:11" ht="23.25" x14ac:dyDescent="0.35">
      <c r="G10" s="55"/>
      <c r="H10" s="55"/>
      <c r="I10" s="55" t="s">
        <v>127</v>
      </c>
      <c r="J10" s="54"/>
      <c r="K10" s="54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6">
        <v>14</v>
      </c>
      <c r="D12" s="57" t="str">
        <f>IF(C12&gt;=15,"Beca 80%",IF(C12&gt;=13,"Beca 60%",IF(C12&lt;13,"No aplica")))</f>
        <v>Beca 60%</v>
      </c>
    </row>
    <row r="13" spans="2:11" ht="22.15" customHeight="1" x14ac:dyDescent="0.25">
      <c r="B13" s="34" t="s">
        <v>74</v>
      </c>
      <c r="C13" s="56">
        <v>13</v>
      </c>
      <c r="D13" s="57" t="str">
        <f t="shared" ref="D13:D19" si="0">IF(C13&gt;=15,"Beca 80%",IF(C13&gt;=13,"Beca 60%",IF(C13&lt;13,"No aplica")))</f>
        <v>Beca 60%</v>
      </c>
    </row>
    <row r="14" spans="2:11" ht="21.6" customHeight="1" x14ac:dyDescent="0.25">
      <c r="B14" s="34" t="s">
        <v>75</v>
      </c>
      <c r="C14" s="56">
        <v>15</v>
      </c>
      <c r="D14" s="57" t="str">
        <f t="shared" si="0"/>
        <v>Beca 80%</v>
      </c>
    </row>
    <row r="15" spans="2:11" ht="21.6" customHeight="1" x14ac:dyDescent="0.35">
      <c r="B15" s="34" t="s">
        <v>76</v>
      </c>
      <c r="C15" s="56">
        <v>14</v>
      </c>
      <c r="D15" s="57" t="str">
        <f t="shared" si="0"/>
        <v>Beca 60%</v>
      </c>
      <c r="H15" s="52" t="s">
        <v>125</v>
      </c>
      <c r="I15" s="53"/>
      <c r="J15" s="54" t="s">
        <v>124</v>
      </c>
    </row>
    <row r="16" spans="2:11" ht="24" customHeight="1" x14ac:dyDescent="0.25">
      <c r="B16" s="34" t="s">
        <v>77</v>
      </c>
      <c r="C16" s="56">
        <v>11</v>
      </c>
      <c r="D16" s="57" t="str">
        <f t="shared" si="0"/>
        <v>No aplica</v>
      </c>
    </row>
    <row r="17" spans="2:4" ht="21" customHeight="1" x14ac:dyDescent="0.25">
      <c r="B17" s="34" t="s">
        <v>78</v>
      </c>
      <c r="C17" s="56">
        <v>15</v>
      </c>
      <c r="D17" s="57" t="str">
        <f t="shared" si="0"/>
        <v>Beca 80%</v>
      </c>
    </row>
    <row r="18" spans="2:4" ht="26.45" customHeight="1" x14ac:dyDescent="0.25">
      <c r="B18" s="34" t="s">
        <v>79</v>
      </c>
      <c r="C18" s="56">
        <v>12.99</v>
      </c>
      <c r="D18" s="57" t="str">
        <f t="shared" si="0"/>
        <v>No aplica</v>
      </c>
    </row>
    <row r="19" spans="2:4" ht="22.15" customHeight="1" x14ac:dyDescent="0.25">
      <c r="B19" s="34" t="s">
        <v>80</v>
      </c>
      <c r="C19" s="56">
        <v>14.99</v>
      </c>
      <c r="D19" s="57" t="str">
        <f t="shared" si="0"/>
        <v>Beca 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22.85546875" customWidth="1"/>
  </cols>
  <sheetData>
    <row r="4" spans="2:6" ht="15.75" x14ac:dyDescent="0.25">
      <c r="B4" s="29"/>
      <c r="C4" s="62"/>
      <c r="D4" s="62"/>
      <c r="E4" s="62"/>
      <c r="F4" s="62"/>
    </row>
    <row r="5" spans="2:6" ht="15.75" x14ac:dyDescent="0.25">
      <c r="B5" s="29"/>
      <c r="C5" s="62"/>
      <c r="D5" s="62"/>
      <c r="E5" s="62"/>
      <c r="F5" s="62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IF(AND(MONTH(C10)=12,D10="A"),(E10*20%)+E10,(E10*10%)+E10)</f>
        <v>2200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IF(AND(MONTH(C11)=12,D11="A"),(E11*20%)+E11,(E11*10%)+E11)</f>
        <v>1800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2750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1650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1540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1800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1320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topLeftCell="A3" workbookViewId="0">
      <selection activeCell="F14" sqref="F14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23.42578125" customWidth="1"/>
  </cols>
  <sheetData>
    <row r="4" spans="2:6" ht="15.75" x14ac:dyDescent="0.25">
      <c r="B4" s="29"/>
      <c r="C4" s="63"/>
      <c r="D4" s="63"/>
      <c r="E4" s="63"/>
      <c r="F4" s="63"/>
    </row>
    <row r="5" spans="2:6" ht="33" customHeight="1" x14ac:dyDescent="0.25">
      <c r="B5" s="29"/>
      <c r="C5" s="63"/>
      <c r="D5" s="63"/>
      <c r="E5" s="63"/>
      <c r="F5" s="63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8">
        <f>IF(AND(YEAR(C9)&gt;2000, D9="A"),(E9*15%)+E9,(E9*15%)+E9)</f>
        <v>2300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8">
        <f t="shared" ref="F10:F17" si="0">IF(AND(YEAR(C10)&gt;2000, D10="A"),(E10*15%)+E10,(E10*15%)+E10)</f>
        <v>1725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8">
        <f t="shared" si="0"/>
        <v>2875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8">
        <f t="shared" si="0"/>
        <v>1725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8">
        <f>IF(AND(YEAR(C13)&gt;2000, D13="A"),(E13*15%)+E13,(E13*15%)+E13)</f>
        <v>1150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8">
        <f t="shared" si="0"/>
        <v>1610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8">
        <f t="shared" si="0"/>
        <v>1725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8">
        <f t="shared" si="0"/>
        <v>2300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8">
        <f t="shared" si="0"/>
        <v>1380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3" workbookViewId="0">
      <selection activeCell="G16" sqref="G16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4" t="s">
        <v>27</v>
      </c>
      <c r="D2" s="64"/>
      <c r="E2" s="64"/>
      <c r="F2" s="64"/>
      <c r="G2" s="64"/>
      <c r="H2" s="64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IF(D12="S","Soltero",IF(D12="C","Casado",IF(D12="V", "Viudo", IF(D12="D","Divorciado"))))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IF(D13="S","Soltero",IF(D13="C","Casado",IF(D13="V", "Viudo", IF(D13="D","Divorciado"))))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3" zoomScale="85" workbookViewId="0">
      <selection activeCell="F12" sqref="F1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4" t="s">
        <v>48</v>
      </c>
      <c r="C2" s="64"/>
      <c r="D2" s="64"/>
      <c r="E2" s="64"/>
      <c r="F2" s="64"/>
      <c r="G2" s="64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 t="str">
        <f>IF(E11="A","2.500,00",IF(E11="B","2.000,00",IF(E11="C","1.500,00",IF(E11="D","1.000,00"))))</f>
        <v>1.500,00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 t="str">
        <f t="shared" ref="F12:F22" si="0">IF(E12="A","2.500,00",IF(E12="B","2.000,00",IF(E12="C","1.500,00",IF(E12="D","1.000,00"))))</f>
        <v>2.000,00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 t="str">
        <f t="shared" si="0"/>
        <v>1.500,00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 t="str">
        <f t="shared" si="0"/>
        <v>2.500,00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 t="str">
        <f t="shared" si="0"/>
        <v>2.000,00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 t="str">
        <f t="shared" si="0"/>
        <v>2.500,00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 t="str">
        <f t="shared" si="0"/>
        <v>1.500,00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 t="str">
        <f t="shared" si="0"/>
        <v>2.000,00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 t="str">
        <f t="shared" si="0"/>
        <v>2.500,00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 t="str">
        <f t="shared" si="0"/>
        <v>2.500,00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 t="str">
        <f t="shared" si="0"/>
        <v>2.000,00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abSelected="1" topLeftCell="A5" workbookViewId="0">
      <selection activeCell="H15" sqref="H15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9" t="s">
        <v>128</v>
      </c>
    </row>
    <row r="7" spans="1:8" ht="20.25" x14ac:dyDescent="0.3">
      <c r="B7" s="15" t="s">
        <v>62</v>
      </c>
      <c r="C7" s="26"/>
      <c r="D7" s="21">
        <v>100</v>
      </c>
      <c r="F7" s="59" t="s">
        <v>129</v>
      </c>
    </row>
    <row r="8" spans="1:8" ht="20.25" x14ac:dyDescent="0.3">
      <c r="B8" s="15" t="s">
        <v>63</v>
      </c>
      <c r="C8" s="26"/>
      <c r="D8" s="21">
        <v>80</v>
      </c>
      <c r="F8" s="59" t="s">
        <v>130</v>
      </c>
    </row>
    <row r="9" spans="1:8" ht="20.25" x14ac:dyDescent="0.3">
      <c r="B9" s="15" t="s">
        <v>64</v>
      </c>
      <c r="C9" s="27"/>
      <c r="D9" s="21">
        <v>50</v>
      </c>
      <c r="F9" s="59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66">
        <f>IF(YEAR(C13)&lt;1980,E13+$D$6,IF(YEAR(C13)&lt;1990,E13+$D$7,IF(YEAR(C13)&lt;2000,E13+$D$8,E13+$D$9)))</f>
        <v>2050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66">
        <f t="shared" ref="F14:F21" si="0">IF(YEAR(C14)&lt;1980,E14+$D$6,IF(YEAR(C14)&lt;1990,E14+$D$7,IF(YEAR(C14)&lt;2000,E14+$D$8,E14+$D$9)))</f>
        <v>1550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66">
        <f t="shared" si="0"/>
        <v>2550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66">
        <f t="shared" si="0"/>
        <v>1580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66">
        <f t="shared" si="0"/>
        <v>1050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66">
        <f t="shared" si="0"/>
        <v>900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66">
        <f t="shared" si="0"/>
        <v>1600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66">
        <f t="shared" si="0"/>
        <v>2150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66">
        <f t="shared" si="0"/>
        <v>1350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usuario</cp:lastModifiedBy>
  <dcterms:created xsi:type="dcterms:W3CDTF">1996-01-12T11:40:47Z</dcterms:created>
  <dcterms:modified xsi:type="dcterms:W3CDTF">2024-11-21T17:16:46Z</dcterms:modified>
</cp:coreProperties>
</file>