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l\AppData\Local\Temp\"/>
    </mc:Choice>
  </mc:AlternateContent>
  <xr:revisionPtr revIDLastSave="0" documentId="8_{FD5504D3-9A91-40FE-AC1B-31A02E0D95FC}" xr6:coauthVersionLast="47" xr6:coauthVersionMax="47" xr10:uidLastSave="{00000000-0000-0000-0000-000000000000}"/>
  <bookViews>
    <workbookView xWindow="315" yWindow="4515" windowWidth="38700" windowHeight="1534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P11" i="1" s="1"/>
  <c r="O9" i="1" l="1"/>
  <c r="P9" i="1" s="1"/>
  <c r="O10" i="1"/>
  <c r="P10" i="1" s="1"/>
  <c r="D7" i="1" l="1"/>
  <c r="C7" i="1"/>
  <c r="K4" i="1" l="1"/>
  <c r="K5" i="1" l="1"/>
  <c r="Q11" i="1"/>
  <c r="Q9" i="1"/>
  <c r="Q10" i="1"/>
</calcChain>
</file>

<file path=xl/sharedStrings.xml><?xml version="1.0" encoding="utf-8"?>
<sst xmlns="http://schemas.openxmlformats.org/spreadsheetml/2006/main" count="37" uniqueCount="37">
  <si>
    <t>Project:</t>
  </si>
  <si>
    <t>Variant:</t>
  </si>
  <si>
    <t>Report Date:</t>
  </si>
  <si>
    <t>Print Date:</t>
  </si>
  <si>
    <t>Quantity of devices:</t>
  </si>
  <si>
    <t>Total price:</t>
  </si>
  <si>
    <t>Total Quantity of Elements</t>
  </si>
  <si>
    <t>Total Price of Elements</t>
  </si>
  <si>
    <t>Percent of device price</t>
  </si>
  <si>
    <t>One device price</t>
  </si>
  <si>
    <t>eBOM</t>
  </si>
  <si>
    <t>Version</t>
  </si>
  <si>
    <t>SaraKit FlexHubConnector</t>
  </si>
  <si>
    <t>SaraKit_FlexHubConnector.PrjPcb</t>
  </si>
  <si>
    <t>None</t>
  </si>
  <si>
    <t>v1.0</t>
  </si>
  <si>
    <t>04.07.2023</t>
  </si>
  <si>
    <t>18:42</t>
  </si>
  <si>
    <t>Designator</t>
  </si>
  <si>
    <t>J1, J2</t>
  </si>
  <si>
    <t>Quantity</t>
  </si>
  <si>
    <t>02 MPN</t>
  </si>
  <si>
    <t>5046224012</t>
  </si>
  <si>
    <t>03 Manufacturer</t>
  </si>
  <si>
    <t>Molex</t>
  </si>
  <si>
    <t>04 Main Group</t>
  </si>
  <si>
    <t>CONNECTOR</t>
  </si>
  <si>
    <t>05 Sub Group</t>
  </si>
  <si>
    <t>PCB</t>
  </si>
  <si>
    <t>06 Assembly</t>
  </si>
  <si>
    <t>SMT</t>
  </si>
  <si>
    <t>#Column Name Error:' 16 Replacements</t>
  </si>
  <si>
    <t>#Column Name Error:' 19 Supplier</t>
  </si>
  <si>
    <t>#Column Name Error:' 21 Price 1 USD</t>
  </si>
  <si>
    <t>#Column Name Error:' 22 Price 10 USD</t>
  </si>
  <si>
    <t>#Column Name Error:' 23 Price 100 USD</t>
  </si>
  <si>
    <t>#Column Name Error:' 24 Price 1000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</si>
</sst>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C09]dd\-mmm\-yy;@"/>
    <numFmt numFmtId="166" formatCode="[$-409]h:mm:ss\ AM/PM;@"/>
    <numFmt numFmtId="167" formatCode="#,##0.00\ [$USD]"/>
  </numFmts>
  <fonts count="17" x14ac:knownFonts="1">
    <font>
      <sz val="10"/>
      <color indexed="8"/>
      <name val="MS Sans Serif"/>
      <family val="2"/>
    </font>
    <font>
      <sz val="11"/>
      <color theme="1"/>
      <name val="Calibri"/>
      <family val="2"/>
      <charset val="238"/>
      <scheme val="minor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sz val="10"/>
      <color indexed="13"/>
      <name val="Arial"/>
      <family val="2"/>
      <charset val="238"/>
    </font>
    <font>
      <b/>
      <sz val="12"/>
      <color indexed="13"/>
      <name val="Arial"/>
      <family val="2"/>
      <charset val="238"/>
    </font>
    <font>
      <sz val="10"/>
      <color indexed="47"/>
      <name val="Arial"/>
      <family val="2"/>
      <charset val="238"/>
    </font>
    <font>
      <b/>
      <sz val="12"/>
      <color indexed="8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6"/>
      <color indexed="8"/>
      <name val="Calibri"/>
      <family val="2"/>
      <charset val="238"/>
      <scheme val="minor"/>
    </font>
    <font>
      <b/>
      <sz val="10"/>
      <color indexed="8"/>
      <name val="Calibri"/>
      <family val="2"/>
      <charset val="238"/>
      <scheme val="minor"/>
    </font>
    <font>
      <sz val="9"/>
      <color indexed="8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9"/>
      <color indexed="8"/>
      <name val="Calibri"/>
      <family val="2"/>
      <charset val="238"/>
      <scheme val="minor"/>
    </font>
    <font>
      <b/>
      <sz val="24"/>
      <color indexed="8"/>
      <name val="Arial Black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dashed">
        <color auto="1"/>
      </right>
      <top style="thin">
        <color indexed="64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4" borderId="11" applyNumberFormat="0" applyAlignment="0" applyProtection="0"/>
    <xf numFmtId="0" fontId="1" fillId="5" borderId="0" applyNumberFormat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/>
    </xf>
    <xf numFmtId="0" fontId="6" fillId="3" borderId="0" xfId="0" applyFont="1" applyFill="1" applyAlignment="1" applyProtection="1">
      <alignment vertical="center"/>
      <protection locked="0"/>
    </xf>
    <xf numFmtId="0" fontId="0" fillId="3" borderId="0" xfId="0" applyFill="1" applyAlignment="1">
      <alignment vertical="top"/>
    </xf>
    <xf numFmtId="0" fontId="0" fillId="3" borderId="13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14" xfId="0" applyFill="1" applyBorder="1" applyAlignment="1">
      <alignment vertical="top"/>
    </xf>
    <xf numFmtId="0" fontId="10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right" vertical="center"/>
      <protection locked="0"/>
    </xf>
    <xf numFmtId="0" fontId="11" fillId="2" borderId="2" xfId="0" applyFont="1" applyFill="1" applyBorder="1" applyAlignment="1" applyProtection="1">
      <alignment horizontal="left"/>
      <protection locked="0"/>
    </xf>
    <xf numFmtId="0" fontId="11" fillId="2" borderId="2" xfId="0" applyFont="1" applyFill="1" applyBorder="1" applyProtection="1">
      <protection locked="0"/>
    </xf>
    <xf numFmtId="165" fontId="13" fillId="2" borderId="2" xfId="0" applyNumberFormat="1" applyFont="1" applyFill="1" applyBorder="1" applyAlignment="1" applyProtection="1">
      <alignment horizontal="left" vertical="center"/>
      <protection locked="0"/>
    </xf>
    <xf numFmtId="166" fontId="13" fillId="2" borderId="2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Protection="1">
      <protection locked="0"/>
    </xf>
    <xf numFmtId="0" fontId="13" fillId="2" borderId="0" xfId="0" applyFont="1" applyFill="1" applyProtection="1">
      <protection locked="0"/>
    </xf>
    <xf numFmtId="0" fontId="13" fillId="0" borderId="15" xfId="0" applyFont="1" applyBorder="1" applyAlignment="1">
      <alignment vertical="top"/>
    </xf>
    <xf numFmtId="0" fontId="13" fillId="0" borderId="16" xfId="0" applyFont="1" applyBorder="1" applyAlignment="1">
      <alignment horizontal="center" vertical="center"/>
    </xf>
    <xf numFmtId="0" fontId="13" fillId="3" borderId="0" xfId="0" applyFont="1" applyFill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7" xfId="0" applyFont="1" applyBorder="1" applyAlignment="1">
      <alignment vertical="top"/>
    </xf>
    <xf numFmtId="0" fontId="12" fillId="2" borderId="0" xfId="0" applyFont="1" applyFill="1" applyProtection="1">
      <protection locked="0"/>
    </xf>
    <xf numFmtId="0" fontId="14" fillId="5" borderId="6" xfId="2" applyFont="1" applyBorder="1" applyAlignment="1" applyProtection="1">
      <alignment vertical="top" wrapText="1"/>
      <protection locked="0"/>
    </xf>
    <xf numFmtId="10" fontId="14" fillId="5" borderId="7" xfId="2" applyNumberFormat="1" applyFont="1" applyBorder="1" applyAlignment="1" applyProtection="1">
      <alignment vertical="top" wrapText="1"/>
      <protection locked="0"/>
    </xf>
    <xf numFmtId="0" fontId="13" fillId="3" borderId="6" xfId="0" applyFont="1" applyFill="1" applyBorder="1" applyAlignment="1" applyProtection="1">
      <alignment vertical="top" wrapText="1"/>
      <protection locked="0"/>
    </xf>
    <xf numFmtId="10" fontId="13" fillId="3" borderId="7" xfId="0" applyNumberFormat="1" applyFont="1" applyFill="1" applyBorder="1" applyAlignment="1" applyProtection="1">
      <alignment vertical="top" wrapText="1"/>
      <protection locked="0"/>
    </xf>
    <xf numFmtId="0" fontId="14" fillId="5" borderId="5" xfId="2" applyFont="1" applyBorder="1" applyAlignment="1" applyProtection="1">
      <alignment vertical="top" wrapText="1"/>
      <protection locked="0"/>
    </xf>
    <xf numFmtId="10" fontId="14" fillId="5" borderId="10" xfId="2" applyNumberFormat="1" applyFont="1" applyBorder="1" applyAlignment="1" applyProtection="1">
      <alignment vertical="top" wrapText="1"/>
      <protection locked="0"/>
    </xf>
    <xf numFmtId="0" fontId="14" fillId="6" borderId="6" xfId="2" applyFont="1" applyFill="1" applyBorder="1" applyAlignment="1" applyProtection="1">
      <alignment horizontal="center" vertical="center" wrapText="1"/>
      <protection locked="0"/>
    </xf>
    <xf numFmtId="0" fontId="14" fillId="6" borderId="7" xfId="2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 vertical="center"/>
      <protection locked="0"/>
    </xf>
    <xf numFmtId="0" fontId="4" fillId="3" borderId="1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9" fillId="3" borderId="0" xfId="1" applyFill="1" applyBorder="1"/>
    <xf numFmtId="0" fontId="7" fillId="3" borderId="0" xfId="0" applyFont="1" applyFill="1"/>
    <xf numFmtId="0" fontId="5" fillId="3" borderId="4" xfId="0" applyFont="1" applyFill="1" applyBorder="1"/>
    <xf numFmtId="0" fontId="0" fillId="3" borderId="4" xfId="0" applyFill="1" applyBorder="1" applyAlignment="1">
      <alignment vertical="top"/>
    </xf>
    <xf numFmtId="0" fontId="7" fillId="3" borderId="3" xfId="0" applyFont="1" applyFill="1" applyBorder="1"/>
    <xf numFmtId="0" fontId="0" fillId="3" borderId="0" xfId="0" applyFill="1"/>
    <xf numFmtId="49" fontId="14" fillId="5" borderId="6" xfId="2" applyNumberFormat="1" applyFont="1" applyBorder="1" applyAlignment="1" applyProtection="1">
      <alignment vertical="top" wrapText="1"/>
      <protection locked="0"/>
    </xf>
    <xf numFmtId="49" fontId="13" fillId="2" borderId="6" xfId="0" applyNumberFormat="1" applyFont="1" applyFill="1" applyBorder="1" applyAlignment="1">
      <alignment vertical="top" wrapText="1"/>
    </xf>
    <xf numFmtId="49" fontId="14" fillId="5" borderId="5" xfId="2" applyNumberFormat="1" applyFont="1" applyBorder="1" applyAlignment="1" applyProtection="1">
      <alignment wrapText="1"/>
    </xf>
    <xf numFmtId="49" fontId="14" fillId="5" borderId="5" xfId="2" applyNumberFormat="1" applyFont="1" applyBorder="1" applyAlignment="1">
      <alignment vertical="center"/>
    </xf>
    <xf numFmtId="1" fontId="14" fillId="5" borderId="6" xfId="2" applyNumberFormat="1" applyFont="1" applyBorder="1" applyAlignment="1" applyProtection="1">
      <alignment horizontal="center" vertical="center" wrapText="1"/>
      <protection locked="0"/>
    </xf>
    <xf numFmtId="1" fontId="13" fillId="2" borderId="6" xfId="0" applyNumberFormat="1" applyFont="1" applyFill="1" applyBorder="1" applyAlignment="1">
      <alignment horizontal="center" vertical="center" wrapText="1"/>
    </xf>
    <xf numFmtId="1" fontId="14" fillId="5" borderId="5" xfId="2" applyNumberFormat="1" applyFont="1" applyBorder="1" applyAlignment="1">
      <alignment horizontal="center" vertical="center"/>
    </xf>
    <xf numFmtId="49" fontId="14" fillId="5" borderId="8" xfId="2" applyNumberFormat="1" applyFont="1" applyBorder="1" applyAlignment="1" applyProtection="1">
      <alignment vertical="top" wrapText="1"/>
      <protection locked="0"/>
    </xf>
    <xf numFmtId="49" fontId="13" fillId="2" borderId="8" xfId="0" applyNumberFormat="1" applyFont="1" applyFill="1" applyBorder="1" applyAlignment="1">
      <alignment vertical="top" wrapText="1"/>
    </xf>
    <xf numFmtId="49" fontId="14" fillId="5" borderId="9" xfId="2" applyNumberFormat="1" applyFont="1" applyBorder="1" applyAlignment="1">
      <alignment horizontal="left" vertical="center"/>
    </xf>
    <xf numFmtId="167" fontId="14" fillId="5" borderId="6" xfId="2" applyNumberFormat="1" applyFont="1" applyBorder="1" applyAlignment="1" applyProtection="1">
      <alignment vertical="top" wrapText="1"/>
      <protection locked="0"/>
    </xf>
    <xf numFmtId="167" fontId="13" fillId="2" borderId="6" xfId="0" applyNumberFormat="1" applyFont="1" applyFill="1" applyBorder="1" applyAlignment="1">
      <alignment vertical="top" wrapText="1"/>
    </xf>
    <xf numFmtId="167" fontId="14" fillId="5" borderId="5" xfId="2" applyNumberFormat="1" applyFont="1" applyBorder="1" applyAlignment="1">
      <alignment vertical="center"/>
    </xf>
    <xf numFmtId="0" fontId="8" fillId="0" borderId="0" xfId="0" applyFont="1" applyAlignment="1" applyProtection="1">
      <alignment horizontal="left" vertical="center"/>
      <protection locked="0"/>
    </xf>
    <xf numFmtId="167" fontId="13" fillId="0" borderId="12" xfId="0" applyNumberFormat="1" applyFont="1" applyBorder="1" applyAlignment="1">
      <alignment vertical="top"/>
    </xf>
    <xf numFmtId="167" fontId="13" fillId="0" borderId="18" xfId="0" applyNumberFormat="1" applyFont="1" applyBorder="1" applyAlignment="1">
      <alignment vertical="top"/>
    </xf>
    <xf numFmtId="167" fontId="13" fillId="3" borderId="6" xfId="0" applyNumberFormat="1" applyFont="1" applyFill="1" applyBorder="1" applyAlignment="1" applyProtection="1">
      <alignment vertical="top" wrapText="1"/>
      <protection locked="0"/>
    </xf>
    <xf numFmtId="167" fontId="14" fillId="5" borderId="5" xfId="2" applyNumberFormat="1" applyFont="1" applyBorder="1" applyAlignment="1" applyProtection="1">
      <alignment vertical="top" wrapText="1"/>
      <protection locked="0"/>
    </xf>
    <xf numFmtId="2" fontId="14" fillId="6" borderId="8" xfId="2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quotePrefix="1" applyFont="1" applyFill="1" applyAlignment="1" applyProtection="1">
      <alignment horizontal="left" vertical="center"/>
      <protection locked="0"/>
    </xf>
    <xf numFmtId="0" fontId="11" fillId="2" borderId="2" xfId="0" quotePrefix="1" applyFont="1" applyFill="1" applyBorder="1" applyAlignment="1" applyProtection="1">
      <alignment horizontal="left" vertical="center"/>
      <protection locked="0"/>
    </xf>
    <xf numFmtId="0" fontId="11" fillId="2" borderId="2" xfId="0" quotePrefix="1" applyFont="1" applyFill="1" applyBorder="1" applyAlignment="1" applyProtection="1">
      <alignment vertical="center"/>
      <protection locked="0"/>
    </xf>
    <xf numFmtId="0" fontId="13" fillId="2" borderId="2" xfId="0" quotePrefix="1" applyFont="1" applyFill="1" applyBorder="1" applyAlignment="1" applyProtection="1">
      <alignment horizontal="left" vertical="center"/>
      <protection locked="0"/>
    </xf>
  </cellXfs>
  <cellStyles count="3">
    <cellStyle name="20% — akcent 1" xfId="2" builtinId="30"/>
    <cellStyle name="Komórka zaznaczona" xfId="1" builtinId="23"/>
    <cellStyle name="Normalny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EE6FE"/>
      <color rgb="FF22D1FD"/>
      <color rgb="FF4CAC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696188</xdr:colOff>
      <xdr:row>1</xdr:row>
      <xdr:rowOff>389282</xdr:rowOff>
    </xdr:from>
    <xdr:to>
      <xdr:col>16</xdr:col>
      <xdr:colOff>156618</xdr:colOff>
      <xdr:row>5</xdr:row>
      <xdr:rowOff>175786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764989AC-F338-45E5-B0B2-5674FA977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3623" y="588065"/>
          <a:ext cx="3154473" cy="93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3"/>
  <sheetViews>
    <sheetView showGridLines="0" tabSelected="1" zoomScale="115" zoomScaleNormal="115" workbookViewId="0">
      <selection activeCell="I18" sqref="I18"/>
    </sheetView>
  </sheetViews>
  <sheetFormatPr defaultColWidth="11.42578125" defaultRowHeight="12.75" outlineLevelRow="1" x14ac:dyDescent="0.2"/>
  <cols>
    <col min="1" max="1" width="2.5703125" style="3" customWidth="1"/>
    <col min="2" max="2" width="25.7109375" style="3" customWidth="1"/>
    <col min="3" max="3" width="10.7109375" style="3" customWidth="1"/>
    <col min="4" max="4" width="30.7109375" style="5" customWidth="1"/>
    <col min="5" max="5" width="21.42578125" style="3" customWidth="1"/>
    <col min="6" max="7" width="20.7109375" style="3" customWidth="1"/>
    <col min="8" max="8" width="10.7109375" style="1" customWidth="1"/>
    <col min="9" max="9" width="20.7109375" style="1" customWidth="1"/>
    <col min="10" max="10" width="22.140625" style="3" customWidth="1"/>
    <col min="11" max="15" width="10.7109375" style="3" customWidth="1"/>
    <col min="16" max="16" width="12.7109375" style="3" customWidth="1"/>
    <col min="17" max="17" width="10.7109375" style="3" customWidth="1"/>
    <col min="18" max="19" width="11.42578125" style="3"/>
    <col min="20" max="20" width="3.140625" style="3" customWidth="1"/>
    <col min="21" max="16384" width="11.42578125" style="3"/>
  </cols>
  <sheetData>
    <row r="1" spans="1:22" s="7" customFormat="1" ht="15.75" thickBot="1" x14ac:dyDescent="0.3">
      <c r="A1" s="40"/>
      <c r="B1" s="41"/>
      <c r="C1" s="41"/>
      <c r="D1" s="41"/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39"/>
      <c r="S1" s="44"/>
      <c r="T1" s="44"/>
      <c r="U1" s="9"/>
      <c r="V1" s="9"/>
    </row>
    <row r="2" spans="1:22" s="7" customFormat="1" ht="37.5" customHeight="1" thickTop="1" thickBot="1" x14ac:dyDescent="0.3">
      <c r="A2" s="43"/>
      <c r="B2" s="13" t="s">
        <v>10</v>
      </c>
      <c r="C2" s="64" t="s">
        <v>12</v>
      </c>
      <c r="D2" s="5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10"/>
      <c r="R2" s="39"/>
      <c r="S2" s="44"/>
      <c r="T2" s="44"/>
      <c r="U2" s="9"/>
      <c r="V2" s="9"/>
    </row>
    <row r="3" spans="1:22" s="7" customFormat="1" ht="17.25" customHeight="1" outlineLevel="1" x14ac:dyDescent="0.25">
      <c r="A3" s="43"/>
      <c r="B3" s="14" t="s">
        <v>0</v>
      </c>
      <c r="C3" s="65" t="s">
        <v>13</v>
      </c>
      <c r="D3" s="15"/>
      <c r="E3" s="19"/>
      <c r="F3" s="20"/>
      <c r="G3" s="20"/>
      <c r="H3" s="20"/>
      <c r="I3" s="20"/>
      <c r="J3" s="21" t="s">
        <v>4</v>
      </c>
      <c r="K3" s="22">
        <v>1</v>
      </c>
      <c r="L3" s="23"/>
      <c r="M3" s="9"/>
      <c r="N3" s="9"/>
      <c r="O3" s="9"/>
      <c r="P3" s="9"/>
      <c r="Q3" s="11"/>
      <c r="R3" s="39"/>
      <c r="S3" s="44"/>
      <c r="T3" s="44"/>
      <c r="U3" s="9"/>
      <c r="V3" s="9"/>
    </row>
    <row r="4" spans="1:22" s="7" customFormat="1" ht="18.75" customHeight="1" outlineLevel="1" x14ac:dyDescent="0.25">
      <c r="A4" s="43"/>
      <c r="B4" s="14" t="s">
        <v>1</v>
      </c>
      <c r="C4" s="65" t="s">
        <v>14</v>
      </c>
      <c r="D4" s="15"/>
      <c r="E4" s="20"/>
      <c r="F4" s="20"/>
      <c r="G4" s="20"/>
      <c r="H4" s="20"/>
      <c r="I4" s="20"/>
      <c r="J4" s="24" t="s">
        <v>5</v>
      </c>
      <c r="K4" s="59">
        <f>SUM(P9:P11)</f>
        <v>0</v>
      </c>
      <c r="L4" s="23"/>
      <c r="M4" s="9"/>
      <c r="N4" s="9"/>
      <c r="O4" s="9"/>
      <c r="P4" s="9"/>
      <c r="Q4" s="11"/>
      <c r="R4" s="39"/>
      <c r="S4" s="44"/>
      <c r="T4" s="44"/>
      <c r="U4" s="9"/>
      <c r="V4" s="9"/>
    </row>
    <row r="5" spans="1:22" s="7" customFormat="1" ht="17.25" customHeight="1" outlineLevel="1" thickBot="1" x14ac:dyDescent="0.3">
      <c r="A5" s="43"/>
      <c r="B5" s="14" t="s">
        <v>11</v>
      </c>
      <c r="C5" s="66" t="s">
        <v>15</v>
      </c>
      <c r="D5" s="16"/>
      <c r="E5" s="20"/>
      <c r="F5" s="20"/>
      <c r="G5" s="20"/>
      <c r="H5" s="20"/>
      <c r="I5" s="20"/>
      <c r="J5" s="25" t="s">
        <v>9</v>
      </c>
      <c r="K5" s="60">
        <f>K4/K3</f>
        <v>0</v>
      </c>
      <c r="L5" s="23"/>
      <c r="M5" s="9"/>
      <c r="N5" s="9"/>
      <c r="O5" s="9"/>
      <c r="P5" s="9"/>
      <c r="Q5" s="11"/>
      <c r="R5" s="39"/>
      <c r="S5" s="44"/>
      <c r="T5" s="44"/>
      <c r="U5" s="9"/>
      <c r="V5" s="9"/>
    </row>
    <row r="6" spans="1:22" s="7" customFormat="1" ht="20.25" customHeight="1" outlineLevel="1" x14ac:dyDescent="0.25">
      <c r="A6" s="43"/>
      <c r="B6" s="35" t="s">
        <v>2</v>
      </c>
      <c r="C6" s="67" t="s">
        <v>16</v>
      </c>
      <c r="D6" s="67" t="s">
        <v>17</v>
      </c>
      <c r="E6" s="26"/>
      <c r="F6" s="26"/>
      <c r="G6" s="26"/>
      <c r="H6" s="26"/>
      <c r="I6" s="26"/>
      <c r="J6" s="23"/>
      <c r="K6" s="23"/>
      <c r="L6" s="23"/>
      <c r="M6" s="9"/>
      <c r="N6" s="9"/>
      <c r="O6" s="9"/>
      <c r="P6" s="9"/>
      <c r="Q6" s="11"/>
      <c r="R6" s="39"/>
      <c r="S6" s="44"/>
      <c r="T6" s="44"/>
      <c r="U6" s="9"/>
      <c r="V6" s="9"/>
    </row>
    <row r="7" spans="1:22" s="7" customFormat="1" ht="21.75" customHeight="1" outlineLevel="1" x14ac:dyDescent="0.25">
      <c r="A7" s="43"/>
      <c r="B7" s="14" t="s">
        <v>3</v>
      </c>
      <c r="C7" s="17">
        <f ca="1">TODAY()</f>
        <v>45111</v>
      </c>
      <c r="D7" s="18">
        <f ca="1">NOW()</f>
        <v>45111.779564236109</v>
      </c>
      <c r="E7" s="26"/>
      <c r="F7" s="26"/>
      <c r="G7" s="26"/>
      <c r="H7" s="26"/>
      <c r="I7" s="26"/>
      <c r="J7" s="23"/>
      <c r="K7" s="23"/>
      <c r="L7" s="23"/>
      <c r="M7" s="9"/>
      <c r="N7" s="9"/>
      <c r="O7" s="9"/>
      <c r="P7" s="9"/>
      <c r="Q7" s="12"/>
      <c r="R7" s="39"/>
      <c r="S7" s="44"/>
      <c r="T7" s="44"/>
      <c r="U7" s="9"/>
      <c r="V7" s="9"/>
    </row>
    <row r="8" spans="1:22" ht="40.5" customHeight="1" x14ac:dyDescent="0.2">
      <c r="A8" s="40"/>
      <c r="B8" s="63" t="s">
        <v>18</v>
      </c>
      <c r="C8" s="33" t="s">
        <v>20</v>
      </c>
      <c r="D8" s="33" t="s">
        <v>21</v>
      </c>
      <c r="E8" s="33" t="s">
        <v>23</v>
      </c>
      <c r="F8" s="33" t="s">
        <v>25</v>
      </c>
      <c r="G8" s="33" t="s">
        <v>27</v>
      </c>
      <c r="H8" s="33" t="s">
        <v>29</v>
      </c>
      <c r="I8" s="33" t="s">
        <v>31</v>
      </c>
      <c r="J8" s="33" t="s">
        <v>32</v>
      </c>
      <c r="K8" s="33" t="s">
        <v>33</v>
      </c>
      <c r="L8" s="33" t="s">
        <v>34</v>
      </c>
      <c r="M8" s="33" t="s">
        <v>35</v>
      </c>
      <c r="N8" s="33" t="s">
        <v>36</v>
      </c>
      <c r="O8" s="33" t="s">
        <v>6</v>
      </c>
      <c r="P8" s="33" t="s">
        <v>7</v>
      </c>
      <c r="Q8" s="34" t="s">
        <v>8</v>
      </c>
      <c r="R8" s="37"/>
      <c r="S8" s="37"/>
      <c r="T8" s="37"/>
      <c r="U8" s="37"/>
      <c r="V8" s="37"/>
    </row>
    <row r="9" spans="1:22" x14ac:dyDescent="0.2">
      <c r="A9" s="40"/>
      <c r="B9" s="52" t="s">
        <v>19</v>
      </c>
      <c r="C9" s="49">
        <v>2</v>
      </c>
      <c r="D9" s="45" t="s">
        <v>22</v>
      </c>
      <c r="E9" s="45" t="s">
        <v>24</v>
      </c>
      <c r="F9" s="45" t="s">
        <v>26</v>
      </c>
      <c r="G9" s="45" t="s">
        <v>28</v>
      </c>
      <c r="H9" s="45" t="s">
        <v>30</v>
      </c>
      <c r="I9" s="45"/>
      <c r="J9" s="45"/>
      <c r="K9" s="55"/>
      <c r="L9" s="55"/>
      <c r="M9" s="55"/>
      <c r="N9" s="55"/>
      <c r="O9" s="27">
        <f>C9*$K$3</f>
        <v>2</v>
      </c>
      <c r="P9" s="55">
        <f>IF(O9&lt;10, O9*K9, IF(O9&lt;100, O9*L9, IF(O9&lt;1000, O9*M9, O9*N9)))</f>
        <v>0</v>
      </c>
      <c r="Q9" s="28" t="e">
        <f>P9/$K$4</f>
        <v>#DIV/0!</v>
      </c>
      <c r="R9" s="37"/>
      <c r="S9" s="37"/>
      <c r="T9" s="37"/>
      <c r="U9" s="37"/>
      <c r="V9" s="37"/>
    </row>
    <row r="10" spans="1:22" x14ac:dyDescent="0.2">
      <c r="A10" s="40"/>
      <c r="B10" s="53"/>
      <c r="C10" s="50"/>
      <c r="D10" s="46"/>
      <c r="E10" s="46"/>
      <c r="F10" s="46"/>
      <c r="G10" s="46"/>
      <c r="H10" s="46"/>
      <c r="I10" s="46"/>
      <c r="J10" s="46"/>
      <c r="K10" s="56"/>
      <c r="L10" s="56"/>
      <c r="M10" s="56"/>
      <c r="N10" s="56"/>
      <c r="O10" s="29">
        <f>C10*$K$3</f>
        <v>0</v>
      </c>
      <c r="P10" s="61">
        <f t="shared" ref="P10:P11" si="0">IF(O10&lt;10, O10*K10, IF(O10&lt;100, O10*L10, IF(O10&lt;1000, O10*M10, O10*N10)))</f>
        <v>0</v>
      </c>
      <c r="Q10" s="30" t="e">
        <f>P10/$K$4</f>
        <v>#DIV/0!</v>
      </c>
      <c r="R10" s="37"/>
      <c r="S10" s="37"/>
      <c r="T10" s="37"/>
      <c r="U10" s="37"/>
      <c r="V10" s="37"/>
    </row>
    <row r="11" spans="1:22" ht="13.5" thickBot="1" x14ac:dyDescent="0.25">
      <c r="A11" s="40"/>
      <c r="B11" s="54"/>
      <c r="C11" s="51"/>
      <c r="D11" s="47"/>
      <c r="E11" s="48"/>
      <c r="F11" s="48"/>
      <c r="G11" s="48"/>
      <c r="H11" s="48"/>
      <c r="I11" s="48"/>
      <c r="J11" s="48"/>
      <c r="K11" s="57"/>
      <c r="L11" s="57"/>
      <c r="M11" s="57"/>
      <c r="N11" s="57"/>
      <c r="O11" s="31">
        <f>C11*$K$3</f>
        <v>0</v>
      </c>
      <c r="P11" s="62">
        <f t="shared" si="0"/>
        <v>0</v>
      </c>
      <c r="Q11" s="32" t="e">
        <f>P11/$K$4</f>
        <v>#DIV/0!</v>
      </c>
      <c r="R11" s="37"/>
      <c r="S11" s="37"/>
      <c r="T11" s="37"/>
      <c r="U11" s="37"/>
      <c r="V11" s="37"/>
    </row>
    <row r="12" spans="1:22" ht="33" customHeight="1" thickTop="1" x14ac:dyDescent="0.2">
      <c r="A12" s="36"/>
      <c r="B12" s="37"/>
      <c r="C12" s="37"/>
      <c r="D12" s="38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1:22" x14ac:dyDescent="0.2">
      <c r="B13" s="4"/>
      <c r="D13" s="6"/>
      <c r="H13" s="2"/>
      <c r="I13" s="2"/>
    </row>
  </sheetData>
  <phoneticPr fontId="3" type="noConversion"/>
  <conditionalFormatting sqref="B8:Q8">
    <cfRule type="cellIs" dxfId="0" priority="6" stopIfTrue="1" operator="equal">
      <formula>"NO"</formula>
    </cfRule>
  </conditionalFormatting>
  <conditionalFormatting sqref="Q9:Q1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{DD69E4D0-8A5D-4260-BF74-15EC6DDB08EC}</x14:id>
        </ext>
      </extLst>
    </cfRule>
  </conditionalFormatting>
  <pageMargins left="0.75" right="0.75" top="1" bottom="1" header="0" footer="0"/>
  <pageSetup paperSize="9" scale="97" orientation="landscape" blackAndWhite="1" r:id="rId1"/>
  <headerFooter alignWithMargins="0"/>
  <colBreaks count="1" manualBreakCount="1">
    <brk id="5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9E4D0-8A5D-4260-BF74-15EC6DDB08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Q9:Q11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espych</dc:creator>
  <cp:lastModifiedBy>R B</cp:lastModifiedBy>
  <cp:lastPrinted>2005-05-19T06:05:32Z</cp:lastPrinted>
  <dcterms:created xsi:type="dcterms:W3CDTF">2004-05-26T01:39:55Z</dcterms:created>
  <dcterms:modified xsi:type="dcterms:W3CDTF">2023-07-04T16:42:34Z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