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hidePivotFieldList="1"/>
  <mc:AlternateContent xmlns:mc="http://schemas.openxmlformats.org/markup-compatibility/2006">
    <mc:Choice Requires="x15">
      <x15ac:absPath xmlns:x15ac="http://schemas.microsoft.com/office/spreadsheetml/2010/11/ac" url="C:\Users\sarah\Downloads\"/>
    </mc:Choice>
  </mc:AlternateContent>
  <xr:revisionPtr revIDLastSave="0" documentId="13_ncr:1_{7ECB0DFD-FA24-4E00-80E3-EA46C9C7D244}" xr6:coauthVersionLast="47" xr6:coauthVersionMax="47" xr10:uidLastSave="{00000000-0000-0000-0000-000000000000}"/>
  <bookViews>
    <workbookView xWindow="9510" yWindow="0" windowWidth="9780" windowHeight="11370" xr2:uid="{26D4546B-D2A1-4444-8EAF-A6228F96F0C1}"/>
  </bookViews>
  <sheets>
    <sheet name="Customer Center Report" sheetId="5" r:id="rId1"/>
    <sheet name="Pivot" sheetId="6" r:id="rId2"/>
    <sheet name="Data" sheetId="2" r:id="rId3"/>
    <sheet name="Assets" sheetId="4" r:id="rId4"/>
  </sheets>
  <definedNames>
    <definedName name="_xlnm._FilterDatabase" localSheetId="2" hidden="1">Data!$B$3:$H$1003</definedName>
    <definedName name="_xlcn.WorksheetConnection_sampledataexcelportfolioproject.xlsxcalls" hidden="1">calls[]</definedName>
    <definedName name="_xlcn.WorksheetConnection_sampledataexcelportfolioproject.xlsxcustomers" hidden="1">customers[]</definedName>
    <definedName name="Slicer_Representative">#N/A</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64" i="6" l="1"/>
  <c r="H63" i="6"/>
  <c r="I50" i="6"/>
  <c r="J54" i="6" s="1"/>
  <c r="G53" i="6"/>
  <c r="H53" i="6"/>
  <c r="G54" i="6"/>
  <c r="H54" i="6"/>
  <c r="G55" i="6"/>
  <c r="H55" i="6"/>
  <c r="G56" i="6"/>
  <c r="H56" i="6"/>
  <c r="G57" i="6"/>
  <c r="H57" i="6"/>
  <c r="F54" i="6"/>
  <c r="F55" i="6"/>
  <c r="F56" i="6"/>
  <c r="F57" i="6"/>
  <c r="F53"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7" i="6" l="1"/>
  <c r="J53" i="6"/>
  <c r="I53" i="6"/>
  <c r="I55" i="6"/>
  <c r="I54" i="6"/>
  <c r="J56" i="6"/>
  <c r="I57" i="6"/>
  <c r="I56" i="6"/>
  <c r="J5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AD8E28-03C2-48DA-BC97-8FEBB1FE43E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35286C-C6E3-464F-BAFC-B56C23B5AA66}"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3" xr16:uid="{FC6C7B70-A912-4A2B-A807-AB8DA3D618EA}"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<sst xmlns="http://schemas.openxmlformats.org/spreadsheetml/2006/main" count="3184" uniqueCount="1081">
  <si>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</si>
  <si>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</si>
  <si>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</si>
  <si>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</si>
  <si>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</si>
  <si>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</si>
  <si>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</si>
  <si>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</si>
  <si>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</si>
  <si>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</si>
  <si>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</si>
  <si>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</si>
  <si>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</si>
  <si>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</si>
  <si>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</si>
  <si>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</si>
  <si>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</si>
  <si>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</si>
  <si>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</si>
  <si>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</si>
  <si>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</si>
  <si>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</si>
  <si>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</si>
  <si>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</si>
  <si>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</si>
  <si>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</si>
  <si>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</si>
  <si>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</si>
  <si>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</si>
  <si>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</si>
  <si>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</si>
  <si>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</si>
  <si>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</si>
  <si>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</si>
  <si>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</si>
  <si>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</si>
  <si>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</si>
  <si>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</si>
  <si>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</si>
  <si>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</si>
  <si>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</si>
  <si>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</si>
  <si>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</si>
  <si>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</si>
  <si>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</si>
  <si>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</si>
  <si>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</si>
  <si>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</si>
  <si>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</si>
  <si>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</si>
  <si>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</si>
  <si>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</si>
  <si>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</si>
  <si>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</si>
  <si>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</si>
  <si>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</si>
  <si>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</si>
  <si>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</si>
  <si>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</si>
  <si>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</si>
  <si>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</si>
  <si>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</si>
  <si>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</si>
  <si>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</si>
  <si>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</si>
  <si>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</si>
  <si>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</si>
  <si>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</si>
  <si>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</si>
  <si>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</si>
  <si>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</si>
  <si>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</si>
  <si>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</si>
  <si>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</si>
  <si>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</si>
  <si>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</si>
  <si>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</si>
  <si>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</si>
  <si>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</si>
  <si>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</si>
  <si>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</si>
  <si>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</si>
  <si>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</si>
  <si>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</si>
  <si>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</si>
  <si>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</si>
  <si>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</si>
  <si>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</si>
  <si>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</si>
  <si>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</si>
  <si>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</si>
  <si>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</si>
  <si>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</si>
  <si>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</si>
  <si>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</si>
  <si>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</si>
  <si>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</si>
  <si>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</si>
  <si>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</si>
  <si>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</si>
  <si>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</si>
  <si>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</si>
  <si>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</si>
  <si>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</si>
  <si>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</si>
  <si>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</si>
  <si>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</si>
  <si>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</si>
  <si>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</si>
  <si>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</si>
  <si>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</si>
  <si>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</si>
  <si>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</si>
  <si>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</si>
  <si>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</si>
  <si>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</si>
  <si>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</si>
  <si>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</si>
  <si>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</si>
  <si>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</si>
  <si>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</si>
  <si>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</si>
  <si>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</si>
  <si>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</si>
  <si>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</si>
  <si>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</si>
  <si>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</si>
  <si>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</si>
  <si>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</si>
  <si>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</si>
  <si>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</si>
  <si>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</si>
  <si>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</si>
  <si>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</si>
  <si>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</si>
  <si>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</si>
  <si>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</si>
  <si>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</si>
  <si>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</si>
  <si>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</si>
  <si>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</si>
  <si>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</si>
  <si>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</si>
  <si>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</si>
  <si>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</si>
  <si>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</si>
  <si>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</si>
  <si>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</si>
  <si>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</si>
  <si>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</si>
  <si>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</si>
  <si>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</si>
  <si>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</si>
  <si>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</si>
  <si>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</si>
  <si>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</si>
  <si>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</si>
  <si>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</si>
  <si>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</si>
  <si>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</si>
  <si>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</si>
  <si>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</si>
  <si>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</si>
  <si>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</si>
  <si>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</si>
  <si>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</si>
  <si>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</si>
  <si>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</si>
  <si>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</si>
  <si>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</si>
  <si>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</si>
  <si>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</si>
  <si>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</si>
  <si>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</si>
  <si>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</si>
  <si>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</si>
  <si>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</si>
  <si>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</si>
  <si>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</si>
  <si>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</si>
  <si>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</si>
  <si>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</si>
  <si>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</si>
  <si>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</si>
  <si>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</si>
  <si>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</si>
  <si>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</si>
  <si>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</si>
  <si>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</si>
  <si>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</si>
  <si>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</si>
  <si>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</si>
  <si>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</si>
  <si>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</si>
  <si>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</si>
  <si>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</si>
  <si>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</si>
  <si>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</si>
  <si>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</si>
  <si>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</si>
  <si>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</si>
  <si>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</si>
  <si>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</si>
  <si>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</si>
  <si>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</si>
  <si>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</si>
  <si>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</si>
  <si>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</si>
  <si>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</si>
  <si>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</si>
  <si>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</si>
  <si>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</si>
  <si>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</si>
  <si>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</si>
  <si>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</si>
  <si>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</si>
  <si>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</si>
  <si>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</si>
  <si>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</si>
  <si>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</si>
  <si>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</si>
  <si>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</si>
  <si>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</si>
  <si>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</si>
  <si>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</si>
  <si>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</si>
  <si>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</si>
  <si>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</si>
  <si>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</si>
  <si>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</si>
  <si>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</si>
  <si>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</si>
  <si>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</si>
  <si>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</si>
  <si>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</si>
  <si>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</si>
  <si>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</si>
  <si>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</si>
  <si>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</si>
  <si>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</si>
  <si>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</si>
  <si>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</si>
  <si>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</si>
  <si>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</si>
  <si>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</si>
  <si>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</si>
  <si>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</si>
  <si>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</si>
  <si>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</si>
  <si>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</si>
  <si>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</si>
  <si>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</si>
  <si>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</si>
  <si>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</si>
  <si>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</si>
  <si>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</si>
  <si>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</si>
  <si>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</si>
  <si>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</si>
  <si>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</si>
  <si>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</si>
  <si>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</si>
  <si>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</si>
  <si>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</si>
  <si>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</si>
  <si>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</si>
  <si>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</si>
  <si>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</si>
  <si>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</si>
  <si>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</si>
  <si>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</si>
  <si>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</si>
  <si>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</si>
  <si>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</si>
  <si>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</si>
  <si>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</si>
  <si>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</si>
  <si>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</si>
  <si>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</si>
  <si>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</si>
  <si>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</si>
  <si>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</si>
  <si>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</si>
  <si>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</si>
  <si>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</si>
  <si>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</si>
  <si>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</si>
  <si>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</si>
  <si>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</si>
  <si>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</si>
  <si>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</si>
  <si>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</si>
  <si>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</si>
  <si>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</si>
  <si>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</si>
  <si>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</si>
  <si>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</si>
  <si>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</si>
  <si>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</si>
  <si>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</si>
  <si>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</si>
  <si>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</si>
  <si>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</si>
  <si>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</si>
  <si>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</si>
  <si>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</si>
  <si>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</si>
  <si>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</si>
  <si>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</si>
  <si>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</si>
  <si>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</si>
  <si>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</si>
  <si>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</si>
  <si>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</si>
  <si>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</si>
  <si>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</si>
  <si>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</si>
  <si>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</si>
  <si>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</si>
  <si>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</si>
  <si>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</si>
  <si>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</si>
  <si>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</si>
  <si>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</si>
  <si>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</si>
  <si>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</si>
  <si>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</si>
  <si>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</si>
  <si>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</si>
  <si>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</si>
  <si>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</si>
  <si>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</si>
  <si>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</si>
  <si>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</si>
  <si>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</si>
  <si>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</si>
  <si>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</si>
  <si>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</si>
  <si>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</si>
  <si>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</si>
  <si>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</si>
  <si>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</si>
  <si>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</si>
  <si>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</si>
  <si>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</si>
  <si>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</si>
  <si>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</si>
  <si>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</si>
  <si>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</si>
  <si>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</si>
  <si>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</si>
  <si>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</si>
  <si>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</si>
  <si>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</si>
  <si>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</si>
  <si>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</si>
  <si>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</si>
  <si>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</si>
  <si>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</si>
  <si>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</si>
  <si>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</si>
  <si>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</si>
  <si>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</si>
  <si>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</si>
  <si>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</si>
  <si>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</si>
  <si>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</si>
  <si>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</si>
  <si>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</si>
  <si>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</si>
  <si>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</si>
  <si>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</si>
  <si>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</si>
  <si>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</si>
  <si>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</si>
  <si>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</si>
  <si>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</si>
  <si>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</si>
  <si>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</si>
  <si>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</si>
  <si>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</si>
  <si>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</si>
  <si>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</si>
  <si>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</si>
  <si>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</si>
  <si>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</si>
  <si>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</si>
  <si>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</si>
  <si>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</si>
  <si>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</si>
  <si>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</si>
  <si>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</si>
  <si>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</si>
  <si>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</si>
  <si>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</si>
  <si>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</si>
  <si>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</si>
  <si>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</si>
  <si>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</si>
  <si>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</si>
  <si>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</si>
  <si>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</si>
  <si>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</si>
  <si>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</si>
  <si>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</si>
  <si>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</si>
  <si>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</si>
  <si>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</si>
  <si>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</si>
  <si>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</si>
  <si>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</si>
  <si>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</si>
  <si>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</si>
  <si>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</si>
  <si>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</si>
  <si>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</si>
  <si>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</si>
  <si>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</si>
  <si>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</si>
  <si>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</si>
  <si>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</si>
  <si>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</si>
  <si>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</si>
  <si>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</si>
  <si>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</si>
  <si>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</si>
  <si>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</si>
  <si>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</si>
  <si>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</si>
  <si>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</si>
  <si>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</si>
  <si>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</si>
  <si>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</si>
  <si>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</si>
  <si>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</si>
  <si>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</si>
  <si>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</si>
  <si>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</si>
  <si>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</si>
  <si>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</si>
  <si>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</si>
  <si>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</si>
  <si>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</si>
  <si>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</si>
  <si>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</si>
  <si>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</si>
  <si>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</si>
  <si>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</si>
  <si>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</si>
  <si>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</si>
  <si>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</si>
  <si>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</si>
  <si>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</si>
  <si>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</si>
  <si>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</si>
  <si>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</si>
  <si>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</si>
  <si>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</si>
  <si>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</si>
  <si>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</si>
  <si>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</si>
  <si>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</si>
  <si>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</si>
  <si>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</si>
  <si>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</si>
  <si>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</si>
  <si>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</si>
  <si>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</si>
  <si>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</si>
  <si>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</si>
  <si>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</si>
  <si>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</si>
  <si>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</si>
  <si>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</si>
  <si>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</si>
  <si>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</si>
  <si>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</si>
  <si>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</si>
  <si>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</si>
  <si>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</si>
  <si>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</si>
  <si>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</si>
  <si>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</si>
  <si>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</si>
  <si>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</si>
  <si>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</si>
  <si>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</si>
  <si>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</si>
  <si>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</si>
  <si>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</si>
  <si>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</si>
  <si>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</si>
  <si>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</si>
  <si>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</si>
  <si>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</si>
  <si>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</si>
  <si>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</si>
  <si>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</si>
  <si>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</si>
  <si>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</si>
  <si>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</si>
  <si>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</si>
  <si>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</si>
  <si>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</si>
  <si>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</si>
  <si>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</si>
  <si>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</si>
  <si>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</si>
  <si>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</si>
  <si>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</si>
  <si>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</si>
  <si>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</si>
  <si>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</si>
  <si>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</si>
  <si>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</si>
  <si>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</si>
  <si>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</si>
  <si>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</si>
  <si>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</si>
  <si>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</si>
  <si>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</si>
  <si>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</si>
  <si>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</si>
  <si>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</si>
  <si>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</si>
  <si>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</si>
  <si>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</si>
  <si>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</si>
  <si>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</si>
  <si>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</si>
  <si>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</si>
  <si>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</si>
  <si>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</si>
  <si>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</si>
  <si>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</si>
  <si>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</si>
  <si>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</si>
  <si>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</si>
  <si>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</si>
  <si>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</si>
  <si>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</si>
  <si>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</si>
  <si>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</si>
  <si>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</si>
  <si>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</si>
  <si>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</si>
  <si>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</si>
  <si>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</si>
  <si>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</si>
  <si>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</si>
  <si>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</si>
  <si>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</si>
  <si>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</si>
  <si>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</si>
  <si>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</si>
  <si>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</si>
  <si>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</si>
  <si>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</si>
  <si>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</si>
  <si>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</si>
  <si>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</si>
  <si>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</si>
  <si>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</si>
  <si>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</si>
  <si>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</si>
  <si>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</si>
  <si>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</si>
  <si>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</si>
  <si>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</si>
  <si>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</si>
  <si>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</si>
  <si>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</si>
  <si>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</si>
  <si>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</si>
  <si>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</si>
  <si>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</si>
  <si>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</si>
  <si>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</si>
  <si>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</si>
  <si>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</si>
  <si>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</si>
  <si>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</si>
  <si>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</si>
  <si>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</si>
  <si>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</si>
  <si>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</si>
  <si>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</si>
  <si>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</si>
  <si>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</si>
  <si>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</si>
  <si>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</si>
  <si>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</si>
  <si>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</si>
  <si>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</si>
  <si>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</si>
  <si>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</si>
  <si>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</si>
  <si>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</si>
  <si>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</si>
  <si>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</si>
  <si>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</si>
  <si>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</si>
  <si>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</si>
  <si>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</si>
  <si>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</si>
  <si>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</si>
  <si>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</si>
  <si>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</si>
  <si>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</si>
  <si>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</si>
  <si>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</si>
  <si>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</si>
  <si>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</si>
  <si>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</si>
  <si>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</si>
  <si>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</si>
  <si>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</si>
  <si>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</si>
  <si>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</si>
  <si>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</si>
  <si>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</si>
  <si>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</si>
  <si>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</si>
  <si>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</si>
  <si>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</si>
  <si>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</si>
  <si>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</si>
  <si>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</si>
  <si>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</si>
  <si>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</si>
  <si>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</si>
  <si>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</si>
  <si>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</si>
  <si>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</si>
  <si>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</si>
  <si>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</si>
  <si>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</si>
  <si>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</si>
  <si>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</si>
  <si>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</si>
  <si>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</si>
  <si>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</si>
  <si>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</si>
  <si>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</si>
  <si>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</si>
  <si>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</si>
  <si>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</si>
  <si>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</si>
  <si>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</si>
  <si>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</si>
  <si>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</si>
  <si>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</si>
  <si>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</si>
  <si>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</si>
  <si>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</si>
  <si>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</si>
  <si>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</si>
  <si>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</si>
  <si>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</si>
  <si>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</si>
  <si>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</si>
  <si>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</si>
  <si>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</si>
  <si>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</si>
  <si>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</si>
  <si>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</si>
  <si>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</si>
  <si>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</si>
  <si>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</si>
  <si>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</si>
  <si>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</si>
  <si>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</si>
  <si>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</si>
  <si>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</si>
  <si>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</si>
  <si>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</si>
  <si>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</si>
  <si>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</si>
  <si>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</si>
  <si>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</si>
  <si>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</si>
  <si>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</si>
  <si>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</si>
  <si>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</si>
  <si>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</si>
  <si>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</si>
  <si>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</si>
  <si>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</si>
  <si>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</si>
  <si>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</si>
  <si>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</si>
  <si>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</si>
  <si>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</si>
  <si>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</si>
  <si>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</si>
  <si>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</si>
  <si>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</si>
  <si>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</si>
  <si>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</si>
  <si>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</si>
  <si>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</si>
  <si>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</si>
  <si>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</si>
  <si>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</si>
  <si>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</si>
  <si>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</si>
  <si>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</si>
  <si>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</si>
  <si>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</si>
  <si>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</si>
  <si>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</si>
  <si>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</si>
  <si>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</si>
  <si>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</si>
  <si>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</si>
  <si>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</si>
  <si>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</si>
  <si>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</si>
  <si>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</si>
  <si>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</si>
  <si>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</si>
  <si>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</si>
  <si>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</si>
  <si>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</si>
  <si>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</si>
  <si>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</si>
  <si>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</si>
  <si>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</si>
  <si>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</si>
  <si>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</si>
  <si>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</si>
  <si>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</si>
  <si>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</si>
  <si>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</si>
  <si>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</si>
  <si>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</si>
  <si>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</si>
  <si>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</si>
  <si>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</si>
  <si>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</si>
  <si>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</si>
  <si>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</si>
  <si>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</si>
  <si>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</si>
  <si>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</si>
  <si>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</si>
  <si>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</si>
  <si>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</si>
  <si>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</si>
  <si>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</si>
  <si>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</si>
  <si>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</si>
  <si>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</si>
  <si>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</si>
  <si>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</si>
  <si>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</si>
  <si>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</si>
  <si>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</si>
  <si>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</si>
  <si>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</si>
  <si>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</si>
  <si>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</si>
  <si>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</si>
  <si>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</si>
  <si>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</si>
  <si>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</si>
  <si>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</si>
  <si>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</si>
  <si>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</si>
  <si>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</si>
  <si>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</si>
  <si>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</si>
  <si>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</si>
  <si>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</si>
  <si>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</si>
  <si>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</si>
  <si>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</si>
  <si>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</si>
  <si>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</si>
  <si>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</si>
  <si>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</si>
  <si>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</si>
  <si>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</si>
  <si>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</si>
  <si>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</si>
  <si>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</si>
  <si>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</si>
  <si>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</si>
  <si>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</si>
  <si>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</si>
  <si>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</si>
  <si>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</si>
  <si>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</si>
  <si>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</si>
  <si>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</si>
  <si>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</si>
  <si>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</si>
  <si>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</si>
  <si>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</si>
  <si>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</si>
  <si>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</si>
  <si>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</si>
  <si>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</si>
  <si>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</si>
  <si>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</si>
  <si>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</si>
  <si>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</si>
  <si>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</si>
  <si>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</si>
  <si>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</si>
  <si>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</si>
  <si>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</si>
  <si>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</si>
  <si>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</si>
  <si>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</si>
  <si>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</si>
  <si>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</si>
  <si>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</si>
  <si>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</si>
  <si>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</si>
  <si>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</si>
  <si>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</si>
  <si>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</si>
  <si>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</si>
  <si>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</si>
  <si>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</si>
  <si>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</si>
  <si>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</si>
  <si>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</si>
  <si>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</si>
  <si>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</si>
  <si>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</si>
  <si>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</si>
  <si>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</si>
  <si>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</si>
  <si>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</si>
  <si>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</si>
  <si>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</si>
  <si>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</si>
  <si>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</si>
  <si>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</si>
  <si>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</si>
  <si>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</si>
  <si>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</si>
  <si>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</si>
  <si>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</si>
  <si>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</si>
  <si>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</si>
  <si>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</si>
  <si>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</si>
  <si>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</si>
  <si>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</si>
  <si>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</si>
  <si>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</si>
  <si>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</si>
  <si>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</si>
  <si>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</si>
  <si>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</si>
  <si>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</si>
  <si>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</si>
  <si>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</si>
  <si>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</si>
  <si>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</si>
  <si>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</si>
  <si>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</si>
  <si>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</si>
  <si>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</si>
  <si>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</si>
  <si>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</si>
  <si>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</si>
  <si>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</si>
  <si>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</si>
  <si>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</si>
  <si>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</si>
  <si>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</si>
  <si>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</si>
  <si>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</si>
  <si>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</si>
  <si>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</si>
  <si>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</si>
  <si>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</si>
  <si>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</si>
  <si>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</si>
  <si>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</si>
  <si>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</si>
  <si>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</si>
  <si>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</si>
  <si>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</si>
  <si>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</si>
  <si>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</si>
  <si>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</si>
  <si>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</si>
  <si>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</si>
  <si>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</si>
  <si>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</si>
  <si>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</si>
  <si>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</si>
  <si>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</si>
  <si>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</si>
  <si>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</si>
  <si>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</si>
  <si>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</si>
  <si>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</si>
  <si>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</si>
  <si>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</si>
  <si>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</si>
  <si>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</si>
  <si>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</si>
  <si>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</si>
  <si>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</si>
  <si>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</si>
  <si>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</si>
  <si>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</si>
  <si>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</si>
  <si>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</si>
  <si>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</si>
  <si>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</si>
  <si>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</si>
  <si>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</si>
  <si>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</si>
  <si>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</si>
  <si>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</si>
  <si>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</si>
  <si>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</si>
  <si>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</si>
  <si>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</si>
  <si>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</si>
  <si>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</si>
  <si>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</si>
  <si>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</si>
  <si>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</si>
  <si>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</si>
  <si>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</si>
  <si>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</si>
  <si>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</si>
  <si>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</si>
  <si>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</si>
  <si>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</si>
  <si>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</si>
  <si>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</si>
  <si>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</si>
  <si>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</si>
  <si>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</si>
  <si>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</si>
  <si>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</si>
  <si>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</si>
  <si>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</si>
  <si>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</si>
  <si>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</si>
  <si>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</si>
  <si>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</si>
  <si>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</si>
  <si>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</si>
  <si>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</si>
  <si>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</si>
  <si>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</si>
  <si>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</si>
  <si>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</si>
  <si>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</si>
  <si>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</si>
  <si>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</si>
  <si>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</si>
  <si>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</si>
  <si>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</si>
  <si>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</si>
  <si>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</si>
  <si>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</si>
  <si>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</si>
  <si>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</si>
  <si>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</si>
  <si>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</si>
  <si>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</si>
  <si>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</si>
  <si>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</si>
  <si>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</si>
  <si>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</si>
  <si>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</si>
  <si>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</si>
  <si>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</si>
  <si>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</si>
  <si>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</si>
  <si>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</si>
  <si>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</si>
  <si>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</si>
  <si>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</si>
  <si>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</si>
  <si>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</si>
  <si>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</si>
  <si>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</si>
  <si>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</si>
  <si>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</si>
  <si>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</si>
  <si>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</si>
  <si>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</si>
  <si>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</si>
  <si>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</si>
  <si>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</si>
  <si>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</si>
  <si>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</si>
  <si>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</si>
  <si>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</si>
  <si>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</si>
  <si>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</si>
  <si>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</si>
  <si>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</si>
  <si>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</si>
  <si>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</si>
  <si>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</si>
  <si>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</si>
  <si>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</si>
  <si>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</si>
  <si>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</si>
  <si>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</si>
  <si>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</si>
  <si>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</si>
  <si>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</si>
  <si>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</si>
  <si>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</si>
  <si>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</si>
  <si>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</si>
  <si>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</si>
  <si>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</si>
  <si>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</si>
  <si>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</si>
  <si>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</si>
  <si>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</si>
  <si>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</si>
  <si>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</si>
  <si>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</si>
  <si>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</si>
  <si>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</si>
  <si>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</si>
  <si>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</si>
  <si>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</si>
  <si>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</si>
  <si>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</si>
  <si>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</si>
  <si>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</si>
  <si>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</si>
  <si>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</si>
  <si>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</si>
  <si>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</si>
  <si>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</si>
  <si>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</si>
  <si>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</si>
  <si>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5 Star Calls</t>
  </si>
  <si>
    <t>Avg. Rating</t>
  </si>
  <si>
    <t>Column Labels</t>
  </si>
  <si>
    <t>Grand Total</t>
  </si>
  <si>
    <t>Row Labels</t>
  </si>
  <si>
    <t>Jan</t>
  </si>
  <si>
    <t>Feb</t>
  </si>
  <si>
    <t>Mar</t>
  </si>
  <si>
    <t>Apr</t>
  </si>
  <si>
    <t>May</t>
  </si>
  <si>
    <t>Jun</t>
  </si>
  <si>
    <t>Jul</t>
  </si>
  <si>
    <t>Aug</t>
  </si>
  <si>
    <t>Sep</t>
  </si>
  <si>
    <t>Oct</t>
  </si>
  <si>
    <t>Nov</t>
  </si>
  <si>
    <t>Dec</t>
  </si>
  <si>
    <t>Count of Date of Call</t>
  </si>
  <si>
    <t>Tuesday</t>
  </si>
  <si>
    <t>Saturday</t>
  </si>
  <si>
    <t>Sunday</t>
  </si>
  <si>
    <t>Wednesday</t>
  </si>
  <si>
    <t>Friday</t>
  </si>
  <si>
    <t>Monday</t>
  </si>
  <si>
    <t>Thursday</t>
  </si>
  <si>
    <t xml:space="preserve">for graph </t>
  </si>
  <si>
    <t>Amount</t>
  </si>
  <si>
    <t>Calls</t>
  </si>
  <si>
    <t>Rep</t>
  </si>
  <si>
    <t>Sel. Calls</t>
  </si>
  <si>
    <t>Sel. Amount</t>
  </si>
  <si>
    <t xml:space="preserve">Selected rep </t>
  </si>
  <si>
    <t>rep summary</t>
  </si>
  <si>
    <t>% of calls</t>
  </si>
  <si>
    <t>calls</t>
  </si>
  <si>
    <t>Call Center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</si>
</sst>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409]d\-mmm\-yy;@"/>
    <numFmt numFmtId="165" formatCode="\$#,##0;\(\$#,##0\);\$#,##0"/>
    <numFmt numFmtId="166" formatCode="0.0"/>
    <numFmt numFmtId="167" formatCode="&quot;$&quot;#,###.0,&quot;k&quot;"/>
  </numFmts>
  <fonts count="8"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sz val="10"/>
      <color theme="1"/>
      <name val="Calibri"/>
      <family val="2"/>
      <scheme val="minor"/>
    </font>
    <font>
      <sz val="16"/>
      <color theme="1"/>
      <name val="Calibri"/>
      <family val="2"/>
      <scheme val="minor"/>
    </font>
    <font>
      <b/>
      <i/>
      <u/>
      <sz val="36"/>
      <color theme="0" tint="-0.499984740745262"/>
      <name val="Arial"/>
      <family val="2"/>
      <scheme val="major"/>
    </font>
  </fonts>
  <fills count="5">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2">
    <xf numFmtId="0" fontId="0" fillId="0" borderId="0"/>
    <xf numFmtId="44" fontId="4" fillId="0" borderId="0" applyFont="0" applyFill="0" applyBorder="0" applyAlignment="0" applyProtection="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1" applyNumberFormat="1" applyFont="1"/>
    <xf numFmtId="0" fontId="0" fillId="3" borderId="0" xfId="0" applyFill="1" applyAlignment="1">
      <alignment horizontal="left"/>
    </xf>
    <xf numFmtId="0" fontId="0" fillId="0" borderId="0" xfId="0" applyAlignment="1">
      <alignment horizontal="left" indent="1"/>
    </xf>
    <xf numFmtId="0" fontId="0" fillId="4" borderId="10" xfId="0" applyFill="1" applyBorder="1"/>
    <xf numFmtId="0" fontId="1" fillId="4" borderId="11" xfId="0" applyFont="1" applyFill="1" applyBorder="1" applyAlignment="1">
      <alignment horizontal="right"/>
    </xf>
    <xf numFmtId="0" fontId="1" fillId="4" borderId="12" xfId="0" applyFont="1" applyFill="1" applyBorder="1" applyAlignment="1">
      <alignment horizontal="right"/>
    </xf>
    <xf numFmtId="0" fontId="1" fillId="4" borderId="13" xfId="0" applyFont="1" applyFill="1" applyBorder="1" applyAlignment="1">
      <alignment horizontal="left"/>
    </xf>
    <xf numFmtId="0" fontId="1" fillId="4" borderId="0" xfId="0" applyFont="1" applyFill="1"/>
    <xf numFmtId="0" fontId="1" fillId="4" borderId="14" xfId="0" applyFont="1" applyFill="1" applyBorder="1"/>
    <xf numFmtId="0" fontId="5" fillId="4" borderId="13" xfId="0" applyFont="1" applyFill="1" applyBorder="1" applyAlignment="1">
      <alignment horizontal="left" indent="1"/>
    </xf>
    <xf numFmtId="165" fontId="0" fillId="4" borderId="0" xfId="0" applyNumberFormat="1" applyFill="1"/>
    <xf numFmtId="165" fontId="0" fillId="4" borderId="14" xfId="0" applyNumberFormat="1" applyFill="1" applyBorder="1"/>
    <xf numFmtId="0" fontId="5" fillId="4" borderId="15" xfId="0" applyFont="1" applyFill="1" applyBorder="1" applyAlignment="1">
      <alignment horizontal="left" indent="1"/>
    </xf>
    <xf numFmtId="165" fontId="0" fillId="4" borderId="16" xfId="0" applyNumberFormat="1" applyFill="1" applyBorder="1"/>
    <xf numFmtId="165" fontId="0" fillId="4" borderId="17" xfId="0" applyNumberFormat="1" applyFill="1" applyBorder="1"/>
    <xf numFmtId="0" fontId="6" fillId="0" borderId="0" xfId="0" applyFont="1"/>
    <xf numFmtId="0" fontId="7" fillId="0" borderId="0" xfId="0" applyFont="1" applyAlignment="1">
      <alignment horizontal="left" vertical="center"/>
    </xf>
  </cellXfs>
  <cellStyles count="2">
    <cellStyle name="Currency" xfId="1" builtinId="4"/>
    <cellStyle name="Normal" xfId="0" builtinId="0"/>
  </cellStyles>
  <dxfs count="20">
    <dxf>
      <fill>
        <patternFill>
          <bgColor theme="8" tint="0.59996337778862885"/>
        </patternFill>
      </fill>
      <border>
        <left style="thin">
          <color theme="1" tint="0.14996795556505021"/>
        </left>
        <right style="thin">
          <color theme="1" tint="0.1499679555650502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none">
          <bgColor auto="1"/>
        </patternFill>
      </fill>
    </dxf>
    <dxf>
      <fill>
        <patternFill patternType="solid">
          <bgColor theme="8"/>
        </patternFill>
      </fill>
    </dxf>
    <dxf>
      <font>
        <b/>
        <color theme="1"/>
      </font>
      <border>
        <bottom style="thin">
          <color theme="8"/>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76AD9AC8-C74E-49C7-87ED-4BBC441CCB63}">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[CallCenterReportPorject.xlsx]Pivot!datecountyearly</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a:solidFill>
                  <a:schemeClr val="accent6">
                    <a:lumMod val="75000"/>
                  </a:schemeClr>
                </a:solidFill>
              </a:rPr>
              <a:t>Call</a:t>
            </a:r>
            <a:r>
              <a:rPr lang="en-US" sz="1800" b="1" baseline="0">
                <a:solidFill>
                  <a:schemeClr val="accent6">
                    <a:lumMod val="75000"/>
                  </a:schemeClr>
                </a:solidFill>
              </a:rPr>
              <a:t> Trend</a:t>
            </a:r>
            <a:endParaRPr lang="en-US" sz="1800" b="1">
              <a:solidFill>
                <a:schemeClr val="accent6">
                  <a:lumMod val="75000"/>
                </a:schemeClr>
              </a:solidFill>
            </a:endParaRPr>
          </a:p>
        </c:rich>
      </c:tx>
      <c:layout>
        <c:manualLayout>
          <c:xMode val="edge"/>
          <c:yMode val="edge"/>
          <c:x val="7.7953169593061575E-2"/>
          <c:y val="1.783923339054998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alpha val="5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alpha val="80000"/>
              </a:schemeClr>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62188112517874E-2"/>
          <c:y val="0.1448048711461048"/>
          <c:w val="0.8366168154367748"/>
          <c:h val="0.74779576273930859"/>
        </c:manualLayout>
      </c:layout>
      <c:areaChart>
        <c:grouping val="standard"/>
        <c:varyColors val="0"/>
        <c:ser>
          <c:idx val="1"/>
          <c:order val="1"/>
          <c:tx>
            <c:strRef>
              <c:f>Pivot!$C$12</c:f>
              <c:strCache>
                <c:ptCount val="1"/>
                <c:pt idx="0">
                  <c:v>Call Count</c:v>
                </c:pt>
              </c:strCache>
            </c:strRef>
          </c:tx>
          <c:spPr>
            <a:gradFill>
              <a:gsLst>
                <a:gs pos="0">
                  <a:schemeClr val="accent6"/>
                </a:gs>
                <a:gs pos="100000">
                  <a:schemeClr val="accent6">
                    <a:alpha val="5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cat>
            <c:strRef>
              <c:f>Pivot!$A$13:$A$24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Pivot!$C$13:$C$24</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C1F8-4562-A0F0-27089B752D00}"/>
            </c:ext>
          </c:extLst>
        </c:ser>
        <c:dLbls>
          <c:showLegendKey val="0"/>
          <c:showVal val="0"/>
          <c:showCatName val="0"/>
          <c:showSerName val="0"/>
          <c:showPercent val="0"/>
          <c:showBubbleSize val="0"/>
        </c:dLbls>
        <c:axId val="904775696"/>
        <c:axId val="904778576"/>
      </c:areaChart>
      <c:lineChart>
        <c:grouping val="standard"/>
        <c:varyColors val="0"/>
        <c:ser>
          <c:idx val="0"/>
          <c:order val="0"/>
          <c:tx>
            <c:strRef>
              <c:f>Pivot!$B$12</c:f>
              <c:strCache>
                <c:ptCount val="1"/>
                <c:pt idx="0">
                  <c:v>Count of Date of Call</c:v>
                </c:pt>
              </c:strCache>
            </c:strRef>
          </c:tx>
          <c:spPr>
            <a:ln w="28575" cap="rnd">
              <a:solidFill>
                <a:schemeClr val="accent6">
                  <a:alpha val="80000"/>
                </a:schemeClr>
              </a:solidFill>
              <a:round/>
            </a:ln>
            <a:effectLst/>
          </c:spPr>
          <c:marker>
            <c:symbol val="circle"/>
            <c:size val="7"/>
            <c:spPr>
              <a:solidFill>
                <a:schemeClr val="bg1"/>
              </a:solidFill>
              <a:ln w="25400">
                <a:solidFill>
                  <a:schemeClr val="tx1">
                    <a:lumMod val="85000"/>
                    <a:lumOff val="15000"/>
                  </a:schemeClr>
                </a:solidFill>
              </a:ln>
              <a:effectLst/>
            </c:spPr>
          </c:marker>
          <c:cat>
            <c:strRef>
              <c:f>Pivot!$A$13:$A$24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Pivot!$B$13:$B$24</c:f>
              <c:numCache>
                <c:formatCode>General</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C1F8-4562-A0F0-27089B752D00}"/>
            </c:ext>
          </c:extLst>
        </c:ser>
        <c:dLbls>
          <c:showLegendKey val="0"/>
          <c:showVal val="0"/>
          <c:showCatName val="0"/>
          <c:showSerName val="0"/>
          <c:showPercent val="0"/>
          <c:showBubbleSize val="0"/>
        </c:dLbls>
        <c:marker val="1"/>
        <c:smooth val="0"/>
        <c:axId val="904775696"/>
        <c:axId val="904778576"/>
      </c:lineChart>
      <c:catAx>
        <c:axId val="90477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8576"/>
        <c:crosses val="autoZero"/>
        <c:auto val="1"/>
        <c:lblAlgn val="ctr"/>
        <c:lblOffset val="100"/>
        <c:noMultiLvlLbl val="0"/>
      </c:catAx>
      <c:valAx>
        <c:axId val="904778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[CallCenterReportPorject.xlsx]Pivot!callcountweekly</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60000"/>
                  <a:lumOff val="40000"/>
                </a:schemeClr>
              </a:gs>
              <a:gs pos="100000">
                <a:schemeClr val="accent6"/>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Pivot!$B$27</c:f>
              <c:strCache>
                <c:ptCount val="1"/>
                <c:pt idx="0">
                  <c:v>Total</c:v>
                </c:pt>
              </c:strCache>
            </c:strRef>
          </c:tx>
          <c:spPr>
            <a:gradFill flip="none" rotWithShape="1">
              <a:gsLst>
                <a:gs pos="0">
                  <a:schemeClr val="accent5">
                    <a:lumMod val="60000"/>
                    <a:lumOff val="40000"/>
                  </a:schemeClr>
                </a:gs>
                <a:gs pos="100000">
                  <a:schemeClr val="accent6"/>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Pivot!$A$28:$A$34</c:f>
              <c:strCache>
                <c:ptCount val="7"/>
                <c:pt idx="0">
                  <c:v>Sunday</c:v>
                </c:pt>
                <c:pt idx="1">
                  <c:v>Monday</c:v>
                </c:pt>
                <c:pt idx="2">
                  <c:v>Tuesday</c:v>
                </c:pt>
                <c:pt idx="3">
                  <c:v>Wednesday</c:v>
                </c:pt>
                <c:pt idx="4">
                  <c:v>Thursday</c:v>
                </c:pt>
                <c:pt idx="5">
                  <c:v>Friday</c:v>
                </c:pt>
                <c:pt idx="6">
                  <c:v>Saturday</c:v>
                </c:pt>
              </c:strCache>
            </c:strRef>
          </c:cat>
          <c:val>
            <c:numRef>
              <c:f>Pivot!$B$28:$B$34</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955F-4265-99C5-4594DB4A98EE}"/>
            </c:ext>
          </c:extLst>
        </c:ser>
        <c:dLbls>
          <c:showLegendKey val="0"/>
          <c:showVal val="0"/>
          <c:showCatName val="0"/>
          <c:showSerName val="0"/>
          <c:showPercent val="0"/>
          <c:showBubbleSize val="0"/>
        </c:dLbls>
        <c:gapWidth val="25"/>
        <c:axId val="1041778976"/>
        <c:axId val="1041790496"/>
      </c:barChart>
      <c:catAx>
        <c:axId val="1041778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041790496"/>
        <c:crosses val="autoZero"/>
        <c:auto val="1"/>
        <c:lblAlgn val="ctr"/>
        <c:lblOffset val="100"/>
        <c:noMultiLvlLbl val="0"/>
      </c:catAx>
      <c:valAx>
        <c:axId val="1041790496"/>
        <c:scaling>
          <c:orientation val="minMax"/>
        </c:scaling>
        <c:delete val="1"/>
        <c:axPos val="b"/>
        <c:numFmt formatCode="#,##0" sourceLinked="1"/>
        <c:majorTickMark val="out"/>
        <c:minorTickMark val="none"/>
        <c:tickLblPos val="nextTo"/>
        <c:crossAx val="104177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gradFill>
                  <a:gsLst>
                    <a:gs pos="100000">
                      <a:srgbClr val="C00000"/>
                    </a:gs>
                    <a:gs pos="0">
                      <a:schemeClr val="accent6">
                        <a:lumMod val="60000"/>
                        <a:lumOff val="40000"/>
                      </a:schemeClr>
                    </a:gs>
                  </a:gsLst>
                  <a:lin ang="5400000" scaled="1"/>
                </a:gradFill>
              </a:rPr>
              <a:t>Calls</a:t>
            </a:r>
          </a:p>
        </c:rich>
      </c:tx>
      <c:layout>
        <c:manualLayout>
          <c:xMode val="edge"/>
          <c:yMode val="edge"/>
          <c:x val="0.13574377831204143"/>
          <c:y val="3.569794256172933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401014342285395"/>
          <c:y val="0.14374071712950315"/>
          <c:w val="0.81398285541028492"/>
          <c:h val="0.80533349748765193"/>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Pivot!$F$53:$F$57</c:f>
              <c:strCache>
                <c:ptCount val="5"/>
                <c:pt idx="0">
                  <c:v>R01</c:v>
                </c:pt>
                <c:pt idx="1">
                  <c:v>R02</c:v>
                </c:pt>
                <c:pt idx="2">
                  <c:v>R03</c:v>
                </c:pt>
                <c:pt idx="3">
                  <c:v>R04</c:v>
                </c:pt>
                <c:pt idx="4">
                  <c:v>R05</c:v>
                </c:pt>
              </c:strCache>
            </c:strRef>
          </c:cat>
          <c:val>
            <c:numRef>
              <c:f>Pivot!$G$53:$G$57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C08-4805-883E-2A01A42679E7}"/>
            </c:ext>
          </c:extLst>
        </c:ser>
        <c:ser>
          <c:idx val="1"/>
          <c:order val="1"/>
          <c:tx>
            <c:strRef>
              <c:f>Pivot!$I$52</c:f>
              <c:strCache>
                <c:ptCount val="1"/>
                <c:pt idx="0">
                  <c:v>Sel. Calls</c:v>
                </c:pt>
              </c:strCache>
            </c:strRef>
          </c:tx>
          <c:spPr>
            <a:gradFill>
              <a:gsLst>
                <a:gs pos="92500">
                  <a:schemeClr val="accent5">
                    <a:lumMod val="60000"/>
                    <a:lumOff val="40000"/>
                  </a:schemeClr>
                </a:gs>
                <a:gs pos="100000">
                  <a:schemeClr val="accent5">
                    <a:lumMod val="20000"/>
                    <a:lumOff val="80000"/>
                  </a:schemeClr>
                </a:gs>
                <a:gs pos="0">
                  <a:schemeClr val="accent5"/>
                </a:gs>
              </a:gsLst>
              <a:lin ang="5400000" scaled="1"/>
            </a:gradFill>
            <a:ln>
              <a:noFill/>
            </a:ln>
            <a:effectLst/>
          </c:spPr>
          <c:invertIfNegative val="0"/>
          <c:dPt>
            <c:idx val="0"/>
            <c:invertIfNegative val="0"/>
            <c:bubble3D val="0"/>
            <c:spPr>
              <a:gradFill>
                <a:gsLst>
                  <a:gs pos="92500">
                    <a:schemeClr val="accent5">
                      <a:lumMod val="60000"/>
                      <a:lumOff val="40000"/>
                    </a:schemeClr>
                  </a:gs>
                  <a:gs pos="100000">
                    <a:schemeClr val="accent5">
                      <a:lumMod val="20000"/>
                      <a:lumOff val="80000"/>
                    </a:schemeClr>
                  </a:gs>
                  <a:gs pos="0">
                    <a:schemeClr val="accent5"/>
                  </a:gs>
                </a:gsLst>
                <a:lin ang="5400000" scaled="1"/>
              </a:gradFill>
              <a:ln>
                <a:noFill/>
              </a:ln>
              <a:effectLst/>
            </c:spPr>
            <c:extLst>
              <c:ext xmlns:c16="http://schemas.microsoft.com/office/drawing/2014/chart" uri="{C3380CC4-5D6E-409C-BE32-E72D297353CC}">
                <c16:uniqueId val="{00000002-7C08-4805-883E-2A01A42679E7}"/>
              </c:ext>
            </c:extLst>
          </c:dPt>
          <c:dLbls>
            <c:delete val="1"/>
          </c:dLbls>
          <c:val>
            <c:numRef>
              <c:f>Pivot!$I$53:$I$57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3-7C08-4805-883E-2A01A42679E7}"/>
            </c:ext>
          </c:extLst>
        </c:ser>
        <c:dLbls>
          <c:dLblPos val="outEnd"/>
          <c:showLegendKey val="0"/>
          <c:showVal val="1"/>
          <c:showCatName val="0"/>
          <c:showSerName val="0"/>
          <c:showPercent val="0"/>
          <c:showBubbleSize val="0"/>
        </c:dLbls>
        <c:gapWidth val="25"/>
        <c:overlap val="100"/>
        <c:axId val="1041721376"/>
        <c:axId val="1041723776"/>
      </c:barChart>
      <c:catAx>
        <c:axId val="10417213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23776"/>
        <c:crosses val="autoZero"/>
        <c:auto val="1"/>
        <c:lblAlgn val="ctr"/>
        <c:lblOffset val="100"/>
        <c:noMultiLvlLbl val="0"/>
      </c:catAx>
      <c:valAx>
        <c:axId val="1041723776"/>
        <c:scaling>
          <c:orientation val="minMax"/>
        </c:scaling>
        <c:delete val="1"/>
        <c:axPos val="t"/>
        <c:numFmt formatCode="General" sourceLinked="1"/>
        <c:majorTickMark val="none"/>
        <c:minorTickMark val="none"/>
        <c:tickLblPos val="nextTo"/>
        <c:crossAx val="104172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800" b="1" i="0" u="none" strike="noStrike" kern="1200" spc="0" baseline="0">
                <a:gradFill>
                  <a:gsLst>
                    <a:gs pos="100000">
                      <a:srgbClr val="C00000"/>
                    </a:gs>
                    <a:gs pos="0">
                      <a:schemeClr val="accent6">
                        <a:lumMod val="60000"/>
                        <a:lumOff val="40000"/>
                      </a:schemeClr>
                    </a:gs>
                  </a:gsLst>
                  <a:lin ang="5400000" scaled="1"/>
                </a:gradFill>
                <a:latin typeface="+mn-lt"/>
                <a:ea typeface="+mn-ea"/>
                <a:cs typeface="+mn-cs"/>
              </a:defRPr>
            </a:pPr>
            <a:r>
              <a:rPr lang="en-US" sz="1800" b="1">
                <a:gradFill>
                  <a:gsLst>
                    <a:gs pos="100000">
                      <a:srgbClr val="C00000"/>
                    </a:gs>
                    <a:gs pos="0">
                      <a:schemeClr val="accent6">
                        <a:lumMod val="60000"/>
                        <a:lumOff val="40000"/>
                      </a:schemeClr>
                    </a:gs>
                  </a:gsLst>
                  <a:lin ang="5400000" scaled="1"/>
                </a:gradFill>
              </a:rPr>
              <a:t>Amount</a:t>
            </a:r>
          </a:p>
        </c:rich>
      </c:tx>
      <c:layout>
        <c:manualLayout>
          <c:xMode val="edge"/>
          <c:yMode val="edge"/>
          <c:x val="0.11107832150228306"/>
          <c:y val="3.9357800155346394E-2"/>
        </c:manualLayout>
      </c:layout>
      <c:overlay val="0"/>
      <c:spPr>
        <a:noFill/>
        <a:ln>
          <a:noFill/>
        </a:ln>
        <a:effectLst/>
      </c:spPr>
      <c:txPr>
        <a:bodyPr rot="0" spcFirstLastPara="1" vertOverflow="ellipsis" vert="horz" wrap="square" anchor="ctr" anchorCtr="1"/>
        <a:lstStyle/>
        <a:p>
          <a:pPr algn="l">
            <a:defRPr sz="1800" b="1" i="0" u="none" strike="noStrike" kern="1200" spc="0" baseline="0">
              <a:gradFill>
                <a:gsLst>
                  <a:gs pos="100000">
                    <a:srgbClr val="C00000"/>
                  </a:gs>
                  <a:gs pos="0">
                    <a:schemeClr val="accent6">
                      <a:lumMod val="60000"/>
                      <a:lumOff val="40000"/>
                    </a:schemeClr>
                  </a:gs>
                </a:gsLst>
                <a:lin ang="5400000" scaled="1"/>
              </a:gradFill>
              <a:latin typeface="+mn-lt"/>
              <a:ea typeface="+mn-ea"/>
              <a:cs typeface="+mn-cs"/>
            </a:defRPr>
          </a:pPr>
          <a:endParaRPr lang="en-US"/>
        </a:p>
      </c:txPr>
    </c:title>
    <c:autoTitleDeleted val="0"/>
    <c:plotArea>
      <c:layout>
        <c:manualLayout>
          <c:layoutTarget val="inner"/>
          <c:xMode val="edge"/>
          <c:yMode val="edge"/>
          <c:x val="0.11114201354820806"/>
          <c:y val="0.16816514611829822"/>
          <c:w val="0.84648761113882898"/>
          <c:h val="0.79247705372635546"/>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A-2276-4549-A43B-546C118C6BB1}"/>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1-2276-4549-A43B-546C118C6BB1}"/>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3-2276-4549-A43B-546C118C6BB1}"/>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5-2276-4549-A43B-546C118C6BB1}"/>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07-2276-4549-A43B-546C118C6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Pivot!$F$53:$F$57</c:f>
              <c:strCache>
                <c:ptCount val="5"/>
                <c:pt idx="0">
                  <c:v>R01</c:v>
                </c:pt>
                <c:pt idx="1">
                  <c:v>R02</c:v>
                </c:pt>
                <c:pt idx="2">
                  <c:v>R03</c:v>
                </c:pt>
                <c:pt idx="3">
                  <c:v>R04</c:v>
                </c:pt>
                <c:pt idx="4">
                  <c:v>R05</c:v>
                </c:pt>
              </c:strCache>
            </c:strRef>
          </c:cat>
          <c:val>
            <c:numRef>
              <c:f>Pivot!$H$53:$H$57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8-2276-4549-A43B-546C118C6BB1}"/>
            </c:ext>
          </c:extLst>
        </c:ser>
        <c:ser>
          <c:idx val="1"/>
          <c:order val="1"/>
          <c:tx>
            <c:strRef>
              <c:f>Pivot!$J$52</c:f>
              <c:strCache>
                <c:ptCount val="1"/>
                <c:pt idx="0">
                  <c:v>Sel. Amount</c:v>
                </c:pt>
              </c:strCache>
            </c:strRef>
          </c:tx>
          <c:spPr>
            <a:gradFill>
              <a:gsLst>
                <a:gs pos="100000">
                  <a:srgbClr val="C00000"/>
                </a:gs>
                <a:gs pos="0">
                  <a:schemeClr val="accent6">
                    <a:lumMod val="60000"/>
                    <a:lumOff val="40000"/>
                  </a:schemeClr>
                </a:gs>
              </a:gsLst>
              <a:lin ang="5400000" scaled="1"/>
            </a:gradFill>
            <a:ln>
              <a:noFill/>
            </a:ln>
            <a:effectLst/>
          </c:spPr>
          <c:invertIfNegative val="0"/>
          <c:dLbls>
            <c:delete val="1"/>
          </c:dLbls>
          <c:val>
            <c:numRef>
              <c:f>Pivot!$J$53:$J$57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9-2276-4549-A43B-546C118C6BB1}"/>
            </c:ext>
          </c:extLst>
        </c:ser>
        <c:dLbls>
          <c:dLblPos val="outEnd"/>
          <c:showLegendKey val="0"/>
          <c:showVal val="1"/>
          <c:showCatName val="0"/>
          <c:showSerName val="0"/>
          <c:showPercent val="0"/>
          <c:showBubbleSize val="0"/>
        </c:dLbls>
        <c:gapWidth val="25"/>
        <c:overlap val="100"/>
        <c:axId val="1041710336"/>
        <c:axId val="1041719456"/>
      </c:barChart>
      <c:catAx>
        <c:axId val="104171033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9456"/>
        <c:crosses val="autoZero"/>
        <c:auto val="1"/>
        <c:lblAlgn val="ctr"/>
        <c:lblOffset val="100"/>
        <c:noMultiLvlLbl val="0"/>
      </c:catAx>
      <c:valAx>
        <c:axId val="1041719456"/>
        <c:scaling>
          <c:orientation val="minMax"/>
        </c:scaling>
        <c:delete val="1"/>
        <c:axPos val="t"/>
        <c:numFmt formatCode="&quot;$&quot;#,###.0,&quot;k&quot;" sourceLinked="1"/>
        <c:majorTickMark val="out"/>
        <c:minorTickMark val="none"/>
        <c:tickLblPos val="nextTo"/>
        <c:crossAx val="1041710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[CallCenterReportPorject.xlsx]Pivot!PivotTable15</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chemeClr val="accent5"/>
                </a:solidFill>
              </a:rPr>
              <a:t>Female</a:t>
            </a:r>
            <a:r>
              <a:rPr lang="en-US" sz="2000" b="1" baseline="0"/>
              <a:t> vs. </a:t>
            </a:r>
            <a:r>
              <a:rPr lang="en-US" sz="2000" b="1" baseline="0">
                <a:solidFill>
                  <a:schemeClr val="accent4"/>
                </a:solidFill>
              </a:rPr>
              <a:t>Male</a:t>
            </a:r>
            <a:r>
              <a:rPr lang="en-US" sz="2000" b="1" baseline="0"/>
              <a:t> Callers</a:t>
            </a:r>
            <a:endParaRPr lang="en-US" sz="2000" b="1"/>
          </a:p>
        </c:rich>
      </c:tx>
      <c:layout>
        <c:manualLayout>
          <c:xMode val="edge"/>
          <c:yMode val="edge"/>
          <c:x val="0.17207873890456202"/>
          <c:y val="2.777777777777777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5"/>
          </a:solidFill>
          <a:ln>
            <a:noFill/>
          </a:ln>
          <a:effectLst/>
        </c:spPr>
      </c:pivotFmt>
    </c:pivotFmts>
    <c:plotArea>
      <c:layout/>
      <c:barChart>
        <c:barDir val="col"/>
        <c:grouping val="percentStacked"/>
        <c:varyColors val="0"/>
        <c:ser>
          <c:idx val="0"/>
          <c:order val="0"/>
          <c:tx>
            <c:strRef>
              <c:f>Pivot!$B$70:$B$71</c:f>
              <c:strCache>
                <c:ptCount val="1"/>
                <c:pt idx="0">
                  <c:v>Female</c:v>
                </c:pt>
              </c:strCache>
            </c:strRef>
          </c:tx>
          <c:spPr>
            <a:solidFill>
              <a:schemeClr val="accent5"/>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Pivot!$A$72:$A$74</c:f>
              <c:strCache>
                <c:ptCount val="3"/>
                <c:pt idx="0">
                  <c:v>Cincinnati</c:v>
                </c:pt>
                <c:pt idx="1">
                  <c:v>Cleveland</c:v>
                </c:pt>
                <c:pt idx="2">
                  <c:v>Columbus</c:v>
                </c:pt>
              </c:strCache>
            </c:strRef>
          </c:cat>
          <c:val>
            <c:numRef>
              <c:f>Pivot!$B$72:$B$74</c:f>
              <c:numCache>
                <c:formatCode>#,##0</c:formatCode>
                <c:ptCount val="3"/>
                <c:pt idx="0">
                  <c:v>144</c:v>
                </c:pt>
                <c:pt idx="1">
                  <c:v>326</c:v>
                </c:pt>
                <c:pt idx="2">
                  <c:v>129</c:v>
                </c:pt>
              </c:numCache>
            </c:numRef>
          </c:val>
          <c:extLst>
            <c:ext xmlns:c16="http://schemas.microsoft.com/office/drawing/2014/chart" uri="{C3380CC4-5D6E-409C-BE32-E72D297353CC}">
              <c16:uniqueId val="{00000000-F6B0-4050-A209-DCED82179564}"/>
            </c:ext>
          </c:extLst>
        </c:ser>
        <c:ser>
          <c:idx val="1"/>
          <c:order val="1"/>
          <c:tx>
            <c:strRef>
              <c:f>Pivot!$C$70:$C$71</c:f>
              <c:strCache>
                <c:ptCount val="1"/>
                <c:pt idx="0">
                  <c:v>Male</c:v>
                </c:pt>
              </c:strCache>
            </c:strRef>
          </c:tx>
          <c:spPr>
            <a:solidFill>
              <a:schemeClr val="accent4"/>
            </a:solidFill>
            <a:ln>
              <a:noFill/>
            </a:ln>
            <a:effectLst/>
          </c:spPr>
          <c:invertIfNegative val="0"/>
          <c:dLbls>
            <c:spPr>
              <a:solidFill>
                <a:schemeClr val="bg1">
                  <a:lumMod val="8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Pivot!$A$72:$A$74</c:f>
              <c:strCache>
                <c:ptCount val="3"/>
                <c:pt idx="0">
                  <c:v>Cincinnati</c:v>
                </c:pt>
                <c:pt idx="1">
                  <c:v>Cleveland</c:v>
                </c:pt>
                <c:pt idx="2">
                  <c:v>Columbus</c:v>
                </c:pt>
              </c:strCache>
            </c:strRef>
          </c:cat>
          <c:val>
            <c:numRef>
              <c:f>Pivot!$C$72:$C$74</c:f>
              <c:numCache>
                <c:formatCode>#,##0</c:formatCode>
                <c:ptCount val="3"/>
                <c:pt idx="0">
                  <c:v>132</c:v>
                </c:pt>
                <c:pt idx="1">
                  <c:v>63</c:v>
                </c:pt>
                <c:pt idx="2">
                  <c:v>206</c:v>
                </c:pt>
              </c:numCache>
            </c:numRef>
          </c:val>
          <c:extLst>
            <c:ext xmlns:c16="http://schemas.microsoft.com/office/drawing/2014/chart" uri="{C3380CC4-5D6E-409C-BE32-E72D297353CC}">
              <c16:uniqueId val="{00000001-F6B0-4050-A209-DCED82179564}"/>
            </c:ext>
          </c:extLst>
        </c:ser>
        <c:dLbls>
          <c:dLblPos val="ctr"/>
          <c:showLegendKey val="0"/>
          <c:showVal val="1"/>
          <c:showCatName val="0"/>
          <c:showSerName val="0"/>
          <c:showPercent val="0"/>
          <c:showBubbleSize val="0"/>
        </c:dLbls>
        <c:gapWidth val="25"/>
        <c:overlap val="100"/>
        <c:axId val="904787216"/>
        <c:axId val="904771856"/>
      </c:barChart>
      <c:catAx>
        <c:axId val="90478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71856"/>
        <c:crosses val="autoZero"/>
        <c:auto val="1"/>
        <c:lblAlgn val="ctr"/>
        <c:lblOffset val="100"/>
        <c:noMultiLvlLbl val="0"/>
      </c:catAx>
      <c:valAx>
        <c:axId val="9047718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04787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[CallCenterReportPorject.xlsx]Pivot!rep satisfa</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lumMod val="5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pivotFmt>
      <c:pivotFmt>
        <c:idx val="4"/>
        <c:spPr>
          <a:solidFill>
            <a:schemeClr val="bg2">
              <a:lumMod val="50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50000"/>
            </a:schemeClr>
          </a:solidFill>
          <a:ln>
            <a:noFill/>
          </a:ln>
          <a:effectLst/>
        </c:spPr>
      </c:pivotFmt>
    </c:pivotFmts>
    <c:plotArea>
      <c:layout/>
      <c:barChart>
        <c:barDir val="col"/>
        <c:grouping val="clustered"/>
        <c:varyColors val="0"/>
        <c:ser>
          <c:idx val="0"/>
          <c:order val="0"/>
          <c:tx>
            <c:strRef>
              <c:f>Pivot!$B$79</c:f>
              <c:strCache>
                <c:ptCount val="1"/>
                <c:pt idx="0">
                  <c:v>Total</c:v>
                </c:pt>
              </c:strCache>
            </c:strRef>
          </c:tx>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5-0098-4486-9323-63B9808944D0}"/>
              </c:ext>
            </c:extLst>
          </c:dPt>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4-0098-4486-9323-63B9808944D0}"/>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3-0098-4486-9323-63B9808944D0}"/>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1-0098-4486-9323-63B9808944D0}"/>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2-0098-4486-9323-63B9808944D0}"/>
              </c:ext>
            </c:extLst>
          </c:dPt>
          <c:cat>
            <c:strRef>
              <c:f>Pivot!$A$80:$A$84</c:f>
              <c:strCache>
                <c:ptCount val="5"/>
                <c:pt idx="0">
                  <c:v>1</c:v>
                </c:pt>
                <c:pt idx="1">
                  <c:v>2</c:v>
                </c:pt>
                <c:pt idx="2">
                  <c:v>3</c:v>
                </c:pt>
                <c:pt idx="3">
                  <c:v>5</c:v>
                </c:pt>
                <c:pt idx="4">
                  <c:v>4</c:v>
                </c:pt>
              </c:strCache>
            </c:strRef>
          </c:cat>
          <c:val>
            <c:numRef>
              <c:f>Pivot!$B$80:$B$84</c:f>
              <c:numCache>
                <c:formatCode>#,##0</c:formatCode>
                <c:ptCount val="5"/>
                <c:pt idx="0">
                  <c:v>3</c:v>
                </c:pt>
                <c:pt idx="1">
                  <c:v>19</c:v>
                </c:pt>
                <c:pt idx="2">
                  <c:v>35</c:v>
                </c:pt>
                <c:pt idx="3">
                  <c:v>74</c:v>
                </c:pt>
                <c:pt idx="4">
                  <c:v>87</c:v>
                </c:pt>
              </c:numCache>
            </c:numRef>
          </c:val>
          <c:extLst>
            <c:ext xmlns:c16="http://schemas.microsoft.com/office/drawing/2014/chart" uri="{C3380CC4-5D6E-409C-BE32-E72D297353CC}">
              <c16:uniqueId val="{00000000-0098-4486-9323-63B9808944D0}"/>
            </c:ext>
          </c:extLst>
        </c:ser>
        <c:dLbls>
          <c:showLegendKey val="0"/>
          <c:showVal val="0"/>
          <c:showCatName val="0"/>
          <c:showSerName val="0"/>
          <c:showPercent val="0"/>
          <c:showBubbleSize val="0"/>
        </c:dLbls>
        <c:gapWidth val="10"/>
        <c:overlap val="-27"/>
        <c:axId val="1372836608"/>
        <c:axId val="1372833728"/>
      </c:barChart>
      <c:catAx>
        <c:axId val="137283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833728"/>
        <c:crosses val="autoZero"/>
        <c:auto val="1"/>
        <c:lblAlgn val="ctr"/>
        <c:lblOffset val="100"/>
        <c:noMultiLvlLbl val="0"/>
      </c:catAx>
      <c:valAx>
        <c:axId val="1372833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836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7.svg"/><Relationship Id="rId13" Type="http://schemas.openxmlformats.org/officeDocument/2006/relationships/image" Target="../media/image22.png"/><Relationship Id="rId18" Type="http://schemas.openxmlformats.org/officeDocument/2006/relationships/hyperlink" Target="https://creativecommons.org/licenses/by-nc-nd/3.0/" TargetMode="External"/><Relationship Id="rId3" Type="http://schemas.openxmlformats.org/officeDocument/2006/relationships/image" Target="../media/image12.png"/><Relationship Id="rId21" Type="http://schemas.openxmlformats.org/officeDocument/2006/relationships/image" Target="../media/image26.png"/><Relationship Id="rId7" Type="http://schemas.openxmlformats.org/officeDocument/2006/relationships/image" Target="../media/image16.png"/><Relationship Id="rId12" Type="http://schemas.openxmlformats.org/officeDocument/2006/relationships/image" Target="../media/image21.svg"/><Relationship Id="rId17" Type="http://schemas.openxmlformats.org/officeDocument/2006/relationships/hyperlink" Target="https://digitaldoorway.blogspot.com/2018/09/six-reasons-to-love-millennial-nurses.html" TargetMode="External"/><Relationship Id="rId2" Type="http://schemas.openxmlformats.org/officeDocument/2006/relationships/hyperlink" Target="http://www.pngall.com/model-man-png/download/50102" TargetMode="External"/><Relationship Id="rId16" Type="http://schemas.openxmlformats.org/officeDocument/2006/relationships/image" Target="../media/image24.jpeg"/><Relationship Id="rId20" Type="http://schemas.openxmlformats.org/officeDocument/2006/relationships/hyperlink" Target="https://www.publicdomainpictures.net/en/view-image.php?image=45396&amp;picture=man" TargetMode="External"/><Relationship Id="rId1" Type="http://schemas.openxmlformats.org/officeDocument/2006/relationships/image" Target="../media/image11.png"/><Relationship Id="rId6" Type="http://schemas.openxmlformats.org/officeDocument/2006/relationships/image" Target="../media/image15.svg"/><Relationship Id="rId11" Type="http://schemas.openxmlformats.org/officeDocument/2006/relationships/image" Target="../media/image20.png"/><Relationship Id="rId24" Type="http://schemas.openxmlformats.org/officeDocument/2006/relationships/hyperlink" Target="http://www.pngall.com/man-png" TargetMode="External"/><Relationship Id="rId5" Type="http://schemas.openxmlformats.org/officeDocument/2006/relationships/image" Target="../media/image14.png"/><Relationship Id="rId15" Type="http://schemas.openxmlformats.org/officeDocument/2006/relationships/hyperlink" Target="https://creativecommons.org/licenses/by-nc/3.0/" TargetMode="External"/><Relationship Id="rId23" Type="http://schemas.openxmlformats.org/officeDocument/2006/relationships/image" Target="../media/image27.png"/><Relationship Id="rId10" Type="http://schemas.openxmlformats.org/officeDocument/2006/relationships/image" Target="../media/image19.svg"/><Relationship Id="rId19" Type="http://schemas.openxmlformats.org/officeDocument/2006/relationships/image" Target="../media/image25.jpeg"/><Relationship Id="rId4" Type="http://schemas.openxmlformats.org/officeDocument/2006/relationships/image" Target="../media/image13.svg"/><Relationship Id="rId9" Type="http://schemas.openxmlformats.org/officeDocument/2006/relationships/image" Target="../media/image18.png"/><Relationship Id="rId14" Type="http://schemas.openxmlformats.org/officeDocument/2006/relationships/image" Target="../media/image23.svg"/><Relationship Id="rId22" Type="http://schemas.openxmlformats.org/officeDocument/2006/relationships/hyperlink" Target="https://pixabay.com/en/guy-boy-smart-man-people-male-3237859/" TargetMode="External"/></Relationships>
</file>

<file path=xl/drawings/drawing1.xml><?xml version="1.0" encoding="utf-8"?>
<xdr:wsDr xmlns:xdr="http://schemas.openxmlformats.org/drawingml/2006/spreadsheetDrawing" xmlns:a="http://schemas.openxmlformats.org/drawingml/2006/main">
  <xdr:twoCellAnchor>
    <xdr:from>
      <xdr:col>0</xdr:col>
      <xdr:colOff>257745</xdr:colOff>
      <xdr:row>3</xdr:row>
      <xdr:rowOff>46242</xdr:rowOff>
    </xdr:from>
    <xdr:to>
      <xdr:col>3</xdr:col>
      <xdr:colOff>472179</xdr:colOff>
      <xdr:row>8</xdr:row>
      <xdr:rowOff>130256</xdr:rowOff>
    </xdr:to>
    <xdr:sp macro="" textlink="Pivot!A4">
      <xdr:nvSpPr>
        <xdr:cNvPr id="2" name="Rectangle 1">
          <a:extLst>
            <a:ext uri="{FF2B5EF4-FFF2-40B4-BE49-F238E27FC236}">
              <a16:creationId xmlns:a16="http://schemas.microsoft.com/office/drawing/2014/main" id="{34857D63-DB8F-554B-F570-5DCA1F2D9E5A}"/>
            </a:ext>
          </a:extLst>
        </xdr:cNvPr>
        <xdr:cNvSpPr/>
      </xdr:nvSpPr>
      <xdr:spPr>
        <a:xfrm>
          <a:off x="257745" y="607973"/>
          <a:ext cx="1696101" cy="1020232"/>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8AC79F-9228-4782-B327-A194AAD7EA24}" type="TxLink">
            <a:rPr lang="en-US" sz="2800" b="1" i="0" u="none" strike="noStrike">
              <a:solidFill>
                <a:schemeClr val="bg1"/>
              </a:solidFill>
              <a:latin typeface="Aptos" panose="020B0004020202020204" pitchFamily="34" charset="0"/>
              <a:ea typeface="Calibri"/>
              <a:cs typeface="Calibri"/>
            </a:rPr>
            <a:pPr algn="ctr"/>
            <a:t>1,000</a:t>
          </a:fld>
          <a:endParaRPr lang="en-US" sz="2800" b="1">
            <a:solidFill>
              <a:schemeClr val="bg1"/>
            </a:solidFill>
            <a:latin typeface="Aptos" panose="020B0004020202020204" pitchFamily="34" charset="0"/>
          </a:endParaRPr>
        </a:p>
      </xdr:txBody>
    </xdr:sp>
    <xdr:clientData/>
  </xdr:twoCellAnchor>
  <xdr:twoCellAnchor>
    <xdr:from>
      <xdr:col>1</xdr:col>
      <xdr:colOff>368298</xdr:colOff>
      <xdr:row>3</xdr:row>
      <xdr:rowOff>80106</xdr:rowOff>
    </xdr:from>
    <xdr:to>
      <xdr:col>3</xdr:col>
      <xdr:colOff>195383</xdr:colOff>
      <xdr:row>4</xdr:row>
      <xdr:rowOff>179102</xdr:rowOff>
    </xdr:to>
    <xdr:sp macro="" textlink="">
      <xdr:nvSpPr>
        <xdr:cNvPr id="3" name="TextBox 2">
          <a:extLst>
            <a:ext uri="{FF2B5EF4-FFF2-40B4-BE49-F238E27FC236}">
              <a16:creationId xmlns:a16="http://schemas.microsoft.com/office/drawing/2014/main" id="{C54C2694-7655-02B5-586A-3FD2F5456A10}"/>
            </a:ext>
          </a:extLst>
        </xdr:cNvPr>
        <xdr:cNvSpPr txBox="1"/>
      </xdr:nvSpPr>
      <xdr:spPr>
        <a:xfrm>
          <a:off x="628811" y="641837"/>
          <a:ext cx="1048239" cy="28623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Calls</a:t>
          </a:r>
          <a:endParaRPr lang="en-US" sz="1200" b="1">
            <a:solidFill>
              <a:schemeClr val="bg1"/>
            </a:solidFill>
          </a:endParaRPr>
        </a:p>
      </xdr:txBody>
    </xdr:sp>
    <xdr:clientData/>
  </xdr:twoCellAnchor>
  <xdr:twoCellAnchor editAs="oneCell">
    <xdr:from>
      <xdr:col>0</xdr:col>
      <xdr:colOff>259021</xdr:colOff>
      <xdr:row>3</xdr:row>
      <xdr:rowOff>82847</xdr:rowOff>
    </xdr:from>
    <xdr:to>
      <xdr:col>1</xdr:col>
      <xdr:colOff>359910</xdr:colOff>
      <xdr:row>4</xdr:row>
      <xdr:rowOff>176962</xdr:rowOff>
    </xdr:to>
    <xdr:pic>
      <xdr:nvPicPr>
        <xdr:cNvPr id="4" name="Graphic 3" descr="Receiver with solid fill">
          <a:extLst>
            <a:ext uri="{FF2B5EF4-FFF2-40B4-BE49-F238E27FC236}">
              <a16:creationId xmlns:a16="http://schemas.microsoft.com/office/drawing/2014/main" id="{2D373895-AECD-4B62-AAA9-2E503A3389F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498254">
          <a:off x="259021" y="644578"/>
          <a:ext cx="361402" cy="281357"/>
        </a:xfrm>
        <a:prstGeom prst="rect">
          <a:avLst/>
        </a:prstGeom>
      </xdr:spPr>
    </xdr:pic>
    <xdr:clientData/>
  </xdr:twoCellAnchor>
  <xdr:twoCellAnchor>
    <xdr:from>
      <xdr:col>1</xdr:col>
      <xdr:colOff>455897</xdr:colOff>
      <xdr:row>6</xdr:row>
      <xdr:rowOff>179101</xdr:rowOff>
    </xdr:from>
    <xdr:to>
      <xdr:col>3</xdr:col>
      <xdr:colOff>65128</xdr:colOff>
      <xdr:row>8</xdr:row>
      <xdr:rowOff>73269</xdr:rowOff>
    </xdr:to>
    <xdr:sp macro="" textlink="Pivot!A9">
      <xdr:nvSpPr>
        <xdr:cNvPr id="5" name="TextBox 4">
          <a:extLst>
            <a:ext uri="{FF2B5EF4-FFF2-40B4-BE49-F238E27FC236}">
              <a16:creationId xmlns:a16="http://schemas.microsoft.com/office/drawing/2014/main" id="{6DBEF52E-3678-FBF7-64DF-F431141C5AB0}"/>
            </a:ext>
          </a:extLst>
        </xdr:cNvPr>
        <xdr:cNvSpPr txBox="1"/>
      </xdr:nvSpPr>
      <xdr:spPr>
        <a:xfrm>
          <a:off x="716410" y="1302563"/>
          <a:ext cx="830385" cy="2686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7582-F0F4-4D34-AA76-9C93D1276C12}" type="TxLink">
            <a:rPr lang="en-US" sz="1200" b="0" i="0" u="none" strike="noStrike">
              <a:solidFill>
                <a:schemeClr val="bg1"/>
              </a:solidFill>
              <a:latin typeface="Calibri"/>
              <a:ea typeface="Calibri"/>
              <a:cs typeface="Calibri"/>
            </a:rPr>
            <a:pPr algn="ctr"/>
            <a:t>218</a:t>
          </a:fld>
          <a:endParaRPr lang="en-US" sz="1200">
            <a:solidFill>
              <a:schemeClr val="bg1"/>
            </a:solidFill>
          </a:endParaRPr>
        </a:p>
      </xdr:txBody>
    </xdr:sp>
    <xdr:clientData/>
  </xdr:twoCellAnchor>
  <xdr:twoCellAnchor>
    <xdr:from>
      <xdr:col>0</xdr:col>
      <xdr:colOff>259236</xdr:colOff>
      <xdr:row>11</xdr:row>
      <xdr:rowOff>179103</xdr:rowOff>
    </xdr:from>
    <xdr:to>
      <xdr:col>3</xdr:col>
      <xdr:colOff>488461</xdr:colOff>
      <xdr:row>17</xdr:row>
      <xdr:rowOff>99809</xdr:rowOff>
    </xdr:to>
    <xdr:sp macro="" textlink="Pivot!B4">
      <xdr:nvSpPr>
        <xdr:cNvPr id="22" name="Rectangle 21">
          <a:extLst>
            <a:ext uri="{FF2B5EF4-FFF2-40B4-BE49-F238E27FC236}">
              <a16:creationId xmlns:a16="http://schemas.microsoft.com/office/drawing/2014/main" id="{05935CA9-65BB-470C-8615-5D43CE34B1BE}"/>
            </a:ext>
          </a:extLst>
        </xdr:cNvPr>
        <xdr:cNvSpPr/>
      </xdr:nvSpPr>
      <xdr:spPr>
        <a:xfrm>
          <a:off x="259236" y="2238782"/>
          <a:ext cx="1710892" cy="10441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C54D553-DA76-4314-A330-6357E114350F}" type="TxLink">
            <a:rPr lang="en-US" sz="2800" b="1" i="0" u="none" strike="noStrike">
              <a:solidFill>
                <a:schemeClr val="bg1"/>
              </a:solidFill>
              <a:latin typeface="Aptos" panose="020B0004020202020204" pitchFamily="34" charset="0"/>
              <a:ea typeface="Calibri"/>
              <a:cs typeface="Calibri"/>
            </a:rPr>
            <a:pPr marL="0" indent="0" algn="ctr"/>
            <a:t>$96,623</a:t>
          </a:fld>
          <a:endParaRPr lang="en-US" sz="2800" b="1" i="0" u="none" strike="noStrike">
            <a:solidFill>
              <a:schemeClr val="bg1"/>
            </a:solidFill>
            <a:latin typeface="Aptos" panose="020B0004020202020204" pitchFamily="34" charset="0"/>
            <a:ea typeface="Calibri"/>
            <a:cs typeface="Calibri"/>
          </a:endParaRPr>
        </a:p>
      </xdr:txBody>
    </xdr:sp>
    <xdr:clientData/>
  </xdr:twoCellAnchor>
  <xdr:twoCellAnchor>
    <xdr:from>
      <xdr:col>1</xdr:col>
      <xdr:colOff>325340</xdr:colOff>
      <xdr:row>12</xdr:row>
      <xdr:rowOff>25724</xdr:rowOff>
    </xdr:from>
    <xdr:to>
      <xdr:col>3</xdr:col>
      <xdr:colOff>196875</xdr:colOff>
      <xdr:row>13</xdr:row>
      <xdr:rowOff>124719</xdr:rowOff>
    </xdr:to>
    <xdr:sp macro="" textlink="">
      <xdr:nvSpPr>
        <xdr:cNvPr id="23" name="TextBox 22">
          <a:extLst>
            <a:ext uri="{FF2B5EF4-FFF2-40B4-BE49-F238E27FC236}">
              <a16:creationId xmlns:a16="http://schemas.microsoft.com/office/drawing/2014/main" id="{9148366E-3CA1-4FA2-B44B-22F64CDCB4E0}"/>
            </a:ext>
          </a:extLst>
        </xdr:cNvPr>
        <xdr:cNvSpPr txBox="1"/>
      </xdr:nvSpPr>
      <xdr:spPr>
        <a:xfrm>
          <a:off x="585853" y="2272647"/>
          <a:ext cx="1092689" cy="28623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Amount</a:t>
          </a:r>
          <a:endParaRPr lang="en-US" sz="1200" b="1">
            <a:solidFill>
              <a:schemeClr val="bg1"/>
            </a:solidFill>
          </a:endParaRPr>
        </a:p>
      </xdr:txBody>
    </xdr:sp>
    <xdr:clientData/>
  </xdr:twoCellAnchor>
  <xdr:twoCellAnchor>
    <xdr:from>
      <xdr:col>1</xdr:col>
      <xdr:colOff>449248</xdr:colOff>
      <xdr:row>15</xdr:row>
      <xdr:rowOff>165423</xdr:rowOff>
    </xdr:from>
    <xdr:to>
      <xdr:col>3</xdr:col>
      <xdr:colOff>58479</xdr:colOff>
      <xdr:row>17</xdr:row>
      <xdr:rowOff>59591</xdr:rowOff>
    </xdr:to>
    <xdr:sp macro="" textlink="Pivot!A9">
      <xdr:nvSpPr>
        <xdr:cNvPr id="25" name="TextBox 24">
          <a:extLst>
            <a:ext uri="{FF2B5EF4-FFF2-40B4-BE49-F238E27FC236}">
              <a16:creationId xmlns:a16="http://schemas.microsoft.com/office/drawing/2014/main" id="{1250B846-B1EF-4797-B492-3E7E83ADEB91}"/>
            </a:ext>
          </a:extLst>
        </xdr:cNvPr>
        <xdr:cNvSpPr txBox="1"/>
      </xdr:nvSpPr>
      <xdr:spPr>
        <a:xfrm>
          <a:off x="709761" y="2974077"/>
          <a:ext cx="830385" cy="2686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7582-F0F4-4D34-AA76-9C93D1276C12}" type="TxLink">
            <a:rPr lang="en-US" sz="1200" b="0" i="0" u="none" strike="noStrike">
              <a:solidFill>
                <a:schemeClr val="bg1"/>
              </a:solidFill>
              <a:latin typeface="Calibri"/>
              <a:ea typeface="Calibri"/>
              <a:cs typeface="Calibri"/>
            </a:rPr>
            <a:pPr algn="ctr"/>
            <a:t>218</a:t>
          </a:fld>
          <a:endParaRPr lang="en-US" sz="1200">
            <a:solidFill>
              <a:schemeClr val="bg1"/>
            </a:solidFill>
          </a:endParaRPr>
        </a:p>
      </xdr:txBody>
    </xdr:sp>
    <xdr:clientData/>
  </xdr:twoCellAnchor>
  <xdr:twoCellAnchor>
    <xdr:from>
      <xdr:col>1</xdr:col>
      <xdr:colOff>17774</xdr:colOff>
      <xdr:row>19</xdr:row>
      <xdr:rowOff>0</xdr:rowOff>
    </xdr:from>
    <xdr:to>
      <xdr:col>3</xdr:col>
      <xdr:colOff>443224</xdr:colOff>
      <xdr:row>24</xdr:row>
      <xdr:rowOff>107950</xdr:rowOff>
    </xdr:to>
    <xdr:sp macro="" textlink="Pivot!C4">
      <xdr:nvSpPr>
        <xdr:cNvPr id="26" name="Rectangle 25">
          <a:extLst>
            <a:ext uri="{FF2B5EF4-FFF2-40B4-BE49-F238E27FC236}">
              <a16:creationId xmlns:a16="http://schemas.microsoft.com/office/drawing/2014/main" id="{A5B11D7B-4D52-4573-B1FC-79FA1E33DD29}"/>
            </a:ext>
          </a:extLst>
        </xdr:cNvPr>
        <xdr:cNvSpPr/>
      </xdr:nvSpPr>
      <xdr:spPr>
        <a:xfrm>
          <a:off x="278287" y="3557628"/>
          <a:ext cx="1646604" cy="10441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EB19C24-5DBB-46B8-BF6C-70C5747C24D0}" type="TxLink">
            <a:rPr lang="en-US" sz="2800" b="1" i="0" u="none" strike="noStrike">
              <a:solidFill>
                <a:schemeClr val="bg1"/>
              </a:solidFill>
              <a:latin typeface="Aptos" panose="020B0004020202020204" pitchFamily="34" charset="0"/>
              <a:ea typeface="Calibri"/>
              <a:cs typeface="Calibri"/>
            </a:rPr>
            <a:pPr marL="0" indent="0" algn="ctr"/>
            <a:t>89850</a:t>
          </a:fld>
          <a:endParaRPr lang="en-US" sz="2800" b="1" i="0" u="none" strike="noStrike">
            <a:solidFill>
              <a:schemeClr val="bg1"/>
            </a:solidFill>
            <a:latin typeface="Aptos" panose="020B0004020202020204" pitchFamily="34" charset="0"/>
            <a:ea typeface="Calibri"/>
            <a:cs typeface="Calibri"/>
          </a:endParaRPr>
        </a:p>
      </xdr:txBody>
    </xdr:sp>
    <xdr:clientData/>
  </xdr:twoCellAnchor>
  <xdr:twoCellAnchor>
    <xdr:from>
      <xdr:col>1</xdr:col>
      <xdr:colOff>289194</xdr:colOff>
      <xdr:row>19</xdr:row>
      <xdr:rowOff>9441</xdr:rowOff>
    </xdr:from>
    <xdr:to>
      <xdr:col>3</xdr:col>
      <xdr:colOff>180593</xdr:colOff>
      <xdr:row>20</xdr:row>
      <xdr:rowOff>108436</xdr:rowOff>
    </xdr:to>
    <xdr:sp macro="" textlink="">
      <xdr:nvSpPr>
        <xdr:cNvPr id="27" name="TextBox 26">
          <a:extLst>
            <a:ext uri="{FF2B5EF4-FFF2-40B4-BE49-F238E27FC236}">
              <a16:creationId xmlns:a16="http://schemas.microsoft.com/office/drawing/2014/main" id="{FC39A00F-5077-4086-8C7C-BB416338228C}"/>
            </a:ext>
          </a:extLst>
        </xdr:cNvPr>
        <xdr:cNvSpPr txBox="1"/>
      </xdr:nvSpPr>
      <xdr:spPr>
        <a:xfrm>
          <a:off x="549707" y="3567069"/>
          <a:ext cx="1112553" cy="28623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Duration</a:t>
          </a:r>
          <a:endParaRPr lang="en-US" sz="1200" b="1">
            <a:solidFill>
              <a:schemeClr val="bg1"/>
            </a:solidFill>
          </a:endParaRPr>
        </a:p>
      </xdr:txBody>
    </xdr:sp>
    <xdr:clientData/>
  </xdr:twoCellAnchor>
  <xdr:twoCellAnchor>
    <xdr:from>
      <xdr:col>1</xdr:col>
      <xdr:colOff>441107</xdr:colOff>
      <xdr:row>23</xdr:row>
      <xdr:rowOff>2602</xdr:rowOff>
    </xdr:from>
    <xdr:to>
      <xdr:col>3</xdr:col>
      <xdr:colOff>50338</xdr:colOff>
      <xdr:row>24</xdr:row>
      <xdr:rowOff>84014</xdr:rowOff>
    </xdr:to>
    <xdr:sp macro="" textlink="Pivot!A9">
      <xdr:nvSpPr>
        <xdr:cNvPr id="29" name="TextBox 28">
          <a:extLst>
            <a:ext uri="{FF2B5EF4-FFF2-40B4-BE49-F238E27FC236}">
              <a16:creationId xmlns:a16="http://schemas.microsoft.com/office/drawing/2014/main" id="{9242573D-2772-4D60-9FCF-2389B1891C38}"/>
            </a:ext>
          </a:extLst>
        </xdr:cNvPr>
        <xdr:cNvSpPr txBox="1"/>
      </xdr:nvSpPr>
      <xdr:spPr>
        <a:xfrm>
          <a:off x="701620" y="4309205"/>
          <a:ext cx="830385" cy="2686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7582-F0F4-4D34-AA76-9C93D1276C12}" type="TxLink">
            <a:rPr lang="en-US" sz="1200" b="0" i="0" u="none" strike="noStrike">
              <a:solidFill>
                <a:schemeClr val="bg1"/>
              </a:solidFill>
              <a:latin typeface="Calibri"/>
              <a:ea typeface="Calibri"/>
              <a:cs typeface="Calibri"/>
            </a:rPr>
            <a:pPr algn="ctr"/>
            <a:t>218</a:t>
          </a:fld>
          <a:endParaRPr lang="en-US" sz="1200">
            <a:solidFill>
              <a:schemeClr val="bg1"/>
            </a:solidFill>
          </a:endParaRPr>
        </a:p>
      </xdr:txBody>
    </xdr:sp>
    <xdr:clientData/>
  </xdr:twoCellAnchor>
  <xdr:twoCellAnchor>
    <xdr:from>
      <xdr:col>1</xdr:col>
      <xdr:colOff>17774</xdr:colOff>
      <xdr:row>26</xdr:row>
      <xdr:rowOff>0</xdr:rowOff>
    </xdr:from>
    <xdr:to>
      <xdr:col>3</xdr:col>
      <xdr:colOff>443224</xdr:colOff>
      <xdr:row>31</xdr:row>
      <xdr:rowOff>107950</xdr:rowOff>
    </xdr:to>
    <xdr:sp macro="" textlink="Pivot!D4">
      <xdr:nvSpPr>
        <xdr:cNvPr id="30" name="Rectangle 29">
          <a:extLst>
            <a:ext uri="{FF2B5EF4-FFF2-40B4-BE49-F238E27FC236}">
              <a16:creationId xmlns:a16="http://schemas.microsoft.com/office/drawing/2014/main" id="{67E159DC-3EBF-4713-A725-72B8E5439255}"/>
            </a:ext>
          </a:extLst>
        </xdr:cNvPr>
        <xdr:cNvSpPr/>
      </xdr:nvSpPr>
      <xdr:spPr>
        <a:xfrm>
          <a:off x="278287" y="4868333"/>
          <a:ext cx="1646604" cy="10441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A751E06-8E51-4D12-A4F5-73B5F64F2048}" type="TxLink">
            <a:rPr lang="en-US" sz="2800" b="1" i="0" u="none" strike="noStrike">
              <a:solidFill>
                <a:schemeClr val="bg1"/>
              </a:solidFill>
              <a:latin typeface="Aptos" panose="020B0004020202020204" pitchFamily="34" charset="0"/>
              <a:ea typeface="Calibri"/>
              <a:cs typeface="Calibri"/>
            </a:rPr>
            <a:pPr marL="0" indent="0" algn="ctr"/>
            <a:t>3.9</a:t>
          </a:fld>
          <a:endParaRPr lang="en-US" sz="2800" b="1" i="0" u="none" strike="noStrike">
            <a:solidFill>
              <a:schemeClr val="bg1"/>
            </a:solidFill>
            <a:latin typeface="Aptos" panose="020B0004020202020204" pitchFamily="34" charset="0"/>
            <a:ea typeface="Calibri"/>
            <a:cs typeface="Calibri"/>
          </a:endParaRPr>
        </a:p>
      </xdr:txBody>
    </xdr:sp>
    <xdr:clientData/>
  </xdr:twoCellAnchor>
  <xdr:twoCellAnchor>
    <xdr:from>
      <xdr:col>1</xdr:col>
      <xdr:colOff>289194</xdr:colOff>
      <xdr:row>26</xdr:row>
      <xdr:rowOff>9441</xdr:rowOff>
    </xdr:from>
    <xdr:to>
      <xdr:col>3</xdr:col>
      <xdr:colOff>180593</xdr:colOff>
      <xdr:row>27</xdr:row>
      <xdr:rowOff>108436</xdr:rowOff>
    </xdr:to>
    <xdr:sp macro="" textlink="">
      <xdr:nvSpPr>
        <xdr:cNvPr id="31" name="TextBox 30">
          <a:extLst>
            <a:ext uri="{FF2B5EF4-FFF2-40B4-BE49-F238E27FC236}">
              <a16:creationId xmlns:a16="http://schemas.microsoft.com/office/drawing/2014/main" id="{09157C3F-DD1F-4223-BF7B-719FBB6AC5B4}"/>
            </a:ext>
          </a:extLst>
        </xdr:cNvPr>
        <xdr:cNvSpPr txBox="1"/>
      </xdr:nvSpPr>
      <xdr:spPr>
        <a:xfrm>
          <a:off x="549707" y="4877774"/>
          <a:ext cx="1112553" cy="28623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Avg.</a:t>
          </a:r>
          <a:r>
            <a:rPr lang="en-US" sz="1400" b="1" baseline="0">
              <a:solidFill>
                <a:schemeClr val="bg1"/>
              </a:solidFill>
            </a:rPr>
            <a:t> Rating</a:t>
          </a:r>
          <a:endParaRPr lang="en-US" sz="1200" b="1">
            <a:solidFill>
              <a:schemeClr val="bg1"/>
            </a:solidFill>
          </a:endParaRPr>
        </a:p>
      </xdr:txBody>
    </xdr:sp>
    <xdr:clientData/>
  </xdr:twoCellAnchor>
  <xdr:twoCellAnchor>
    <xdr:from>
      <xdr:col>1</xdr:col>
      <xdr:colOff>441107</xdr:colOff>
      <xdr:row>30</xdr:row>
      <xdr:rowOff>2602</xdr:rowOff>
    </xdr:from>
    <xdr:to>
      <xdr:col>3</xdr:col>
      <xdr:colOff>50338</xdr:colOff>
      <xdr:row>31</xdr:row>
      <xdr:rowOff>84014</xdr:rowOff>
    </xdr:to>
    <xdr:sp macro="" textlink="Pivot!A9">
      <xdr:nvSpPr>
        <xdr:cNvPr id="33" name="TextBox 32">
          <a:extLst>
            <a:ext uri="{FF2B5EF4-FFF2-40B4-BE49-F238E27FC236}">
              <a16:creationId xmlns:a16="http://schemas.microsoft.com/office/drawing/2014/main" id="{CB9BD378-C52E-4AAD-B509-187E876044A2}"/>
            </a:ext>
          </a:extLst>
        </xdr:cNvPr>
        <xdr:cNvSpPr txBox="1"/>
      </xdr:nvSpPr>
      <xdr:spPr>
        <a:xfrm>
          <a:off x="701620" y="5619910"/>
          <a:ext cx="830385" cy="26865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7582-F0F4-4D34-AA76-9C93D1276C12}" type="TxLink">
            <a:rPr lang="en-US" sz="1200" b="0" i="0" u="none" strike="noStrike">
              <a:solidFill>
                <a:schemeClr val="bg1"/>
              </a:solidFill>
              <a:latin typeface="Calibri"/>
              <a:ea typeface="Calibri"/>
              <a:cs typeface="Calibri"/>
            </a:rPr>
            <a:pPr algn="ctr"/>
            <a:t>218</a:t>
          </a:fld>
          <a:endParaRPr lang="en-US" sz="1200">
            <a:solidFill>
              <a:schemeClr val="bg1"/>
            </a:solidFill>
          </a:endParaRPr>
        </a:p>
      </xdr:txBody>
    </xdr:sp>
    <xdr:clientData/>
  </xdr:twoCellAnchor>
  <xdr:twoCellAnchor>
    <xdr:from>
      <xdr:col>0</xdr:col>
      <xdr:colOff>245723</xdr:colOff>
      <xdr:row>33</xdr:row>
      <xdr:rowOff>146539</xdr:rowOff>
    </xdr:from>
    <xdr:to>
      <xdr:col>3</xdr:col>
      <xdr:colOff>410660</xdr:colOff>
      <xdr:row>39</xdr:row>
      <xdr:rowOff>67245</xdr:rowOff>
    </xdr:to>
    <xdr:sp macro="" textlink="Pivot!E4">
      <xdr:nvSpPr>
        <xdr:cNvPr id="34" name="Rectangle 33">
          <a:extLst>
            <a:ext uri="{FF2B5EF4-FFF2-40B4-BE49-F238E27FC236}">
              <a16:creationId xmlns:a16="http://schemas.microsoft.com/office/drawing/2014/main" id="{C5EF1B10-AF57-4BAA-A892-E377BE6DEA9F}"/>
            </a:ext>
          </a:extLst>
        </xdr:cNvPr>
        <xdr:cNvSpPr/>
      </xdr:nvSpPr>
      <xdr:spPr>
        <a:xfrm>
          <a:off x="245723" y="6325577"/>
          <a:ext cx="1646604" cy="10441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58298E0-9119-413D-BE88-42532056FAAB}" type="TxLink">
            <a:rPr lang="en-US" sz="2800" b="1" i="0" u="none" strike="noStrike">
              <a:solidFill>
                <a:schemeClr val="bg1"/>
              </a:solidFill>
              <a:latin typeface="Aptos" panose="020B0004020202020204" pitchFamily="34" charset="0"/>
              <a:ea typeface="Calibri"/>
              <a:cs typeface="Calibri"/>
            </a:rPr>
            <a:pPr marL="0" indent="0" algn="ctr"/>
            <a:t>307</a:t>
          </a:fld>
          <a:endParaRPr lang="en-US" sz="2800" b="1" i="0" u="none" strike="noStrike">
            <a:solidFill>
              <a:schemeClr val="bg1"/>
            </a:solidFill>
            <a:latin typeface="Aptos" panose="020B0004020202020204" pitchFamily="34" charset="0"/>
            <a:ea typeface="Calibri"/>
            <a:cs typeface="Calibri"/>
          </a:endParaRPr>
        </a:p>
      </xdr:txBody>
    </xdr:sp>
    <xdr:clientData/>
  </xdr:twoCellAnchor>
  <xdr:twoCellAnchor>
    <xdr:from>
      <xdr:col>1</xdr:col>
      <xdr:colOff>289194</xdr:colOff>
      <xdr:row>34</xdr:row>
      <xdr:rowOff>9441</xdr:rowOff>
    </xdr:from>
    <xdr:to>
      <xdr:col>3</xdr:col>
      <xdr:colOff>317500</xdr:colOff>
      <xdr:row>35</xdr:row>
      <xdr:rowOff>81410</xdr:rowOff>
    </xdr:to>
    <xdr:sp macro="" textlink="">
      <xdr:nvSpPr>
        <xdr:cNvPr id="35" name="TextBox 34">
          <a:extLst>
            <a:ext uri="{FF2B5EF4-FFF2-40B4-BE49-F238E27FC236}">
              <a16:creationId xmlns:a16="http://schemas.microsoft.com/office/drawing/2014/main" id="{1A54215A-31E5-4442-8833-34C92DEB33D9}"/>
            </a:ext>
          </a:extLst>
        </xdr:cNvPr>
        <xdr:cNvSpPr txBox="1"/>
      </xdr:nvSpPr>
      <xdr:spPr>
        <a:xfrm>
          <a:off x="549707" y="6375723"/>
          <a:ext cx="1249460" cy="25921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Happy</a:t>
          </a:r>
          <a:r>
            <a:rPr lang="en-US" sz="1400" b="1" baseline="0">
              <a:solidFill>
                <a:schemeClr val="bg1"/>
              </a:solidFill>
            </a:rPr>
            <a:t> Callers</a:t>
          </a:r>
          <a:endParaRPr lang="en-US" sz="1200" b="1">
            <a:solidFill>
              <a:schemeClr val="bg1"/>
            </a:solidFill>
          </a:endParaRPr>
        </a:p>
      </xdr:txBody>
    </xdr:sp>
    <xdr:clientData/>
  </xdr:twoCellAnchor>
  <xdr:twoCellAnchor>
    <xdr:from>
      <xdr:col>1</xdr:col>
      <xdr:colOff>441107</xdr:colOff>
      <xdr:row>38</xdr:row>
      <xdr:rowOff>2603</xdr:rowOff>
    </xdr:from>
    <xdr:to>
      <xdr:col>3</xdr:col>
      <xdr:colOff>50338</xdr:colOff>
      <xdr:row>39</xdr:row>
      <xdr:rowOff>8141</xdr:rowOff>
    </xdr:to>
    <xdr:sp macro="" textlink="Pivot!A9">
      <xdr:nvSpPr>
        <xdr:cNvPr id="37" name="TextBox 36">
          <a:extLst>
            <a:ext uri="{FF2B5EF4-FFF2-40B4-BE49-F238E27FC236}">
              <a16:creationId xmlns:a16="http://schemas.microsoft.com/office/drawing/2014/main" id="{A645B603-8D88-4C2E-8D83-32931FB4C0A0}"/>
            </a:ext>
          </a:extLst>
        </xdr:cNvPr>
        <xdr:cNvSpPr txBox="1"/>
      </xdr:nvSpPr>
      <xdr:spPr>
        <a:xfrm>
          <a:off x="701620" y="6906193"/>
          <a:ext cx="830385" cy="192781"/>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7582-F0F4-4D34-AA76-9C93D1276C12}" type="TxLink">
            <a:rPr lang="en-US" sz="1200" b="0" i="0" u="none" strike="noStrike">
              <a:solidFill>
                <a:schemeClr val="bg1"/>
              </a:solidFill>
              <a:latin typeface="Calibri"/>
              <a:ea typeface="Calibri"/>
              <a:cs typeface="Calibri"/>
            </a:rPr>
            <a:pPr algn="ctr"/>
            <a:t>218</a:t>
          </a:fld>
          <a:endParaRPr lang="en-US" sz="1200">
            <a:solidFill>
              <a:schemeClr val="bg1"/>
            </a:solidFill>
          </a:endParaRPr>
        </a:p>
      </xdr:txBody>
    </xdr:sp>
    <xdr:clientData/>
  </xdr:twoCellAnchor>
  <xdr:twoCellAnchor editAs="oneCell">
    <xdr:from>
      <xdr:col>0</xdr:col>
      <xdr:colOff>244231</xdr:colOff>
      <xdr:row>19</xdr:row>
      <xdr:rowOff>16282</xdr:rowOff>
    </xdr:from>
    <xdr:to>
      <xdr:col>1</xdr:col>
      <xdr:colOff>393368</xdr:colOff>
      <xdr:row>20</xdr:row>
      <xdr:rowOff>146540</xdr:rowOff>
    </xdr:to>
    <xdr:pic>
      <xdr:nvPicPr>
        <xdr:cNvPr id="40" name="Graphic 39" descr="Hourglass Finished with solid fill">
          <a:extLst>
            <a:ext uri="{FF2B5EF4-FFF2-40B4-BE49-F238E27FC236}">
              <a16:creationId xmlns:a16="http://schemas.microsoft.com/office/drawing/2014/main" id="{7A00E02A-0FD1-401D-B0A1-84C5A0492DC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4231" y="3573910"/>
          <a:ext cx="409650" cy="317500"/>
        </a:xfrm>
        <a:prstGeom prst="rect">
          <a:avLst/>
        </a:prstGeom>
      </xdr:spPr>
    </xdr:pic>
    <xdr:clientData/>
  </xdr:twoCellAnchor>
  <xdr:twoCellAnchor editAs="oneCell">
    <xdr:from>
      <xdr:col>0</xdr:col>
      <xdr:colOff>252372</xdr:colOff>
      <xdr:row>33</xdr:row>
      <xdr:rowOff>170963</xdr:rowOff>
    </xdr:from>
    <xdr:to>
      <xdr:col>1</xdr:col>
      <xdr:colOff>339707</xdr:colOff>
      <xdr:row>35</xdr:row>
      <xdr:rowOff>130257</xdr:rowOff>
    </xdr:to>
    <xdr:pic>
      <xdr:nvPicPr>
        <xdr:cNvPr id="42" name="Graphic 41" descr="Star-struck face outline with solid fill">
          <a:extLst>
            <a:ext uri="{FF2B5EF4-FFF2-40B4-BE49-F238E27FC236}">
              <a16:creationId xmlns:a16="http://schemas.microsoft.com/office/drawing/2014/main" id="{B032F6C7-A33F-44CB-A623-0734513E5E8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52372" y="6350001"/>
          <a:ext cx="347848" cy="333782"/>
        </a:xfrm>
        <a:prstGeom prst="rect">
          <a:avLst/>
        </a:prstGeom>
      </xdr:spPr>
    </xdr:pic>
    <xdr:clientData/>
  </xdr:twoCellAnchor>
  <xdr:twoCellAnchor editAs="oneCell">
    <xdr:from>
      <xdr:col>0</xdr:col>
      <xdr:colOff>260512</xdr:colOff>
      <xdr:row>12</xdr:row>
      <xdr:rowOff>24423</xdr:rowOff>
    </xdr:from>
    <xdr:to>
      <xdr:col>1</xdr:col>
      <xdr:colOff>407051</xdr:colOff>
      <xdr:row>13</xdr:row>
      <xdr:rowOff>162819</xdr:rowOff>
    </xdr:to>
    <xdr:pic>
      <xdr:nvPicPr>
        <xdr:cNvPr id="43" name="Graphic 42" descr="Shopping cart with solid fill">
          <a:extLst>
            <a:ext uri="{FF2B5EF4-FFF2-40B4-BE49-F238E27FC236}">
              <a16:creationId xmlns:a16="http://schemas.microsoft.com/office/drawing/2014/main" id="{19D675E6-C957-42C8-8EC7-762129208E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60512" y="2271346"/>
          <a:ext cx="407052" cy="325641"/>
        </a:xfrm>
        <a:prstGeom prst="rect">
          <a:avLst/>
        </a:prstGeom>
      </xdr:spPr>
    </xdr:pic>
    <xdr:clientData/>
  </xdr:twoCellAnchor>
  <xdr:twoCellAnchor editAs="oneCell">
    <xdr:from>
      <xdr:col>1</xdr:col>
      <xdr:colOff>65129</xdr:colOff>
      <xdr:row>26</xdr:row>
      <xdr:rowOff>0</xdr:rowOff>
    </xdr:from>
    <xdr:to>
      <xdr:col>1</xdr:col>
      <xdr:colOff>407052</xdr:colOff>
      <xdr:row>27</xdr:row>
      <xdr:rowOff>122117</xdr:rowOff>
    </xdr:to>
    <xdr:pic>
      <xdr:nvPicPr>
        <xdr:cNvPr id="44" name="Graphic 43" descr="Rating Star with solid fill">
          <a:extLst>
            <a:ext uri="{FF2B5EF4-FFF2-40B4-BE49-F238E27FC236}">
              <a16:creationId xmlns:a16="http://schemas.microsoft.com/office/drawing/2014/main" id="{9C6E8D10-ABFA-4D71-9D9E-47CA36C9ABC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25642" y="4868333"/>
          <a:ext cx="341923" cy="309360"/>
        </a:xfrm>
        <a:prstGeom prst="rect">
          <a:avLst/>
        </a:prstGeom>
      </xdr:spPr>
    </xdr:pic>
    <xdr:clientData/>
  </xdr:twoCellAnchor>
  <xdr:twoCellAnchor editAs="oneCell">
    <xdr:from>
      <xdr:col>14</xdr:col>
      <xdr:colOff>431470</xdr:colOff>
      <xdr:row>20</xdr:row>
      <xdr:rowOff>89438</xdr:rowOff>
    </xdr:from>
    <xdr:to>
      <xdr:col>17</xdr:col>
      <xdr:colOff>62606</xdr:colOff>
      <xdr:row>29</xdr:row>
      <xdr:rowOff>169929</xdr:rowOff>
    </xdr:to>
    <mc:AlternateContent xmlns:mc="http://schemas.openxmlformats.org/markup-compatibility/2006" xmlns:a14="http://schemas.microsoft.com/office/drawing/2010/main">
      <mc:Choice Requires="a14">
        <xdr:graphicFrame macro="">
          <xdr:nvGraphicFramePr>
            <xdr:cNvPr id="45" name="Representative">
              <a:extLst>
                <a:ext uri="{FF2B5EF4-FFF2-40B4-BE49-F238E27FC236}">
                  <a16:creationId xmlns:a16="http://schemas.microsoft.com/office/drawing/2014/main" id="{84670E4B-9086-44DE-8231-55F176A07541}"/>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597034" y="3949890"/>
              <a:ext cx="874418" cy="1739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132686</xdr:colOff>
      <xdr:row>2</xdr:row>
      <xdr:rowOff>127848</xdr:rowOff>
    </xdr:from>
    <xdr:to>
      <xdr:col>13</xdr:col>
      <xdr:colOff>527789</xdr:colOff>
      <xdr:row>18</xdr:row>
      <xdr:rowOff>142165</xdr:rowOff>
    </xdr:to>
    <xdr:graphicFrame macro="">
      <xdr:nvGraphicFramePr>
        <xdr:cNvPr id="46" name="Chart 45">
          <a:extLst>
            <a:ext uri="{FF2B5EF4-FFF2-40B4-BE49-F238E27FC236}">
              <a16:creationId xmlns:a16="http://schemas.microsoft.com/office/drawing/2014/main" id="{175AB433-1900-4773-B9F2-C46869222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536620</xdr:colOff>
      <xdr:row>2</xdr:row>
      <xdr:rowOff>123209</xdr:rowOff>
    </xdr:from>
    <xdr:to>
      <xdr:col>17</xdr:col>
      <xdr:colOff>398911</xdr:colOff>
      <xdr:row>16</xdr:row>
      <xdr:rowOff>119813</xdr:rowOff>
    </xdr:to>
    <xdr:graphicFrame macro="">
      <xdr:nvGraphicFramePr>
        <xdr:cNvPr id="47" name="Chart 46">
          <a:extLst>
            <a:ext uri="{FF2B5EF4-FFF2-40B4-BE49-F238E27FC236}">
              <a16:creationId xmlns:a16="http://schemas.microsoft.com/office/drawing/2014/main" id="{0DF2A771-99FB-4E8C-955E-1F7F677FD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138397</xdr:colOff>
      <xdr:row>20</xdr:row>
      <xdr:rowOff>81411</xdr:rowOff>
    </xdr:from>
    <xdr:to>
      <xdr:col>14</xdr:col>
      <xdr:colOff>472180</xdr:colOff>
      <xdr:row>39</xdr:row>
      <xdr:rowOff>89553</xdr:rowOff>
    </xdr:to>
    <xdr:sp macro="" textlink="">
      <xdr:nvSpPr>
        <xdr:cNvPr id="50" name="Rectangle 49">
          <a:extLst>
            <a:ext uri="{FF2B5EF4-FFF2-40B4-BE49-F238E27FC236}">
              <a16:creationId xmlns:a16="http://schemas.microsoft.com/office/drawing/2014/main" id="{B30B33D5-9D0B-E0FC-FCE9-76BC6F9E77CC}"/>
            </a:ext>
          </a:extLst>
        </xdr:cNvPr>
        <xdr:cNvSpPr/>
      </xdr:nvSpPr>
      <xdr:spPr>
        <a:xfrm>
          <a:off x="2230641" y="3614616"/>
          <a:ext cx="6439552" cy="3565770"/>
        </a:xfrm>
        <a:prstGeom prst="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138397</xdr:colOff>
      <xdr:row>20</xdr:row>
      <xdr:rowOff>81411</xdr:rowOff>
    </xdr:from>
    <xdr:to>
      <xdr:col>9</xdr:col>
      <xdr:colOff>227948</xdr:colOff>
      <xdr:row>39</xdr:row>
      <xdr:rowOff>81411</xdr:rowOff>
    </xdr:to>
    <xdr:graphicFrame macro="">
      <xdr:nvGraphicFramePr>
        <xdr:cNvPr id="48" name="Chart 47">
          <a:extLst>
            <a:ext uri="{FF2B5EF4-FFF2-40B4-BE49-F238E27FC236}">
              <a16:creationId xmlns:a16="http://schemas.microsoft.com/office/drawing/2014/main" id="{C4E24672-2640-4CA4-87EE-93CA7DAC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227949</xdr:colOff>
      <xdr:row>20</xdr:row>
      <xdr:rowOff>89551</xdr:rowOff>
    </xdr:from>
    <xdr:to>
      <xdr:col>14</xdr:col>
      <xdr:colOff>472179</xdr:colOff>
      <xdr:row>39</xdr:row>
      <xdr:rowOff>81410</xdr:rowOff>
    </xdr:to>
    <xdr:graphicFrame macro="">
      <xdr:nvGraphicFramePr>
        <xdr:cNvPr id="49" name="Chart 48">
          <a:extLst>
            <a:ext uri="{FF2B5EF4-FFF2-40B4-BE49-F238E27FC236}">
              <a16:creationId xmlns:a16="http://schemas.microsoft.com/office/drawing/2014/main" id="{49D51B58-A1A0-4B66-9B85-115F0122C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587612</xdr:colOff>
      <xdr:row>2</xdr:row>
      <xdr:rowOff>123209</xdr:rowOff>
    </xdr:from>
    <xdr:to>
      <xdr:col>24</xdr:col>
      <xdr:colOff>38032</xdr:colOff>
      <xdr:row>18</xdr:row>
      <xdr:rowOff>89347</xdr:rowOff>
    </xdr:to>
    <xdr:graphicFrame macro="">
      <xdr:nvGraphicFramePr>
        <xdr:cNvPr id="51" name="Chart 50">
          <a:extLst>
            <a:ext uri="{FF2B5EF4-FFF2-40B4-BE49-F238E27FC236}">
              <a16:creationId xmlns:a16="http://schemas.microsoft.com/office/drawing/2014/main" id="{11D7FD7B-DA9F-42EA-B1F4-CCD0F7BC2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511792</xdr:colOff>
      <xdr:row>2</xdr:row>
      <xdr:rowOff>132687</xdr:rowOff>
    </xdr:from>
    <xdr:to>
      <xdr:col>32</xdr:col>
      <xdr:colOff>185499</xdr:colOff>
      <xdr:row>18</xdr:row>
      <xdr:rowOff>47388</xdr:rowOff>
    </xdr:to>
    <xdr:graphicFrame macro="">
      <xdr:nvGraphicFramePr>
        <xdr:cNvPr id="52" name="Chart 51">
          <a:extLst>
            <a:ext uri="{FF2B5EF4-FFF2-40B4-BE49-F238E27FC236}">
              <a16:creationId xmlns:a16="http://schemas.microsoft.com/office/drawing/2014/main" id="{BB3AA965-1A3C-4DBF-9122-407B68102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2</xdr:row>
      <xdr:rowOff>238184</xdr:rowOff>
    </xdr:from>
    <xdr:to>
      <xdr:col>7</xdr:col>
      <xdr:colOff>463827</xdr:colOff>
      <xdr:row>4</xdr:row>
      <xdr:rowOff>50446</xdr:rowOff>
    </xdr:to>
    <xdr:pic>
      <xdr:nvPicPr>
        <xdr:cNvPr id="9" name="Picture 8">
          <a:extLst>
            <a:ext uri="{FF2B5EF4-FFF2-40B4-BE49-F238E27FC236}">
              <a16:creationId xmlns:a16="http://schemas.microsoft.com/office/drawing/2014/main" id="{24ADF8B1-89EF-7225-A269-F8D608F412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t="6827" b="6827"/>
        <a:stretch>
          <a:fillRect/>
        </a:stretch>
      </xdr:blipFill>
      <xdr:spPr>
        <a:xfrm>
          <a:off x="4632739" y="602619"/>
          <a:ext cx="463827" cy="463827"/>
        </a:xfrm>
        <a:prstGeom prst="rect">
          <a:avLst/>
        </a:prstGeom>
      </xdr:spPr>
    </xdr:pic>
    <xdr:clientData/>
  </xdr:twoCellAnchor>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1128056"/>
          <a:ext cx="409650" cy="408529"/>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0</xdr:colOff>
      <xdr:row>12</xdr:row>
      <xdr:rowOff>0</xdr:rowOff>
    </xdr:from>
    <xdr:to>
      <xdr:col>7</xdr:col>
      <xdr:colOff>409650</xdr:colOff>
      <xdr:row>14</xdr:row>
      <xdr:rowOff>28650</xdr:rowOff>
    </xdr:to>
    <xdr:pic>
      <xdr:nvPicPr>
        <xdr:cNvPr id="8" name="Graphic 7" descr="Receiver with solid fill">
          <a:extLst>
            <a:ext uri="{FF2B5EF4-FFF2-40B4-BE49-F238E27FC236}">
              <a16:creationId xmlns:a16="http://schemas.microsoft.com/office/drawing/2014/main" id="{07155DEB-7A22-4B87-BF65-8F914CC7DF2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638261" y="2904435"/>
          <a:ext cx="409650" cy="393085"/>
        </a:xfrm>
        <a:prstGeom prst="rect">
          <a:avLst/>
        </a:prstGeom>
      </xdr:spPr>
    </xdr:pic>
    <xdr:clientData/>
  </xdr:twoCellAnchor>
  <xdr:oneCellAnchor>
    <xdr:from>
      <xdr:col>7</xdr:col>
      <xdr:colOff>0</xdr:colOff>
      <xdr:row>16</xdr:row>
      <xdr:rowOff>92727</xdr:rowOff>
    </xdr:from>
    <xdr:ext cx="2621285" cy="374077"/>
    <xdr:sp macro="" textlink="">
      <xdr:nvSpPr>
        <xdr:cNvPr id="10" name="TextBox 9">
          <a:extLst>
            <a:ext uri="{FF2B5EF4-FFF2-40B4-BE49-F238E27FC236}">
              <a16:creationId xmlns:a16="http://schemas.microsoft.com/office/drawing/2014/main" id="{80B8FDCD-F927-08D3-A588-03D62D23CE11}"/>
            </a:ext>
          </a:extLst>
        </xdr:cNvPr>
        <xdr:cNvSpPr txBox="1"/>
      </xdr:nvSpPr>
      <xdr:spPr>
        <a:xfrm>
          <a:off x="4632739" y="3726031"/>
          <a:ext cx="262128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hlinkClick xmlns:r="http://schemas.openxmlformats.org/officeDocument/2006/relationships" r:id="rId2" tooltip="http://www.pngall.com/model-man-png/download/50102"/>
            </a:rPr>
            <a:t>This Photo</a:t>
          </a:r>
          <a:r>
            <a:rPr lang="en-US" sz="900"/>
            <a:t> by Unknown Author is licensed under </a:t>
          </a:r>
          <a:r>
            <a:rPr lang="en-US" sz="900">
              <a:hlinkClick xmlns:r="http://schemas.openxmlformats.org/officeDocument/2006/relationships" r:id="rId15" tooltip="https://creativecommons.org/licenses/by-nc/3.0/"/>
            </a:rPr>
            <a:t>CC BY-NC</a:t>
          </a:r>
          <a:endParaRPr lang="en-US" sz="900"/>
        </a:p>
      </xdr:txBody>
    </xdr:sp>
    <xdr:clientData/>
  </xdr:oneCellAnchor>
  <xdr:twoCellAnchor editAs="oneCell">
    <xdr:from>
      <xdr:col>6</xdr:col>
      <xdr:colOff>590238</xdr:colOff>
      <xdr:row>4</xdr:row>
      <xdr:rowOff>197165</xdr:rowOff>
    </xdr:from>
    <xdr:to>
      <xdr:col>7</xdr:col>
      <xdr:colOff>440047</xdr:colOff>
      <xdr:row>6</xdr:row>
      <xdr:rowOff>2800</xdr:rowOff>
    </xdr:to>
    <xdr:pic>
      <xdr:nvPicPr>
        <xdr:cNvPr id="12" name="Picture 11">
          <a:extLst>
            <a:ext uri="{FF2B5EF4-FFF2-40B4-BE49-F238E27FC236}">
              <a16:creationId xmlns:a16="http://schemas.microsoft.com/office/drawing/2014/main" id="{4E9347A8-B27C-70DD-1277-0191FD94E37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rcRect l="16688" r="16688"/>
        <a:stretch>
          <a:fillRect/>
        </a:stretch>
      </xdr:blipFill>
      <xdr:spPr>
        <a:xfrm>
          <a:off x="4615586" y="1213165"/>
          <a:ext cx="457200" cy="457200"/>
        </a:xfrm>
        <a:prstGeom prst="rect">
          <a:avLst/>
        </a:prstGeom>
      </xdr:spPr>
    </xdr:pic>
    <xdr:clientData/>
  </xdr:twoCellAnchor>
  <xdr:oneCellAnchor>
    <xdr:from>
      <xdr:col>11</xdr:col>
      <xdr:colOff>0</xdr:colOff>
      <xdr:row>28</xdr:row>
      <xdr:rowOff>48665</xdr:rowOff>
    </xdr:from>
    <xdr:ext cx="7772400" cy="233205"/>
    <xdr:sp macro="" textlink="">
      <xdr:nvSpPr>
        <xdr:cNvPr id="13" name="TextBox 12">
          <a:extLst>
            <a:ext uri="{FF2B5EF4-FFF2-40B4-BE49-F238E27FC236}">
              <a16:creationId xmlns:a16="http://schemas.microsoft.com/office/drawing/2014/main" id="{BDF76039-0CC2-A80B-91D7-698E31A8C788}"/>
            </a:ext>
          </a:extLst>
        </xdr:cNvPr>
        <xdr:cNvSpPr txBox="1"/>
      </xdr:nvSpPr>
      <xdr:spPr>
        <a:xfrm>
          <a:off x="7062304" y="5868578"/>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hlinkClick xmlns:r="http://schemas.openxmlformats.org/officeDocument/2006/relationships" r:id="rId17" tooltip="https://digitaldoorway.blogspot.com/2018/09/six-reasons-to-love-millennial-nurses.html"/>
            </a:rPr>
            <a:t>This Photo</a:t>
          </a:r>
          <a:r>
            <a:rPr lang="en-US" sz="900"/>
            <a:t> by Unknown Author is licensed under </a:t>
          </a:r>
          <a:r>
            <a:rPr lang="en-US" sz="900">
              <a:hlinkClick xmlns:r="http://schemas.openxmlformats.org/officeDocument/2006/relationships" r:id="rId18" tooltip="https://creativecommons.org/licenses/by-nc-nd/3.0/"/>
            </a:rPr>
            <a:t>CC BY-NC-ND</a:t>
          </a:r>
          <a:endParaRPr lang="en-US" sz="900"/>
        </a:p>
      </xdr:txBody>
    </xdr:sp>
    <xdr:clientData/>
  </xdr:oneCellAnchor>
  <xdr:twoCellAnchor editAs="oneCell">
    <xdr:from>
      <xdr:col>7</xdr:col>
      <xdr:colOff>6339</xdr:colOff>
      <xdr:row>6</xdr:row>
      <xdr:rowOff>127000</xdr:rowOff>
    </xdr:from>
    <xdr:to>
      <xdr:col>7</xdr:col>
      <xdr:colOff>463539</xdr:colOff>
      <xdr:row>8</xdr:row>
      <xdr:rowOff>76200</xdr:rowOff>
    </xdr:to>
    <xdr:pic>
      <xdr:nvPicPr>
        <xdr:cNvPr id="15" name="Picture 14">
          <a:extLst>
            <a:ext uri="{FF2B5EF4-FFF2-40B4-BE49-F238E27FC236}">
              <a16:creationId xmlns:a16="http://schemas.microsoft.com/office/drawing/2014/main" id="{FA68E4CA-E648-E3EE-777D-9C8B2CCE724B}"/>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l="16591" r="16591"/>
        <a:stretch>
          <a:fillRect/>
        </a:stretch>
      </xdr:blipFill>
      <xdr:spPr>
        <a:xfrm>
          <a:off x="4639078" y="1794565"/>
          <a:ext cx="457200" cy="457200"/>
        </a:xfrm>
        <a:prstGeom prst="rect">
          <a:avLst/>
        </a:prstGeom>
      </xdr:spPr>
    </xdr:pic>
    <xdr:clientData/>
  </xdr:twoCellAnchor>
  <xdr:twoCellAnchor editAs="oneCell">
    <xdr:from>
      <xdr:col>6</xdr:col>
      <xdr:colOff>547565</xdr:colOff>
      <xdr:row>9</xdr:row>
      <xdr:rowOff>1825</xdr:rowOff>
    </xdr:from>
    <xdr:to>
      <xdr:col>7</xdr:col>
      <xdr:colOff>397374</xdr:colOff>
      <xdr:row>11</xdr:row>
      <xdr:rowOff>94591</xdr:rowOff>
    </xdr:to>
    <xdr:pic>
      <xdr:nvPicPr>
        <xdr:cNvPr id="17" name="Picture 16">
          <a:extLst>
            <a:ext uri="{FF2B5EF4-FFF2-40B4-BE49-F238E27FC236}">
              <a16:creationId xmlns:a16="http://schemas.microsoft.com/office/drawing/2014/main" id="{2EB8F868-6D1C-59F3-79B1-448B6BB7970C}"/>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t="16667" b="16667"/>
        <a:stretch>
          <a:fillRect/>
        </a:stretch>
      </xdr:blipFill>
      <xdr:spPr>
        <a:xfrm>
          <a:off x="4572913" y="2359608"/>
          <a:ext cx="457200" cy="457200"/>
        </a:xfrm>
        <a:prstGeom prst="rect">
          <a:avLst/>
        </a:prstGeom>
      </xdr:spPr>
    </xdr:pic>
    <xdr:clientData/>
  </xdr:twoCellAnchor>
  <xdr:twoCellAnchor editAs="oneCell">
    <xdr:from>
      <xdr:col>6</xdr:col>
      <xdr:colOff>502479</xdr:colOff>
      <xdr:row>0</xdr:row>
      <xdr:rowOff>0</xdr:rowOff>
    </xdr:from>
    <xdr:to>
      <xdr:col>7</xdr:col>
      <xdr:colOff>416860</xdr:colOff>
      <xdr:row>2</xdr:row>
      <xdr:rowOff>157337</xdr:rowOff>
    </xdr:to>
    <xdr:pic>
      <xdr:nvPicPr>
        <xdr:cNvPr id="19" name="Picture 18">
          <a:extLst>
            <a:ext uri="{FF2B5EF4-FFF2-40B4-BE49-F238E27FC236}">
              <a16:creationId xmlns:a16="http://schemas.microsoft.com/office/drawing/2014/main" id="{4889FE49-2334-21FC-68AC-74AA8C1DC3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 uri="{837473B0-CC2E-450A-ABE3-18F120FF3D39}">
              <a1611:picAttrSrcUrl xmlns:a1611="http://schemas.microsoft.com/office/drawing/2016/11/main" r:id="rId24"/>
            </a:ext>
          </a:extLst>
        </a:blip>
        <a:srcRect l="-8060" t="-709" r="8060" b="38049"/>
        <a:stretch>
          <a:fillRect/>
        </a:stretch>
      </xdr:blipFill>
      <xdr:spPr>
        <a:xfrm>
          <a:off x="4527827" y="0"/>
          <a:ext cx="521772" cy="521772"/>
        </a:xfrm>
        <a:prstGeom prst="rect">
          <a:avLst/>
        </a:prstGeom>
      </xdr:spPr>
    </xdr:pic>
    <xdr:clientData/>
  </xdr:twoCellAnchor>
  <xdr:oneCellAnchor>
    <xdr:from>
      <xdr:col>12</xdr:col>
      <xdr:colOff>0</xdr:colOff>
      <xdr:row>55</xdr:row>
      <xdr:rowOff>8834</xdr:rowOff>
    </xdr:from>
    <xdr:ext cx="6302578" cy="233205"/>
    <xdr:sp macro="" textlink="">
      <xdr:nvSpPr>
        <xdr:cNvPr id="20" name="TextBox 19">
          <a:extLst>
            <a:ext uri="{FF2B5EF4-FFF2-40B4-BE49-F238E27FC236}">
              <a16:creationId xmlns:a16="http://schemas.microsoft.com/office/drawing/2014/main" id="{7FF49665-F2DD-336D-1DA2-77EE96EC5FA6}"/>
            </a:ext>
          </a:extLst>
        </xdr:cNvPr>
        <xdr:cNvSpPr txBox="1"/>
      </xdr:nvSpPr>
      <xdr:spPr>
        <a:xfrm>
          <a:off x="7669696" y="10748617"/>
          <a:ext cx="630257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hlinkClick xmlns:r="http://schemas.openxmlformats.org/officeDocument/2006/relationships" r:id="rId24" tooltip="http://www.pngall.com/man-png"/>
            </a:rPr>
            <a:t>This Photo</a:t>
          </a:r>
          <a:r>
            <a:rPr lang="en-US" sz="900"/>
            <a:t> by Unknown Author is licensed under </a:t>
          </a:r>
          <a:r>
            <a:rPr lang="en-US" sz="900">
              <a:hlinkClick xmlns:r="http://schemas.openxmlformats.org/officeDocument/2006/relationships" r:id="rId15" tooltip="https://creativecommons.org/licenses/by-nc/3.0/"/>
            </a:rPr>
            <a:t>CC BY-NC</a:t>
          </a:r>
          <a:endParaRPr lang="en-US" sz="9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3.775807638885" backgroundQuery="1" createdVersion="8" refreshedVersion="8" minRefreshableVersion="3" recordCount="0" supportSubquery="1" supportAdvancedDrill="1" xr:uid="{A257BE98-BF07-4E19-911C-07065BB871F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3.706658101852" backgroundQuery="1" createdVersion="8" refreshedVersion="8" minRefreshableVersion="3" recordCount="0" supportSubquery="1" supportAdvancedDrill="1" xr:uid="{95602310-8FE9-4BF0-B03F-07795B583F50}">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 Calls]" caption="5 Star Calls" numFmtId="0" hierarchy="21"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3.831242592591" backgroundQuery="1" createdVersion="8" refreshedVersion="8" minRefreshableVersion="3" recordCount="0" supportSubquery="1" supportAdvancedDrill="1" xr:uid="{CB7AE3E0-C4ED-4C53-86E6-376A587F3A98}">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3.93675335648" backgroundQuery="1" createdVersion="8" refreshedVersion="8" minRefreshableVersion="3" recordCount="0" supportSubquery="1" supportAdvancedDrill="1" xr:uid="{9E92253D-356E-4C33-8BAA-F1A4D600C588}">
  <cacheSource type="external" connectionId="1"/>
  <cacheFields count="4">
    <cacheField name="[calls].[Representative].[Representative]" caption="Representative" numFmtId="0" hierarchy="3" level="1">
      <sharedItems count="5">
        <s v="R01"/>
        <s v="R02"/>
        <s v="R03"/>
        <s v="R04"/>
        <s v="R05"/>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6.57619965278" backgroundQuery="1" createdVersion="8" refreshedVersion="8" minRefreshableVersion="3" recordCount="0" supportSubquery="1" supportAdvancedDrill="1" xr:uid="{F360F4E4-F392-430B-A00D-A00CA58C1DA8}">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 Calls]" caption="5 Star Calls" numFmtId="0" hierarchy="21"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6.576200347219" backgroundQuery="1" createdVersion="8" refreshedVersion="8" minRefreshableVersion="3" recordCount="0" supportSubquery="1" supportAdvancedDrill="1" xr:uid="{CFB8B8D7-999F-413E-ADE7-DD8604B22945}">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Date of Call]" caption="Count of Date of Call" numFmtId="0" hierarchy="26" level="32767"/>
    <cacheField name="[Measures].[Call Count]" caption="Call Count"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6.576200925927" backgroundQuery="1" createdVersion="8" refreshedVersion="8" minRefreshableVersion="3" recordCount="0" supportSubquery="1" supportAdvancedDrill="1" xr:uid="{E43BD5B5-482C-4AA5-8E60-A6CB5D70FD35}">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6.576201851851" backgroundQuery="1" createdVersion="8" refreshedVersion="8" minRefreshableVersion="3" recordCount="0" supportSubquery="1" supportAdvancedDrill="1" xr:uid="{FAA8DC93-31B7-421B-B955-C65A9D38A938}">
  <cacheSource type="external" connectionId="1"/>
  <cacheFields count="1">
    <cacheField name="[calls].[Representative].[Representative]" caption="Representative" numFmtId="0" hierarchy="3" level="1">
      <sharedItems count="1">
        <s v="R02"/>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6.576202546297" backgroundQuery="1" createdVersion="8" refreshedVersion="8" minRefreshableVersion="3" recordCount="0" supportSubquery="1" supportAdvancedDrill="1" xr:uid="{D80B0EED-1D85-4CE3-AB86-15BE4DACFEF7}">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Day of week]" caption="Count of Day of week" measure="1" displayFolder="" measureGroup="calls" count="0" hidden="1">
      <extLst>
        <ext xmlns:x15="http://schemas.microsoft.com/office/spreadsheetml/2010/11/main" uri="{B97F6D7D-B522-45F9-BDA1-12C45D357490}">
          <x15:cacheHierarchy aggregatedColumn="8"/>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gebregorgis" refreshedDate="45893.706659027775" backgroundQuery="1" createdVersion="3" refreshedVersion="8" minRefreshableVersion="3" recordCount="0" supportSubquery="1" supportAdvancedDrill="1" xr:uid="{0C65CA62-F52D-4A04-9CC2-E0A005F9D81E}">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1629257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7F5298-B529-40C7-A034-333B763067BF}" name="datecountyearly"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2:C24"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Count of Date of Call" fld="2" subtotal="count" baseField="0" baseItem="0"/>
    <dataField fld="3" subtotal="count" baseField="0" baseItem="0"/>
  </dataFields>
  <chartFormats count="2">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A86991-9AA5-454B-8387-46666705C987}" name="PivotTable1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70:C7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x v="2"/>
    </i>
  </rowItems>
  <colFields count="1">
    <field x="1"/>
  </colFields>
  <colItems count="2">
    <i>
      <x/>
    </i>
    <i>
      <x v="1"/>
    </i>
  </colItems>
  <dataFields count="1">
    <dataField fld="2" subtotal="count" baseField="0" baseItem="0"/>
  </dataFields>
  <chartFormats count="3">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1"/>
          </reference>
          <reference field="1"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A621A1-90C5-4D16-9E1F-CBAE880AFD7A}" name="rep satisfa"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79:B84" firstHeaderRow="1" firstDataRow="1" firstDataCol="1"/>
  <pivotFields count="3">
    <pivotField dataField="1" subtotalTop="0" showAll="0" defaultSubtotal="0"/>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i>
    <i>
      <x v="1"/>
    </i>
    <i>
      <x v="2"/>
    </i>
    <i>
      <x v="4"/>
    </i>
    <i>
      <x v="3"/>
    </i>
  </rowItems>
  <colItems count="1">
    <i/>
  </colItems>
  <dataFields count="1">
    <dataField fld="0" subtotal="count" baseField="0" baseItem="0"/>
  </dataFields>
  <chartFormats count="7">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
          </reference>
        </references>
      </pivotArea>
    </chartFormat>
    <chartFormat chart="7" format="4">
      <pivotArea type="data" outline="0" fieldPosition="0">
        <references count="2">
          <reference field="4294967294" count="1" selected="0">
            <x v="0"/>
          </reference>
          <reference field="1" count="1" selected="0">
            <x v="4"/>
          </reference>
        </references>
      </pivotArea>
    </chartFormat>
    <chartFormat chart="7" format="5">
      <pivotArea type="data" outline="0" fieldPosition="0">
        <references count="2">
          <reference field="4294967294" count="1" selected="0">
            <x v="0"/>
          </reference>
          <reference field="1" count="1" selected="0">
            <x v="2"/>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8D9A08-4C05-470C-82C8-11B38CDC8B7C}"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7FEB93-3892-4C41-AE52-B00A1017B2DF}" name="select rep pivot"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61:B6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16">
      <pivotArea dataOnly="0" labelOnly="1" fieldPosition="0">
        <references count="1">
          <reference field="0" count="0"/>
        </references>
      </pivotArea>
    </format>
    <format dxfId="15">
      <pivotArea field="0" type="button" dataOnly="0" labelOnly="1" outline="0" axis="axisRow" fieldPosition="0"/>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7D5D13-C98F-4F04-8AC9-A8DD02C59431}" name="callcountweekly"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7:B34"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7">
    <i>
      <x/>
    </i>
    <i>
      <x v="1"/>
    </i>
    <i>
      <x v="2"/>
    </i>
    <i>
      <x v="3"/>
    </i>
    <i>
      <x v="4"/>
    </i>
    <i>
      <x v="5"/>
    </i>
    <i>
      <x v="6"/>
    </i>
  </rowItems>
  <colItems count="1">
    <i/>
  </colItems>
  <dataFields count="1">
    <dataField fld="2"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9E1807-0DA6-4AEC-A834-C31772C7D98F}" name="rep pivo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45FAA5-1BE5-4A6F-A3CB-407543A8F5C7}" name="rep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5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E83C6C-1530-4FCF-A4E4-2208C789D828}" name="CITYPP"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89:F10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5">
    <i>
      <x/>
    </i>
    <i>
      <x v="1"/>
    </i>
    <i>
      <x v="2"/>
    </i>
    <i>
      <x v="3"/>
    </i>
    <i>
      <x v="4"/>
    </i>
  </colItems>
  <dataFields count="1">
    <dataField fld="3" subtotal="count"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01251D3-33A0-4DC4-99A0-BF30F7C919B5}" sourceName="[calls].[Representative]">
  <pivotTables>
    <pivotTable tabId="6" name="rep pivot"/>
    <pivotTable tabId="6" name="datecountyearly"/>
    <pivotTable tabId="6" name="callcountweekly"/>
    <pivotTable tabId="6" name="select rep pivot"/>
    <pivotTable tabId="6" name="rep satisfa"/>
  </pivotTables>
  <data>
    <olap pivotCacheId="116292570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31C7D43F-450A-4A02-A83E-068EC73BC55B}" cache="Slicer_Representative" caption="Representative" level="1" style="SlicerStyleDark5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rial"/>
        <a:ea typeface=""/>
        <a:cs typeface=""/>
      </a:majorFont>
      <a:minorFont>
        <a:latin typeface="Calibr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4609-90A3-4691-A571-30DFCDA77B73}">
  <dimension ref="A1:AG40"/>
  <sheetViews>
    <sheetView showGridLines="0" tabSelected="1" zoomScale="60" workbookViewId="0">
      <selection activeCell="Z2" sqref="Z2"/>
    </sheetView>
  </sheetViews>
  <sheetFormatPr defaultRowHeight="14.5" x14ac:dyDescent="0.35"/>
  <cols>
    <col min="1" max="1" width="3.7265625" customWidth="1"/>
    <col min="19" max="19" width="21.54296875" customWidth="1"/>
    <col min="28" max="33" width="8.7265625" customWidth="1"/>
  </cols>
  <sheetData>
    <row r="1" spans="1:33" ht="46" customHeight="1" x14ac:dyDescent="0.5">
      <c r="A1" s="42" t="s">
        <v>1080</v>
      </c>
      <c r="B1" s="42"/>
      <c r="C1" s="42"/>
      <c r="D1" s="42"/>
      <c r="E1" s="42"/>
      <c r="F1" s="42"/>
      <c r="G1" s="42"/>
      <c r="H1" s="42"/>
      <c r="I1" s="42"/>
      <c r="J1" s="42"/>
      <c r="K1" s="42"/>
      <c r="L1" s="42"/>
      <c r="M1" s="42"/>
      <c r="N1" s="42"/>
      <c r="O1" s="42"/>
      <c r="P1" s="42"/>
      <c r="Q1" s="42"/>
      <c r="R1" s="42"/>
      <c r="S1" s="42"/>
      <c r="T1" s="42"/>
      <c r="U1" s="42"/>
      <c r="V1" s="42"/>
      <c r="W1" s="42"/>
      <c r="X1" s="41"/>
      <c r="Y1" s="41"/>
      <c r="Z1" s="41"/>
      <c r="AA1" s="41"/>
      <c r="AB1" s="41"/>
      <c r="AC1" s="41"/>
      <c r="AD1" s="41"/>
      <c r="AE1" s="41"/>
      <c r="AF1" s="41"/>
      <c r="AG1" s="41"/>
    </row>
    <row r="2" spans="1:33" ht="46" customHeight="1" x14ac:dyDescent="0.5">
      <c r="A2" s="42"/>
      <c r="B2" s="42"/>
      <c r="C2" s="42"/>
      <c r="D2" s="42"/>
      <c r="E2" s="42"/>
      <c r="F2" s="42"/>
      <c r="G2" s="42"/>
      <c r="H2" s="42"/>
      <c r="I2" s="42"/>
      <c r="J2" s="42"/>
      <c r="K2" s="42"/>
      <c r="L2" s="42"/>
      <c r="M2" s="42"/>
      <c r="N2" s="42"/>
      <c r="O2" s="42"/>
      <c r="P2" s="42"/>
      <c r="Q2" s="42"/>
      <c r="R2" s="42"/>
      <c r="S2" s="42"/>
      <c r="T2" s="42"/>
      <c r="U2" s="42"/>
      <c r="V2" s="42"/>
      <c r="W2" s="42"/>
      <c r="X2" s="41"/>
      <c r="Y2" s="41"/>
      <c r="Z2" s="41"/>
      <c r="AA2" s="41"/>
      <c r="AB2" s="41"/>
      <c r="AC2" s="41"/>
      <c r="AD2" s="41"/>
      <c r="AE2" s="41"/>
      <c r="AF2" s="41"/>
      <c r="AG2" s="41"/>
    </row>
    <row r="9" spans="1:33" ht="12.5" customHeight="1" x14ac:dyDescent="0.35"/>
    <row r="10" spans="1:33" ht="3" hidden="1" customHeight="1" x14ac:dyDescent="0.35"/>
    <row r="22" spans="19:24" x14ac:dyDescent="0.35">
      <c r="S22" s="29"/>
      <c r="T22" s="30" t="s">
        <v>11</v>
      </c>
      <c r="U22" s="30" t="s">
        <v>9</v>
      </c>
      <c r="V22" s="30" t="s">
        <v>6</v>
      </c>
      <c r="W22" s="30" t="s">
        <v>13</v>
      </c>
      <c r="X22" s="31" t="s">
        <v>10</v>
      </c>
    </row>
    <row r="23" spans="19:24" x14ac:dyDescent="0.35">
      <c r="S23" s="32" t="s">
        <v>1002</v>
      </c>
      <c r="T23" s="33"/>
      <c r="U23" s="33"/>
      <c r="V23" s="33"/>
      <c r="W23" s="33"/>
      <c r="X23" s="34"/>
    </row>
    <row r="24" spans="19:24" x14ac:dyDescent="0.35">
      <c r="S24" s="35" t="s">
        <v>20</v>
      </c>
      <c r="T24" s="36">
        <v>891</v>
      </c>
      <c r="U24" s="36">
        <v>1332</v>
      </c>
      <c r="V24" s="36">
        <v>1282</v>
      </c>
      <c r="W24" s="36">
        <v>739</v>
      </c>
      <c r="X24" s="37">
        <v>560</v>
      </c>
    </row>
    <row r="25" spans="19:24" x14ac:dyDescent="0.35">
      <c r="S25" s="35" t="s">
        <v>12</v>
      </c>
      <c r="T25" s="36">
        <v>1991</v>
      </c>
      <c r="U25" s="36">
        <v>1886</v>
      </c>
      <c r="V25" s="36">
        <v>1206</v>
      </c>
      <c r="W25" s="36">
        <v>884</v>
      </c>
      <c r="X25" s="37">
        <v>1722</v>
      </c>
    </row>
    <row r="26" spans="19:24" x14ac:dyDescent="0.35">
      <c r="S26" s="35" t="s">
        <v>8</v>
      </c>
      <c r="T26" s="36">
        <v>1163</v>
      </c>
      <c r="U26" s="36">
        <v>1180</v>
      </c>
      <c r="V26" s="36">
        <v>1616</v>
      </c>
      <c r="W26" s="36">
        <v>1043</v>
      </c>
      <c r="X26" s="37">
        <v>1747</v>
      </c>
    </row>
    <row r="27" spans="19:24" x14ac:dyDescent="0.35">
      <c r="S27" s="35" t="s">
        <v>16</v>
      </c>
      <c r="T27" s="36">
        <v>1438</v>
      </c>
      <c r="U27" s="36">
        <v>1616</v>
      </c>
      <c r="V27" s="36">
        <v>866</v>
      </c>
      <c r="W27" s="36">
        <v>829</v>
      </c>
      <c r="X27" s="37">
        <v>2070</v>
      </c>
    </row>
    <row r="28" spans="19:24" x14ac:dyDescent="0.35">
      <c r="S28" s="32" t="s">
        <v>1001</v>
      </c>
      <c r="T28" s="33"/>
      <c r="U28" s="33"/>
      <c r="V28" s="33"/>
      <c r="W28" s="33"/>
      <c r="X28" s="34"/>
    </row>
    <row r="29" spans="19:24" x14ac:dyDescent="0.35">
      <c r="S29" s="35" t="s">
        <v>24</v>
      </c>
      <c r="T29" s="36">
        <v>1233</v>
      </c>
      <c r="U29" s="36">
        <v>223</v>
      </c>
      <c r="V29" s="36">
        <v>1680</v>
      </c>
      <c r="W29" s="36">
        <v>990</v>
      </c>
      <c r="X29" s="37">
        <v>1508</v>
      </c>
    </row>
    <row r="30" spans="19:24" x14ac:dyDescent="0.35">
      <c r="S30" s="35" t="s">
        <v>15</v>
      </c>
      <c r="T30" s="36">
        <v>1598</v>
      </c>
      <c r="U30" s="36">
        <v>1907</v>
      </c>
      <c r="V30" s="36">
        <v>869</v>
      </c>
      <c r="W30" s="36">
        <v>1426</v>
      </c>
      <c r="X30" s="37">
        <v>1416</v>
      </c>
    </row>
    <row r="31" spans="19:24" x14ac:dyDescent="0.35">
      <c r="S31" s="35" t="s">
        <v>5</v>
      </c>
      <c r="T31" s="36">
        <v>900</v>
      </c>
      <c r="U31" s="36">
        <v>1016</v>
      </c>
      <c r="V31" s="36">
        <v>960</v>
      </c>
      <c r="W31" s="36">
        <v>940</v>
      </c>
      <c r="X31" s="37">
        <v>1193</v>
      </c>
    </row>
    <row r="32" spans="19:24" x14ac:dyDescent="0.35">
      <c r="S32" s="35" t="s">
        <v>18</v>
      </c>
      <c r="T32" s="36">
        <v>900</v>
      </c>
      <c r="U32" s="36">
        <v>1470</v>
      </c>
      <c r="V32" s="36">
        <v>1617</v>
      </c>
      <c r="W32" s="36">
        <v>1314</v>
      </c>
      <c r="X32" s="37">
        <v>941</v>
      </c>
    </row>
    <row r="33" spans="19:24" x14ac:dyDescent="0.35">
      <c r="S33" s="35" t="s">
        <v>14</v>
      </c>
      <c r="T33" s="36">
        <v>1255</v>
      </c>
      <c r="U33" s="36">
        <v>516</v>
      </c>
      <c r="V33" s="36">
        <v>1874</v>
      </c>
      <c r="W33" s="36">
        <v>1863</v>
      </c>
      <c r="X33" s="37">
        <v>1722</v>
      </c>
    </row>
    <row r="34" spans="19:24" x14ac:dyDescent="0.35">
      <c r="S34" s="35" t="s">
        <v>19</v>
      </c>
      <c r="T34" s="36">
        <v>1138</v>
      </c>
      <c r="U34" s="36">
        <v>1898</v>
      </c>
      <c r="V34" s="36">
        <v>1482</v>
      </c>
      <c r="W34" s="36">
        <v>846</v>
      </c>
      <c r="X34" s="37">
        <v>1154</v>
      </c>
    </row>
    <row r="35" spans="19:24" x14ac:dyDescent="0.35">
      <c r="S35" s="32" t="s">
        <v>1000</v>
      </c>
      <c r="T35" s="33"/>
      <c r="U35" s="33"/>
      <c r="V35" s="33"/>
      <c r="W35" s="33"/>
      <c r="X35" s="34"/>
    </row>
    <row r="36" spans="19:24" x14ac:dyDescent="0.35">
      <c r="S36" s="35" t="s">
        <v>17</v>
      </c>
      <c r="T36" s="36">
        <v>1655</v>
      </c>
      <c r="U36" s="36">
        <v>805</v>
      </c>
      <c r="V36" s="36">
        <v>2263</v>
      </c>
      <c r="W36" s="36">
        <v>987</v>
      </c>
      <c r="X36" s="37">
        <v>1075</v>
      </c>
    </row>
    <row r="37" spans="19:24" x14ac:dyDescent="0.35">
      <c r="S37" s="35" t="s">
        <v>23</v>
      </c>
      <c r="T37" s="36">
        <v>1104</v>
      </c>
      <c r="U37" s="36">
        <v>2280</v>
      </c>
      <c r="V37" s="36">
        <v>1445</v>
      </c>
      <c r="W37" s="36">
        <v>1722</v>
      </c>
      <c r="X37" s="37">
        <v>1196</v>
      </c>
    </row>
    <row r="38" spans="19:24" x14ac:dyDescent="0.35">
      <c r="S38" s="35" t="s">
        <v>7</v>
      </c>
      <c r="T38" s="36">
        <v>372</v>
      </c>
      <c r="U38" s="36">
        <v>1818</v>
      </c>
      <c r="V38" s="36">
        <v>1346</v>
      </c>
      <c r="W38" s="36">
        <v>1156</v>
      </c>
      <c r="X38" s="37">
        <v>1484</v>
      </c>
    </row>
    <row r="39" spans="19:24" x14ac:dyDescent="0.35">
      <c r="S39" s="35" t="s">
        <v>22</v>
      </c>
      <c r="T39" s="36">
        <v>1415</v>
      </c>
      <c r="U39" s="36">
        <v>1271</v>
      </c>
      <c r="V39" s="36">
        <v>1214</v>
      </c>
      <c r="W39" s="36">
        <v>1135</v>
      </c>
      <c r="X39" s="37">
        <v>1566</v>
      </c>
    </row>
    <row r="40" spans="19:24" x14ac:dyDescent="0.35">
      <c r="S40" s="38" t="s">
        <v>21</v>
      </c>
      <c r="T40" s="39">
        <v>1362</v>
      </c>
      <c r="U40" s="39">
        <v>1363</v>
      </c>
      <c r="V40" s="39">
        <v>1152</v>
      </c>
      <c r="W40" s="39">
        <v>777</v>
      </c>
      <c r="X40" s="40">
        <v>750</v>
      </c>
    </row>
  </sheetData>
  <mergeCells count="1">
    <mergeCell ref="A1:W2"/>
  </mergeCells>
  <conditionalFormatting sqref="T24:X40">
    <cfRule type="dataBar" priority="2">
      <dataBar>
        <cfvo type="num" val="0"/>
        <cfvo type="formula" val="MAX($T$23:$X$40)*2"/>
        <color theme="8"/>
      </dataBar>
      <extLst>
        <ext xmlns:x14="http://schemas.microsoft.com/office/spreadsheetml/2009/9/main" uri="{B025F937-C7B1-47D3-B67F-A62EFF666E3E}">
          <x14:id>{E5769DDA-01A3-4207-B53C-ADEF27627636}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C4972F0-9BC2-44F2-9AB5-5705FF533344}">
            <xm:f>T$22=Pivot!$B$62</xm:f>
            <x14:dxf>
              <fill>
                <patternFill>
                  <bgColor theme="8" tint="0.59996337778862885"/>
                </patternFill>
              </fill>
              <border>
                <left style="thin">
                  <color theme="1" tint="0.14996795556505021"/>
                </left>
                <right style="thin">
                  <color theme="1" tint="0.14996795556505021"/>
                </right>
                <vertical/>
                <horizontal/>
              </border>
            </x14:dxf>
          </x14:cfRule>
          <xm:sqref>T22:X40</xm:sqref>
        </x14:conditionalFormatting>
        <x14:conditionalFormatting xmlns:xm="http://schemas.microsoft.com/office/excel/2006/main">
          <x14:cfRule type="dataBar" id="{E5769DDA-01A3-4207-B53C-ADEF27627636}">
            <x14:dataBar minLength="0" maxLength="100" gradient="0">
              <x14:cfvo type="num">
                <xm:f>0</xm:f>
              </x14:cfvo>
              <x14:cfvo type="formula">
                <xm:f>MAX($T$23:$X$40)*2</xm:f>
              </x14:cfvo>
              <x14:negativeFillColor rgb="FFFF0000"/>
              <x14:axisColor rgb="FF000000"/>
            </x14:dataBar>
          </x14:cfRule>
          <xm:sqref>T24:X40</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AC0B-3598-40BA-A316-5EC21813846E}">
  <dimension ref="A3:J108"/>
  <sheetViews>
    <sheetView workbookViewId="0">
      <selection activeCell="H64" sqref="H64"/>
    </sheetView>
  </sheetViews>
  <sheetFormatPr defaultRowHeight="14.5" x14ac:dyDescent="0.35"/>
  <cols>
    <col min="1" max="1" width="12.36328125" bestFit="1" customWidth="1"/>
    <col min="2" max="3" width="9.36328125" bestFit="1" customWidth="1"/>
    <col min="4" max="4" width="10.08984375" bestFit="1" customWidth="1"/>
    <col min="5" max="5" width="9.90625" bestFit="1" customWidth="1"/>
    <col min="6" max="6" width="6.26953125" bestFit="1" customWidth="1"/>
    <col min="7" max="24" width="19.1796875" bestFit="1" customWidth="1"/>
    <col min="25" max="25" width="23.1796875" bestFit="1" customWidth="1"/>
    <col min="26" max="26" width="24" bestFit="1" customWidth="1"/>
    <col min="27" max="40" width="9.453125" bestFit="1" customWidth="1"/>
    <col min="41" max="44" width="8.453125" bestFit="1" customWidth="1"/>
    <col min="45" max="57" width="9.453125" bestFit="1" customWidth="1"/>
    <col min="58" max="61" width="8.453125" bestFit="1" customWidth="1"/>
    <col min="62" max="81" width="9.453125" bestFit="1" customWidth="1"/>
    <col min="82" max="86" width="8.453125" bestFit="1" customWidth="1"/>
    <col min="87" max="95" width="9.453125" bestFit="1" customWidth="1"/>
    <col min="96" max="97" width="8.453125" bestFit="1" customWidth="1"/>
    <col min="98" max="105" width="9.453125" bestFit="1" customWidth="1"/>
    <col min="106" max="109" width="8.453125" bestFit="1" customWidth="1"/>
    <col min="110" max="119" width="9.453125" bestFit="1" customWidth="1"/>
    <col min="120" max="128" width="10.453125" bestFit="1" customWidth="1"/>
    <col min="129" max="132" width="9.453125" bestFit="1" customWidth="1"/>
    <col min="133" max="136" width="10.453125" bestFit="1" customWidth="1"/>
    <col min="137" max="139" width="9.453125" bestFit="1" customWidth="1"/>
    <col min="140" max="148" width="10.453125" bestFit="1" customWidth="1"/>
    <col min="149" max="149" width="10.7265625" bestFit="1" customWidth="1"/>
  </cols>
  <sheetData>
    <row r="3" spans="1:5" x14ac:dyDescent="0.35">
      <c r="A3" t="s">
        <v>1042</v>
      </c>
      <c r="B3" t="s">
        <v>1043</v>
      </c>
      <c r="C3" t="s">
        <v>1044</v>
      </c>
      <c r="D3" t="s">
        <v>1046</v>
      </c>
      <c r="E3" t="s">
        <v>1045</v>
      </c>
    </row>
    <row r="4" spans="1:5" x14ac:dyDescent="0.35">
      <c r="A4" s="20">
        <v>1000</v>
      </c>
      <c r="B4" s="21">
        <v>96623</v>
      </c>
      <c r="C4" s="22">
        <v>89850</v>
      </c>
      <c r="D4" s="23">
        <v>3.8854000000000033</v>
      </c>
      <c r="E4" s="22">
        <v>307</v>
      </c>
    </row>
    <row r="8" spans="1:5" x14ac:dyDescent="0.35">
      <c r="A8" t="s">
        <v>1042</v>
      </c>
      <c r="B8" t="s">
        <v>1043</v>
      </c>
      <c r="C8" t="s">
        <v>1044</v>
      </c>
      <c r="D8" t="s">
        <v>1046</v>
      </c>
      <c r="E8" t="s">
        <v>1045</v>
      </c>
    </row>
    <row r="9" spans="1:5" x14ac:dyDescent="0.35">
      <c r="A9" s="20">
        <v>218</v>
      </c>
      <c r="B9" s="21">
        <v>20581</v>
      </c>
      <c r="C9" s="22">
        <v>19300</v>
      </c>
      <c r="D9" s="23">
        <v>3.8706422018348627</v>
      </c>
      <c r="E9" s="22">
        <v>74</v>
      </c>
    </row>
    <row r="12" spans="1:5" x14ac:dyDescent="0.35">
      <c r="A12" s="24" t="s">
        <v>1049</v>
      </c>
      <c r="B12" t="s">
        <v>1062</v>
      </c>
      <c r="C12" t="s">
        <v>1042</v>
      </c>
    </row>
    <row r="13" spans="1:5" x14ac:dyDescent="0.35">
      <c r="A13" s="25" t="s">
        <v>1050</v>
      </c>
      <c r="B13">
        <v>19</v>
      </c>
      <c r="C13" s="20">
        <v>19</v>
      </c>
    </row>
    <row r="14" spans="1:5" x14ac:dyDescent="0.35">
      <c r="A14" s="25" t="s">
        <v>1051</v>
      </c>
      <c r="B14">
        <v>10</v>
      </c>
      <c r="C14" s="20">
        <v>10</v>
      </c>
    </row>
    <row r="15" spans="1:5" x14ac:dyDescent="0.35">
      <c r="A15" s="25" t="s">
        <v>1052</v>
      </c>
      <c r="B15">
        <v>40</v>
      </c>
      <c r="C15" s="20">
        <v>40</v>
      </c>
    </row>
    <row r="16" spans="1:5" x14ac:dyDescent="0.35">
      <c r="A16" s="25" t="s">
        <v>1053</v>
      </c>
      <c r="B16">
        <v>40</v>
      </c>
      <c r="C16" s="20">
        <v>40</v>
      </c>
    </row>
    <row r="17" spans="1:3" x14ac:dyDescent="0.35">
      <c r="A17" s="25" t="s">
        <v>1054</v>
      </c>
      <c r="B17">
        <v>13</v>
      </c>
      <c r="C17" s="20">
        <v>13</v>
      </c>
    </row>
    <row r="18" spans="1:3" x14ac:dyDescent="0.35">
      <c r="A18" s="25" t="s">
        <v>1055</v>
      </c>
      <c r="B18">
        <v>12</v>
      </c>
      <c r="C18" s="20">
        <v>12</v>
      </c>
    </row>
    <row r="19" spans="1:3" x14ac:dyDescent="0.35">
      <c r="A19" s="25" t="s">
        <v>1056</v>
      </c>
      <c r="B19">
        <v>9</v>
      </c>
      <c r="C19" s="20">
        <v>9</v>
      </c>
    </row>
    <row r="20" spans="1:3" x14ac:dyDescent="0.35">
      <c r="A20" s="25" t="s">
        <v>1057</v>
      </c>
      <c r="B20">
        <v>13</v>
      </c>
      <c r="C20" s="20">
        <v>13</v>
      </c>
    </row>
    <row r="21" spans="1:3" x14ac:dyDescent="0.35">
      <c r="A21" s="25" t="s">
        <v>1058</v>
      </c>
      <c r="B21">
        <v>18</v>
      </c>
      <c r="C21" s="20">
        <v>18</v>
      </c>
    </row>
    <row r="22" spans="1:3" x14ac:dyDescent="0.35">
      <c r="A22" s="25" t="s">
        <v>1059</v>
      </c>
      <c r="B22">
        <v>21</v>
      </c>
      <c r="C22" s="20">
        <v>21</v>
      </c>
    </row>
    <row r="23" spans="1:3" x14ac:dyDescent="0.35">
      <c r="A23" s="25" t="s">
        <v>1060</v>
      </c>
      <c r="B23">
        <v>14</v>
      </c>
      <c r="C23" s="20">
        <v>14</v>
      </c>
    </row>
    <row r="24" spans="1:3" x14ac:dyDescent="0.35">
      <c r="A24" s="25" t="s">
        <v>1061</v>
      </c>
      <c r="B24">
        <v>9</v>
      </c>
      <c r="C24" s="20">
        <v>9</v>
      </c>
    </row>
    <row r="27" spans="1:3" x14ac:dyDescent="0.35">
      <c r="A27" s="24" t="s">
        <v>1049</v>
      </c>
      <c r="B27" t="s">
        <v>1042</v>
      </c>
    </row>
    <row r="28" spans="1:3" x14ac:dyDescent="0.35">
      <c r="A28" s="25" t="s">
        <v>1065</v>
      </c>
      <c r="B28" s="20">
        <v>28</v>
      </c>
    </row>
    <row r="29" spans="1:3" x14ac:dyDescent="0.35">
      <c r="A29" s="25" t="s">
        <v>1068</v>
      </c>
      <c r="B29" s="20">
        <v>24</v>
      </c>
    </row>
    <row r="30" spans="1:3" x14ac:dyDescent="0.35">
      <c r="A30" s="25" t="s">
        <v>1063</v>
      </c>
      <c r="B30" s="20">
        <v>44</v>
      </c>
    </row>
    <row r="31" spans="1:3" x14ac:dyDescent="0.35">
      <c r="A31" s="25" t="s">
        <v>1066</v>
      </c>
      <c r="B31" s="20">
        <v>36</v>
      </c>
    </row>
    <row r="32" spans="1:3" x14ac:dyDescent="0.35">
      <c r="A32" s="25" t="s">
        <v>1069</v>
      </c>
      <c r="B32" s="20">
        <v>33</v>
      </c>
    </row>
    <row r="33" spans="1:2" x14ac:dyDescent="0.35">
      <c r="A33" s="25" t="s">
        <v>1067</v>
      </c>
      <c r="B33" s="20">
        <v>29</v>
      </c>
    </row>
    <row r="34" spans="1:2" x14ac:dyDescent="0.35">
      <c r="A34" s="25" t="s">
        <v>1064</v>
      </c>
      <c r="B34" s="20">
        <v>24</v>
      </c>
    </row>
    <row r="50" spans="1:10" x14ac:dyDescent="0.35">
      <c r="H50" t="s">
        <v>1076</v>
      </c>
      <c r="I50" t="str">
        <f>B62</f>
        <v>R02</v>
      </c>
    </row>
    <row r="51" spans="1:10" x14ac:dyDescent="0.35">
      <c r="A51" s="24" t="s">
        <v>1049</v>
      </c>
      <c r="B51" t="s">
        <v>1042</v>
      </c>
      <c r="C51" t="s">
        <v>1043</v>
      </c>
      <c r="F51" t="s">
        <v>1070</v>
      </c>
    </row>
    <row r="52" spans="1:10" x14ac:dyDescent="0.35">
      <c r="A52" s="25" t="s">
        <v>11</v>
      </c>
      <c r="B52" s="20">
        <v>189</v>
      </c>
      <c r="C52" s="21">
        <v>18415</v>
      </c>
      <c r="F52" t="s">
        <v>1073</v>
      </c>
      <c r="G52" t="s">
        <v>1072</v>
      </c>
      <c r="H52" t="s">
        <v>1071</v>
      </c>
      <c r="I52" t="s">
        <v>1074</v>
      </c>
      <c r="J52" t="s">
        <v>1075</v>
      </c>
    </row>
    <row r="53" spans="1:10" x14ac:dyDescent="0.35">
      <c r="A53" s="25" t="s">
        <v>9</v>
      </c>
      <c r="B53" s="20">
        <v>218</v>
      </c>
      <c r="C53" s="21">
        <v>20581</v>
      </c>
      <c r="F53" t="str">
        <f>A52</f>
        <v>R01</v>
      </c>
      <c r="G53">
        <f t="shared" ref="G53:H57" si="0">B52</f>
        <v>189</v>
      </c>
      <c r="H53" s="26">
        <f t="shared" si="0"/>
        <v>18415</v>
      </c>
      <c r="I53" t="e">
        <f>IF(F53=$I$50,G53,NA())</f>
        <v>#N/A</v>
      </c>
      <c r="J53" t="e">
        <f>IF(F53=$I$50,H53,NA())</f>
        <v>#N/A</v>
      </c>
    </row>
    <row r="54" spans="1:10" x14ac:dyDescent="0.35">
      <c r="A54" s="25" t="s">
        <v>6</v>
      </c>
      <c r="B54" s="20">
        <v>207</v>
      </c>
      <c r="C54" s="21">
        <v>20872</v>
      </c>
      <c r="F54" t="str">
        <f t="shared" ref="F54:F57" si="1">A53</f>
        <v>R02</v>
      </c>
      <c r="G54">
        <f t="shared" si="0"/>
        <v>218</v>
      </c>
      <c r="H54" s="26">
        <f t="shared" si="0"/>
        <v>20581</v>
      </c>
      <c r="I54">
        <f t="shared" ref="I54:I57" si="2">IF(F54=$I$50,G54,NA())</f>
        <v>218</v>
      </c>
      <c r="J54">
        <f t="shared" ref="J54:J57" si="3">IF(F54=$I$50,H54,NA())</f>
        <v>20581</v>
      </c>
    </row>
    <row r="55" spans="1:10" x14ac:dyDescent="0.35">
      <c r="A55" s="25" t="s">
        <v>13</v>
      </c>
      <c r="B55" s="20">
        <v>186</v>
      </c>
      <c r="C55" s="21">
        <v>16651</v>
      </c>
      <c r="F55" t="str">
        <f t="shared" si="1"/>
        <v>R03</v>
      </c>
      <c r="G55">
        <f t="shared" si="0"/>
        <v>207</v>
      </c>
      <c r="H55" s="26">
        <f t="shared" si="0"/>
        <v>20872</v>
      </c>
      <c r="I55" t="e">
        <f t="shared" si="2"/>
        <v>#N/A</v>
      </c>
      <c r="J55" t="e">
        <f t="shared" si="3"/>
        <v>#N/A</v>
      </c>
    </row>
    <row r="56" spans="1:10" x14ac:dyDescent="0.35">
      <c r="A56" s="25" t="s">
        <v>10</v>
      </c>
      <c r="B56" s="20">
        <v>200</v>
      </c>
      <c r="C56" s="21">
        <v>20104</v>
      </c>
      <c r="F56" t="str">
        <f t="shared" si="1"/>
        <v>R04</v>
      </c>
      <c r="G56">
        <f t="shared" si="0"/>
        <v>186</v>
      </c>
      <c r="H56" s="26">
        <f t="shared" si="0"/>
        <v>16651</v>
      </c>
      <c r="I56" t="e">
        <f t="shared" si="2"/>
        <v>#N/A</v>
      </c>
      <c r="J56" t="e">
        <f t="shared" si="3"/>
        <v>#N/A</v>
      </c>
    </row>
    <row r="57" spans="1:10" x14ac:dyDescent="0.35">
      <c r="A57" s="25" t="s">
        <v>1048</v>
      </c>
      <c r="B57" s="20">
        <v>1000</v>
      </c>
      <c r="C57" s="21">
        <v>96623</v>
      </c>
      <c r="F57" t="str">
        <f t="shared" si="1"/>
        <v>R05</v>
      </c>
      <c r="G57">
        <f t="shared" si="0"/>
        <v>200</v>
      </c>
      <c r="H57" s="26">
        <f t="shared" si="0"/>
        <v>20104</v>
      </c>
      <c r="I57" t="e">
        <f t="shared" si="2"/>
        <v>#N/A</v>
      </c>
      <c r="J57" t="e">
        <f t="shared" si="3"/>
        <v>#N/A</v>
      </c>
    </row>
    <row r="61" spans="1:10" x14ac:dyDescent="0.35">
      <c r="B61" t="s">
        <v>1049</v>
      </c>
    </row>
    <row r="62" spans="1:10" x14ac:dyDescent="0.35">
      <c r="B62" s="27" t="s">
        <v>9</v>
      </c>
      <c r="G62" t="s">
        <v>1077</v>
      </c>
    </row>
    <row r="63" spans="1:10" x14ac:dyDescent="0.35">
      <c r="G63" t="s">
        <v>1078</v>
      </c>
      <c r="H63" s="1">
        <f>A9/A4</f>
        <v>0.218</v>
      </c>
    </row>
    <row r="64" spans="1:10" x14ac:dyDescent="0.35">
      <c r="G64" t="s">
        <v>1079</v>
      </c>
      <c r="H64">
        <f>'Customer Center Report'!R22</f>
        <v>0</v>
      </c>
    </row>
    <row r="65" spans="1:7" x14ac:dyDescent="0.35">
      <c r="G65" t="s">
        <v>1071</v>
      </c>
    </row>
    <row r="70" spans="1:7" x14ac:dyDescent="0.35">
      <c r="A70" s="24" t="s">
        <v>1042</v>
      </c>
      <c r="B70" s="24" t="s">
        <v>1047</v>
      </c>
    </row>
    <row r="71" spans="1:7" x14ac:dyDescent="0.35">
      <c r="A71" s="24" t="s">
        <v>1049</v>
      </c>
      <c r="B71" t="s">
        <v>999</v>
      </c>
      <c r="C71" t="s">
        <v>998</v>
      </c>
    </row>
    <row r="72" spans="1:7" x14ac:dyDescent="0.35">
      <c r="A72" s="25" t="s">
        <v>1002</v>
      </c>
      <c r="B72" s="20">
        <v>144</v>
      </c>
      <c r="C72" s="20">
        <v>132</v>
      </c>
    </row>
    <row r="73" spans="1:7" x14ac:dyDescent="0.35">
      <c r="A73" s="25" t="s">
        <v>1001</v>
      </c>
      <c r="B73" s="20">
        <v>326</v>
      </c>
      <c r="C73" s="20">
        <v>63</v>
      </c>
    </row>
    <row r="74" spans="1:7" x14ac:dyDescent="0.35">
      <c r="A74" s="25" t="s">
        <v>1000</v>
      </c>
      <c r="B74" s="20">
        <v>129</v>
      </c>
      <c r="C74" s="20">
        <v>206</v>
      </c>
    </row>
    <row r="79" spans="1:7" x14ac:dyDescent="0.35">
      <c r="A79" s="24" t="s">
        <v>1049</v>
      </c>
      <c r="B79" t="s">
        <v>1042</v>
      </c>
    </row>
    <row r="80" spans="1:7" x14ac:dyDescent="0.35">
      <c r="A80" s="25">
        <v>1</v>
      </c>
      <c r="B80" s="20">
        <v>3</v>
      </c>
    </row>
    <row r="81" spans="1:6" x14ac:dyDescent="0.35">
      <c r="A81" s="25">
        <v>2</v>
      </c>
      <c r="B81" s="20">
        <v>19</v>
      </c>
    </row>
    <row r="82" spans="1:6" x14ac:dyDescent="0.35">
      <c r="A82" s="25">
        <v>3</v>
      </c>
      <c r="B82" s="20">
        <v>35</v>
      </c>
    </row>
    <row r="83" spans="1:6" x14ac:dyDescent="0.35">
      <c r="A83" s="25">
        <v>5</v>
      </c>
      <c r="B83" s="20">
        <v>74</v>
      </c>
    </row>
    <row r="84" spans="1:6" x14ac:dyDescent="0.35">
      <c r="A84" s="25">
        <v>4</v>
      </c>
      <c r="B84" s="20">
        <v>87</v>
      </c>
    </row>
    <row r="89" spans="1:6" x14ac:dyDescent="0.35">
      <c r="A89" s="24" t="s">
        <v>1043</v>
      </c>
      <c r="B89" s="24" t="s">
        <v>1047</v>
      </c>
    </row>
    <row r="90" spans="1:6" x14ac:dyDescent="0.35">
      <c r="A90" s="24" t="s">
        <v>1049</v>
      </c>
      <c r="B90" t="s">
        <v>11</v>
      </c>
      <c r="C90" t="s">
        <v>9</v>
      </c>
      <c r="D90" t="s">
        <v>6</v>
      </c>
      <c r="E90" t="s">
        <v>13</v>
      </c>
      <c r="F90" t="s">
        <v>10</v>
      </c>
    </row>
    <row r="91" spans="1:6" x14ac:dyDescent="0.35">
      <c r="A91" s="25" t="s">
        <v>1002</v>
      </c>
    </row>
    <row r="92" spans="1:6" x14ac:dyDescent="0.35">
      <c r="A92" s="28" t="s">
        <v>20</v>
      </c>
      <c r="B92" s="21">
        <v>891</v>
      </c>
      <c r="C92" s="21">
        <v>1332</v>
      </c>
      <c r="D92" s="21">
        <v>1282</v>
      </c>
      <c r="E92" s="21">
        <v>739</v>
      </c>
      <c r="F92" s="21">
        <v>560</v>
      </c>
    </row>
    <row r="93" spans="1:6" x14ac:dyDescent="0.35">
      <c r="A93" s="28" t="s">
        <v>12</v>
      </c>
      <c r="B93" s="21">
        <v>1991</v>
      </c>
      <c r="C93" s="21">
        <v>1886</v>
      </c>
      <c r="D93" s="21">
        <v>1206</v>
      </c>
      <c r="E93" s="21">
        <v>884</v>
      </c>
      <c r="F93" s="21">
        <v>1722</v>
      </c>
    </row>
    <row r="94" spans="1:6" x14ac:dyDescent="0.35">
      <c r="A94" s="28" t="s">
        <v>8</v>
      </c>
      <c r="B94" s="21">
        <v>1163</v>
      </c>
      <c r="C94" s="21">
        <v>1180</v>
      </c>
      <c r="D94" s="21">
        <v>1616</v>
      </c>
      <c r="E94" s="21">
        <v>1043</v>
      </c>
      <c r="F94" s="21">
        <v>1747</v>
      </c>
    </row>
    <row r="95" spans="1:6" x14ac:dyDescent="0.35">
      <c r="A95" s="28" t="s">
        <v>16</v>
      </c>
      <c r="B95" s="21">
        <v>1438</v>
      </c>
      <c r="C95" s="21">
        <v>1616</v>
      </c>
      <c r="D95" s="21">
        <v>866</v>
      </c>
      <c r="E95" s="21">
        <v>829</v>
      </c>
      <c r="F95" s="21">
        <v>2070</v>
      </c>
    </row>
    <row r="96" spans="1:6" x14ac:dyDescent="0.35">
      <c r="A96" s="25" t="s">
        <v>1001</v>
      </c>
    </row>
    <row r="97" spans="1:6" x14ac:dyDescent="0.35">
      <c r="A97" s="28" t="s">
        <v>24</v>
      </c>
      <c r="B97" s="21">
        <v>1233</v>
      </c>
      <c r="C97" s="21">
        <v>223</v>
      </c>
      <c r="D97" s="21">
        <v>1680</v>
      </c>
      <c r="E97" s="21">
        <v>990</v>
      </c>
      <c r="F97" s="21">
        <v>1508</v>
      </c>
    </row>
    <row r="98" spans="1:6" x14ac:dyDescent="0.35">
      <c r="A98" s="28" t="s">
        <v>15</v>
      </c>
      <c r="B98" s="21">
        <v>1598</v>
      </c>
      <c r="C98" s="21">
        <v>1907</v>
      </c>
      <c r="D98" s="21">
        <v>869</v>
      </c>
      <c r="E98" s="21">
        <v>1426</v>
      </c>
      <c r="F98" s="21">
        <v>1416</v>
      </c>
    </row>
    <row r="99" spans="1:6" x14ac:dyDescent="0.35">
      <c r="A99" s="28" t="s">
        <v>5</v>
      </c>
      <c r="B99" s="21">
        <v>900</v>
      </c>
      <c r="C99" s="21">
        <v>1016</v>
      </c>
      <c r="D99" s="21">
        <v>960</v>
      </c>
      <c r="E99" s="21">
        <v>940</v>
      </c>
      <c r="F99" s="21">
        <v>1193</v>
      </c>
    </row>
    <row r="100" spans="1:6" x14ac:dyDescent="0.35">
      <c r="A100" s="28" t="s">
        <v>18</v>
      </c>
      <c r="B100" s="21">
        <v>900</v>
      </c>
      <c r="C100" s="21">
        <v>1470</v>
      </c>
      <c r="D100" s="21">
        <v>1617</v>
      </c>
      <c r="E100" s="21">
        <v>1314</v>
      </c>
      <c r="F100" s="21">
        <v>941</v>
      </c>
    </row>
    <row r="101" spans="1:6" x14ac:dyDescent="0.35">
      <c r="A101" s="28" t="s">
        <v>14</v>
      </c>
      <c r="B101" s="21">
        <v>1255</v>
      </c>
      <c r="C101" s="21">
        <v>516</v>
      </c>
      <c r="D101" s="21">
        <v>1874</v>
      </c>
      <c r="E101" s="21">
        <v>1863</v>
      </c>
      <c r="F101" s="21">
        <v>1722</v>
      </c>
    </row>
    <row r="102" spans="1:6" x14ac:dyDescent="0.35">
      <c r="A102" s="28" t="s">
        <v>19</v>
      </c>
      <c r="B102" s="21">
        <v>1138</v>
      </c>
      <c r="C102" s="21">
        <v>1898</v>
      </c>
      <c r="D102" s="21">
        <v>1482</v>
      </c>
      <c r="E102" s="21">
        <v>846</v>
      </c>
      <c r="F102" s="21">
        <v>1154</v>
      </c>
    </row>
    <row r="103" spans="1:6" x14ac:dyDescent="0.35">
      <c r="A103" s="25" t="s">
        <v>1000</v>
      </c>
    </row>
    <row r="104" spans="1:6" x14ac:dyDescent="0.35">
      <c r="A104" s="28" t="s">
        <v>17</v>
      </c>
      <c r="B104" s="21">
        <v>1655</v>
      </c>
      <c r="C104" s="21">
        <v>805</v>
      </c>
      <c r="D104" s="21">
        <v>2263</v>
      </c>
      <c r="E104" s="21">
        <v>987</v>
      </c>
      <c r="F104" s="21">
        <v>1075</v>
      </c>
    </row>
    <row r="105" spans="1:6" x14ac:dyDescent="0.35">
      <c r="A105" s="28" t="s">
        <v>23</v>
      </c>
      <c r="B105" s="21">
        <v>1104</v>
      </c>
      <c r="C105" s="21">
        <v>2280</v>
      </c>
      <c r="D105" s="21">
        <v>1445</v>
      </c>
      <c r="E105" s="21">
        <v>1722</v>
      </c>
      <c r="F105" s="21">
        <v>1196</v>
      </c>
    </row>
    <row r="106" spans="1:6" x14ac:dyDescent="0.35">
      <c r="A106" s="28" t="s">
        <v>7</v>
      </c>
      <c r="B106" s="21">
        <v>372</v>
      </c>
      <c r="C106" s="21">
        <v>1818</v>
      </c>
      <c r="D106" s="21">
        <v>1346</v>
      </c>
      <c r="E106" s="21">
        <v>1156</v>
      </c>
      <c r="F106" s="21">
        <v>1484</v>
      </c>
    </row>
    <row r="107" spans="1:6" x14ac:dyDescent="0.35">
      <c r="A107" s="28" t="s">
        <v>22</v>
      </c>
      <c r="B107" s="21">
        <v>1415</v>
      </c>
      <c r="C107" s="21">
        <v>1271</v>
      </c>
      <c r="D107" s="21">
        <v>1214</v>
      </c>
      <c r="E107" s="21">
        <v>1135</v>
      </c>
      <c r="F107" s="21">
        <v>1566</v>
      </c>
    </row>
    <row r="108" spans="1:6" x14ac:dyDescent="0.35">
      <c r="A108" s="28" t="s">
        <v>21</v>
      </c>
      <c r="B108" s="21">
        <v>1362</v>
      </c>
      <c r="C108" s="21">
        <v>1363</v>
      </c>
      <c r="D108" s="21">
        <v>1152</v>
      </c>
      <c r="E108" s="21">
        <v>777</v>
      </c>
      <c r="F108" s="21">
        <v>750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C1" zoomScale="103" zoomScaleNormal="115" workbookViewId="0">
      <selection activeCell="C1" sqref="A1:XFD1048576"/>
    </sheetView>
  </sheetViews>
  <sheetFormatPr defaultRowHeight="14.5" x14ac:dyDescent="0.35"/>
  <cols>
    <col min="1" max="1" width="3.54296875" customWidth="1"/>
    <col min="2" max="2" width="14.6328125" customWidth="1"/>
    <col min="3" max="3" width="12.90625" customWidth="1"/>
    <col min="4" max="4" width="16.6328125" customWidth="1"/>
    <col min="5" max="5" width="15.08984375" customWidth="1"/>
    <col min="6" max="6" width="16.1796875" customWidth="1"/>
    <col min="7" max="7" width="17.26953125" customWidth="1"/>
    <col min="8" max="8" width="18.36328125" customWidth="1"/>
    <col min="9" max="9" width="17.26953125" customWidth="1"/>
    <col min="10" max="12" width="15.54296875" customWidth="1"/>
    <col min="13" max="16" width="7.54296875" customWidth="1"/>
    <col min="17" max="17" width="14.6328125" customWidth="1"/>
    <col min="20" max="20" width="10.6328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I4" sqref="I4"/>
    </sheetView>
  </sheetViews>
  <sheetFormatPr defaultRowHeight="14.5" x14ac:dyDescent="0.35"/>
  <cols>
    <col min="5" max="5" width="10.81640625" customWidth="1"/>
    <col min="6" max="6" width="12" customWidth="1"/>
  </cols>
  <sheetData>
    <row r="2" spans="5:6" x14ac:dyDescent="0.35">
      <c r="E2" t="s">
        <v>1040</v>
      </c>
      <c r="F2" t="s">
        <v>1041</v>
      </c>
    </row>
    <row r="3" spans="5:6" ht="25.5" customHeight="1" x14ac:dyDescent="0.35">
      <c r="E3" t="s">
        <v>11</v>
      </c>
      <c r="F3" t="e" vm="1">
        <v>#VALUE!</v>
      </c>
    </row>
    <row r="4" spans="5:6" ht="25.5" customHeight="1" x14ac:dyDescent="0.35">
      <c r="E4" t="s">
        <v>9</v>
      </c>
      <c r="F4" t="e" vm="2">
        <v>#VALUE!</v>
      </c>
    </row>
    <row r="5" spans="5:6" ht="25.5" customHeight="1" x14ac:dyDescent="0.35">
      <c r="E5" t="s">
        <v>6</v>
      </c>
      <c r="F5" t="e">
        <v>#VALUE!</v>
      </c>
    </row>
    <row r="6" spans="5:6" ht="25.5" customHeight="1" x14ac:dyDescent="0.35">
      <c r="E6" t="s">
        <v>13</v>
      </c>
      <c r="F6" t="e" vm="3">
        <v>#VALUE!</v>
      </c>
    </row>
    <row r="7" spans="5:6" ht="25.5" customHeight="1" x14ac:dyDescent="0.35">
      <c r="E7" t="s">
        <v>10</v>
      </c>
      <c r="F7" t="e" vm="4">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Center Report</vt:lpstr>
      <vt:lpstr>Pivot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sara gebregorgis</cp:lastModifiedBy>
  <dcterms:created xsi:type="dcterms:W3CDTF">2021-03-14T20:21:32Z</dcterms:created>
  <dcterms:modified xsi:type="dcterms:W3CDTF">2025-09-02T18:15:58Z</dcterms:modified>
</cp:coreProperties>
</file>