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480" tabRatio="500"/>
  </bookViews>
  <sheets>
    <sheet name="Initial Inputs" sheetId="2" r:id="rId1"/>
    <sheet name="Sheet1" sheetId="1" r:id="rId2"/>
    <sheet name="10% altered samples" sheetId="3" r:id="rId3"/>
    <sheet name="Result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B5" i="4"/>
  <c r="I10" i="3"/>
  <c r="H9" i="3"/>
  <c r="G8" i="3"/>
  <c r="F7" i="3"/>
  <c r="E6" i="3"/>
  <c r="D5" i="3"/>
  <c r="C4" i="3"/>
</calcChain>
</file>

<file path=xl/sharedStrings.xml><?xml version="1.0" encoding="utf-8"?>
<sst xmlns="http://schemas.openxmlformats.org/spreadsheetml/2006/main" count="43" uniqueCount="22">
  <si>
    <t>GDP</t>
  </si>
  <si>
    <t>Aircrafts in Fleet</t>
  </si>
  <si>
    <t>Narrow Bodies</t>
  </si>
  <si>
    <t>RPM</t>
  </si>
  <si>
    <t>ASM</t>
  </si>
  <si>
    <t>Load factor</t>
  </si>
  <si>
    <t>Year</t>
  </si>
  <si>
    <t>Target</t>
  </si>
  <si>
    <t>Inputs</t>
  </si>
  <si>
    <t>Fuel Price ($/Barrel)</t>
  </si>
  <si>
    <t>GDP (Billions of $)</t>
  </si>
  <si>
    <t>Miles</t>
  </si>
  <si>
    <t>Average Stage Length</t>
  </si>
  <si>
    <t>Aircrafts</t>
  </si>
  <si>
    <t>Stage length</t>
  </si>
  <si>
    <t>fuel price</t>
  </si>
  <si>
    <t xml:space="preserve">Miles </t>
  </si>
  <si>
    <t>RMP</t>
  </si>
  <si>
    <t xml:space="preserve">Original values </t>
  </si>
  <si>
    <t>variance</t>
  </si>
  <si>
    <t>Passenger Travelled</t>
  </si>
  <si>
    <t>Target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</si>
</sst>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6" formatCode="0.0%"/>
    <numFmt numFmtId="167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 Narrow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4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3" fontId="2" fillId="0" borderId="0" xfId="1" applyNumberFormat="1" applyFont="1" applyBorder="1"/>
    <xf numFmtId="166" fontId="2" fillId="0" borderId="0" xfId="2" applyNumberFormat="1" applyFont="1" applyBorder="1"/>
    <xf numFmtId="167" fontId="2" fillId="0" borderId="0" xfId="1" applyNumberFormat="1" applyFont="1" applyBorder="1"/>
    <xf numFmtId="0" fontId="0" fillId="0" borderId="0" xfId="0" applyAlignment="1"/>
    <xf numFmtId="166" fontId="2" fillId="0" borderId="0" xfId="2" applyNumberFormat="1" applyFont="1" applyFill="1" applyBorder="1"/>
    <xf numFmtId="0" fontId="6" fillId="0" borderId="0" xfId="0" applyFont="1"/>
    <xf numFmtId="0" fontId="6" fillId="0" borderId="0" xfId="0" applyNumberFormat="1" applyFont="1"/>
    <xf numFmtId="0" fontId="7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</cellXfs>
  <cellStyles count="54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'Initial Inputs'!$B$6</c:f>
              <c:strCache>
                <c:ptCount val="1"/>
                <c:pt idx="0">
                  <c:v>Fuel Price ($/Barrel)</c:v>
                </c:pt>
              </c:strCache>
            </c:strRef>
          </c:tx>
          <c:xVal>
            <c:numRef>
              <c:f>'Initial Inputs'!$C$4:$W$4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xVal>
          <c:yVal>
            <c:numRef>
              <c:f>'Initial Inputs'!$C$6:$W$6</c:f>
              <c:numCache>
                <c:formatCode>General</c:formatCode>
                <c:ptCount val="21"/>
                <c:pt idx="0">
                  <c:v>18.43</c:v>
                </c:pt>
                <c:pt idx="1">
                  <c:v>22.12</c:v>
                </c:pt>
                <c:pt idx="2">
                  <c:v>20.61</c:v>
                </c:pt>
                <c:pt idx="3">
                  <c:v>14.42</c:v>
                </c:pt>
                <c:pt idx="4">
                  <c:v>19.34</c:v>
                </c:pt>
                <c:pt idx="5">
                  <c:v>30.38</c:v>
                </c:pt>
                <c:pt idx="6">
                  <c:v>25.98</c:v>
                </c:pt>
                <c:pt idx="7">
                  <c:v>26.18</c:v>
                </c:pt>
                <c:pt idx="8">
                  <c:v>31.08</c:v>
                </c:pt>
                <c:pt idx="9">
                  <c:v>41.51</c:v>
                </c:pt>
                <c:pt idx="10">
                  <c:v>56.64</c:v>
                </c:pt>
                <c:pt idx="11">
                  <c:v>66.05</c:v>
                </c:pt>
                <c:pt idx="12">
                  <c:v>72.34</c:v>
                </c:pt>
                <c:pt idx="13">
                  <c:v>99.67</c:v>
                </c:pt>
                <c:pt idx="14">
                  <c:v>61.95</c:v>
                </c:pt>
                <c:pt idx="15">
                  <c:v>79.48</c:v>
                </c:pt>
                <c:pt idx="16">
                  <c:v>94.88</c:v>
                </c:pt>
                <c:pt idx="17">
                  <c:v>94.05</c:v>
                </c:pt>
                <c:pt idx="18">
                  <c:v>97.98</c:v>
                </c:pt>
                <c:pt idx="19">
                  <c:v>93.17</c:v>
                </c:pt>
                <c:pt idx="20">
                  <c:v>48.66</c:v>
                </c:pt>
              </c:numCache>
            </c:numRef>
          </c:yVal>
          <c:smooth val="1"/>
        </c:ser>
        <c:ser>
          <c:idx val="7"/>
          <c:order val="1"/>
          <c:tx>
            <c:v>Aircrafts in Fleet</c:v>
          </c:tx>
          <c:xVal>
            <c:numRef>
              <c:f>'Initial Inputs'!$C$4:$W$4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xVal>
          <c:yVal>
            <c:numRef>
              <c:f>'Initial Inputs'!$C$14:$W$14</c:f>
              <c:numCache>
                <c:formatCode>_(* #,##0_);_(* \(#,##0\);_(* "-"??_);_(@_)</c:formatCode>
                <c:ptCount val="21"/>
                <c:pt idx="0">
                  <c:v>251.0</c:v>
                </c:pt>
                <c:pt idx="1">
                  <c:v>229.0</c:v>
                </c:pt>
                <c:pt idx="2">
                  <c:v>249.0</c:v>
                </c:pt>
                <c:pt idx="3">
                  <c:v>261.0</c:v>
                </c:pt>
                <c:pt idx="4">
                  <c:v>291.0</c:v>
                </c:pt>
                <c:pt idx="5">
                  <c:v>325.0</c:v>
                </c:pt>
                <c:pt idx="6">
                  <c:v>354.0</c:v>
                </c:pt>
                <c:pt idx="7">
                  <c:v>365.0</c:v>
                </c:pt>
                <c:pt idx="8">
                  <c:v>380.0</c:v>
                </c:pt>
                <c:pt idx="9">
                  <c:v>404.0</c:v>
                </c:pt>
                <c:pt idx="10">
                  <c:v>432.0</c:v>
                </c:pt>
                <c:pt idx="11">
                  <c:v>462.0</c:v>
                </c:pt>
                <c:pt idx="12">
                  <c:v>500.0</c:v>
                </c:pt>
                <c:pt idx="13">
                  <c:v>535.0</c:v>
                </c:pt>
                <c:pt idx="14">
                  <c:v>541.0</c:v>
                </c:pt>
                <c:pt idx="15">
                  <c:v>543.0</c:v>
                </c:pt>
                <c:pt idx="16">
                  <c:v>554.0</c:v>
                </c:pt>
                <c:pt idx="17">
                  <c:v>608.0</c:v>
                </c:pt>
                <c:pt idx="18">
                  <c:v>559.0</c:v>
                </c:pt>
                <c:pt idx="19">
                  <c:v>556.0</c:v>
                </c:pt>
                <c:pt idx="20">
                  <c:v>578.0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61448"/>
        <c:axId val="2136160024"/>
      </c:scatterChart>
      <c:valAx>
        <c:axId val="213616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60024"/>
        <c:crosses val="autoZero"/>
        <c:crossBetween val="midCat"/>
      </c:valAx>
      <c:valAx>
        <c:axId val="213616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6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'Initial Inputs'!$B$9</c:f>
              <c:strCache>
                <c:ptCount val="1"/>
                <c:pt idx="0">
                  <c:v>Load factor</c:v>
                </c:pt>
              </c:strCache>
            </c:strRef>
          </c:tx>
          <c:yVal>
            <c:numRef>
              <c:f>'Initial Inputs'!$C$9:$W$9</c:f>
              <c:numCache>
                <c:formatCode>General</c:formatCode>
                <c:ptCount val="21"/>
                <c:pt idx="0">
                  <c:v>0.645365211427738</c:v>
                </c:pt>
                <c:pt idx="1">
                  <c:v>0.665729453165935</c:v>
                </c:pt>
                <c:pt idx="2">
                  <c:v>0.637888945522665</c:v>
                </c:pt>
                <c:pt idx="3">
                  <c:v>0.647581962469187</c:v>
                </c:pt>
                <c:pt idx="4">
                  <c:v>0.689681159749041</c:v>
                </c:pt>
                <c:pt idx="5">
                  <c:v>0.70453128915294</c:v>
                </c:pt>
                <c:pt idx="6">
                  <c:v>0.680603463007946</c:v>
                </c:pt>
                <c:pt idx="7">
                  <c:v>0.659033338331866</c:v>
                </c:pt>
                <c:pt idx="8">
                  <c:v>0.667982583838456</c:v>
                </c:pt>
                <c:pt idx="9">
                  <c:v>0.695067424744389</c:v>
                </c:pt>
                <c:pt idx="10">
                  <c:v>0.707012266208615</c:v>
                </c:pt>
                <c:pt idx="11">
                  <c:v>0.730531114662907</c:v>
                </c:pt>
                <c:pt idx="12">
                  <c:v>0.725793552133127</c:v>
                </c:pt>
                <c:pt idx="13">
                  <c:v>0.711588700093286</c:v>
                </c:pt>
                <c:pt idx="14">
                  <c:v>0.759612682939196</c:v>
                </c:pt>
                <c:pt idx="15">
                  <c:v>0.792772656459603</c:v>
                </c:pt>
                <c:pt idx="16">
                  <c:v>0.807691715348013</c:v>
                </c:pt>
                <c:pt idx="17">
                  <c:v>0.800896088793336</c:v>
                </c:pt>
                <c:pt idx="18">
                  <c:v>0.793685599645315</c:v>
                </c:pt>
                <c:pt idx="19">
                  <c:v>0.817338038404222</c:v>
                </c:pt>
                <c:pt idx="20">
                  <c:v>0.826035940898636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26584"/>
        <c:axId val="2072192168"/>
      </c:scatterChart>
      <c:valAx>
        <c:axId val="21417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92168"/>
        <c:crosses val="autoZero"/>
        <c:crossBetween val="midCat"/>
      </c:valAx>
      <c:valAx>
        <c:axId val="207219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2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Results!$A$4</c:f>
              <c:strCache>
                <c:ptCount val="1"/>
                <c:pt idx="0">
                  <c:v>Aircrafts</c:v>
                </c:pt>
              </c:strCache>
            </c:strRef>
          </c:tx>
          <c:spPr>
            <a:ln w="47625">
              <a:noFill/>
            </a:ln>
          </c:spPr>
          <c:dPt>
            <c:idx val="8"/>
            <c:marker>
              <c:symbol val="diamond"/>
              <c:size val="9"/>
              <c:spPr>
                <a:solidFill>
                  <a:srgbClr val="FFFF00"/>
                </a:solidFill>
              </c:spPr>
            </c:marker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Results!$B$3:$J$3</c:f>
              <c:strCache>
                <c:ptCount val="9"/>
                <c:pt idx="0">
                  <c:v>GDP</c:v>
                </c:pt>
                <c:pt idx="1">
                  <c:v>ASM</c:v>
                </c:pt>
                <c:pt idx="2">
                  <c:v>Stage length</c:v>
                </c:pt>
                <c:pt idx="3">
                  <c:v>fuel price</c:v>
                </c:pt>
                <c:pt idx="4">
                  <c:v>Load factor</c:v>
                </c:pt>
                <c:pt idx="5">
                  <c:v>Miles </c:v>
                </c:pt>
                <c:pt idx="6">
                  <c:v>RMP</c:v>
                </c:pt>
                <c:pt idx="8">
                  <c:v>Original values </c:v>
                </c:pt>
              </c:strCache>
            </c:strRef>
          </c:xVal>
          <c:yVal>
            <c:numRef>
              <c:f>Results!$B$4:$J$4</c:f>
              <c:numCache>
                <c:formatCode>General</c:formatCode>
                <c:ptCount val="9"/>
                <c:pt idx="0">
                  <c:v>572.0694999999999</c:v>
                </c:pt>
                <c:pt idx="1">
                  <c:v>579.183</c:v>
                </c:pt>
                <c:pt idx="2">
                  <c:v>583.6420000000001</c:v>
                </c:pt>
                <c:pt idx="3">
                  <c:v>578.2419</c:v>
                </c:pt>
                <c:pt idx="4">
                  <c:v>561.9659</c:v>
                </c:pt>
                <c:pt idx="5">
                  <c:v>580.7698</c:v>
                </c:pt>
                <c:pt idx="6">
                  <c:v>564.2351</c:v>
                </c:pt>
                <c:pt idx="8">
                  <c:v>574.9674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66216"/>
        <c:axId val="2085514712"/>
      </c:scatterChart>
      <c:valAx>
        <c:axId val="20852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514712"/>
        <c:crosses val="autoZero"/>
        <c:crossBetween val="midCat"/>
      </c:valAx>
      <c:valAx>
        <c:axId val="208551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266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965200</xdr:colOff>
      <xdr:row>21</xdr:row>
      <xdr:rowOff>38100</xdr:rowOff>
    </xdr:from>
    <xdr:to>
      <xdr:col>16</xdr:col>
      <xdr:colOff>127000</xdr:colOff>
      <xdr:row>52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787400</xdr:colOff>
      <xdr:row>19</xdr:row>
      <xdr:rowOff>152400</xdr:rowOff>
    </xdr:from>
    <xdr:to>
      <xdr:col>24</xdr:col>
      <xdr:colOff>749300</xdr:colOff>
      <xdr:row>44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69850</xdr:rowOff>
    </xdr:from>
    <xdr:to>
      <xdr:col>13</xdr:col>
      <xdr:colOff>596900</xdr:colOff>
      <xdr:row>26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7"/>
  <sheetViews>
    <sheetView tabSelected="1" topLeftCell="A2" workbookViewId="0">
      <selection activeCell="B21" sqref="B21"/>
    </sheetView>
  </sheetViews>
  <sheetFormatPr baseColWidth="10" defaultRowHeight="15" x14ac:dyDescent="0"/>
  <cols>
    <col min="1" max="1" width="12.5" bestFit="1" customWidth="1"/>
    <col min="2" max="2" width="18.83203125" bestFit="1" customWidth="1"/>
    <col min="3" max="9" width="13" bestFit="1" customWidth="1"/>
    <col min="10" max="10" width="12.6640625" bestFit="1" customWidth="1"/>
    <col min="11" max="15" width="13" bestFit="1" customWidth="1"/>
    <col min="16" max="16" width="13.83203125" bestFit="1" customWidth="1"/>
    <col min="17" max="18" width="13" bestFit="1" customWidth="1"/>
    <col min="19" max="20" width="13.83203125" bestFit="1" customWidth="1"/>
    <col min="21" max="21" width="13.5" bestFit="1" customWidth="1"/>
    <col min="22" max="23" width="13.6640625" bestFit="1" customWidth="1"/>
    <col min="24" max="24" width="13.6640625" customWidth="1"/>
  </cols>
  <sheetData>
    <row r="4" spans="1:26">
      <c r="C4">
        <v>1995</v>
      </c>
      <c r="D4">
        <v>1996</v>
      </c>
      <c r="E4">
        <v>1997</v>
      </c>
      <c r="F4">
        <v>1998</v>
      </c>
      <c r="G4">
        <v>1999</v>
      </c>
      <c r="H4">
        <v>2000</v>
      </c>
      <c r="I4">
        <v>2001</v>
      </c>
      <c r="J4">
        <v>2002</v>
      </c>
      <c r="K4">
        <v>2003</v>
      </c>
      <c r="L4">
        <v>2004</v>
      </c>
      <c r="M4">
        <v>2005</v>
      </c>
      <c r="N4">
        <v>2006</v>
      </c>
      <c r="O4">
        <v>2007</v>
      </c>
      <c r="P4">
        <v>2008</v>
      </c>
      <c r="Q4">
        <v>2009</v>
      </c>
      <c r="R4">
        <v>2010</v>
      </c>
      <c r="S4">
        <v>2011</v>
      </c>
      <c r="T4">
        <v>2012</v>
      </c>
      <c r="U4">
        <v>2013</v>
      </c>
      <c r="V4">
        <v>2014</v>
      </c>
      <c r="W4">
        <v>2015</v>
      </c>
    </row>
    <row r="5" spans="1:26">
      <c r="A5" s="13" t="s">
        <v>8</v>
      </c>
      <c r="B5" s="1" t="s">
        <v>10</v>
      </c>
      <c r="C5">
        <v>7664.1</v>
      </c>
      <c r="D5">
        <v>8100.2</v>
      </c>
      <c r="E5">
        <v>8608.5</v>
      </c>
      <c r="F5">
        <v>9089.2000000000007</v>
      </c>
      <c r="G5">
        <v>9660.6</v>
      </c>
      <c r="H5">
        <v>10284.799999999999</v>
      </c>
      <c r="I5">
        <v>10621.8</v>
      </c>
      <c r="J5">
        <v>10977.5</v>
      </c>
      <c r="K5">
        <v>11510.7</v>
      </c>
      <c r="L5">
        <v>12274.9</v>
      </c>
      <c r="M5">
        <v>13093.7</v>
      </c>
      <c r="N5">
        <v>13855.9</v>
      </c>
      <c r="O5">
        <v>14477.6</v>
      </c>
      <c r="P5">
        <v>14718.6</v>
      </c>
      <c r="Q5">
        <v>14418.7</v>
      </c>
      <c r="R5">
        <v>14964.4</v>
      </c>
      <c r="S5">
        <v>15517.9</v>
      </c>
      <c r="T5">
        <v>16155.3</v>
      </c>
      <c r="U5">
        <v>16691.5</v>
      </c>
      <c r="V5">
        <v>17393.099999999999</v>
      </c>
      <c r="W5">
        <v>18036.7</v>
      </c>
      <c r="X5" s="2"/>
    </row>
    <row r="6" spans="1:26">
      <c r="A6" s="13"/>
      <c r="B6" s="1" t="s">
        <v>9</v>
      </c>
      <c r="C6">
        <v>18.43</v>
      </c>
      <c r="D6">
        <v>22.12</v>
      </c>
      <c r="E6">
        <v>20.61</v>
      </c>
      <c r="F6">
        <v>14.42</v>
      </c>
      <c r="G6">
        <v>19.34</v>
      </c>
      <c r="H6">
        <v>30.38</v>
      </c>
      <c r="I6">
        <v>25.98</v>
      </c>
      <c r="J6">
        <v>26.18</v>
      </c>
      <c r="K6">
        <v>31.08</v>
      </c>
      <c r="L6">
        <v>41.51</v>
      </c>
      <c r="M6">
        <v>56.64</v>
      </c>
      <c r="N6">
        <v>66.05</v>
      </c>
      <c r="O6">
        <v>72.34</v>
      </c>
      <c r="P6">
        <v>99.67</v>
      </c>
      <c r="Q6">
        <v>61.95</v>
      </c>
      <c r="R6">
        <v>79.48</v>
      </c>
      <c r="S6">
        <v>94.88</v>
      </c>
      <c r="T6">
        <v>94.05</v>
      </c>
      <c r="U6">
        <v>97.98</v>
      </c>
      <c r="V6">
        <v>93.17</v>
      </c>
      <c r="W6">
        <v>48.66</v>
      </c>
      <c r="X6" s="3"/>
    </row>
    <row r="7" spans="1:26">
      <c r="A7" s="13"/>
      <c r="B7" s="1" t="s">
        <v>3</v>
      </c>
      <c r="C7">
        <v>23775963000</v>
      </c>
      <c r="D7">
        <v>27228075000</v>
      </c>
      <c r="E7">
        <v>28531447000</v>
      </c>
      <c r="F7">
        <v>30837278000</v>
      </c>
      <c r="G7">
        <v>36484892000</v>
      </c>
      <c r="H7">
        <v>42230465000</v>
      </c>
      <c r="I7">
        <v>44605662000</v>
      </c>
      <c r="J7">
        <v>45512111468</v>
      </c>
      <c r="K7">
        <v>48035095040</v>
      </c>
      <c r="L7">
        <v>53524416216</v>
      </c>
      <c r="M7">
        <v>60346021550</v>
      </c>
      <c r="N7">
        <v>67782436846</v>
      </c>
      <c r="O7">
        <v>72410200188</v>
      </c>
      <c r="P7">
        <v>73639654151</v>
      </c>
      <c r="Q7">
        <v>74571846606</v>
      </c>
      <c r="R7">
        <v>78138146641</v>
      </c>
      <c r="S7">
        <v>83911781044</v>
      </c>
      <c r="T7">
        <v>99363382447</v>
      </c>
      <c r="U7">
        <v>93500733768</v>
      </c>
      <c r="V7">
        <v>92362891538</v>
      </c>
      <c r="W7">
        <v>93169620910</v>
      </c>
      <c r="X7" s="4"/>
    </row>
    <row r="8" spans="1:26">
      <c r="A8" s="13"/>
      <c r="B8" s="1" t="s">
        <v>4</v>
      </c>
      <c r="C8">
        <v>36841098000</v>
      </c>
      <c r="D8">
        <v>40899610000</v>
      </c>
      <c r="E8">
        <v>44727922000</v>
      </c>
      <c r="F8">
        <v>47619112000</v>
      </c>
      <c r="G8">
        <v>52901100000</v>
      </c>
      <c r="H8">
        <v>59941220000</v>
      </c>
      <c r="I8">
        <v>65538400000</v>
      </c>
      <c r="J8">
        <v>69058890986</v>
      </c>
      <c r="K8">
        <v>71910699773</v>
      </c>
      <c r="L8">
        <v>77006077843</v>
      </c>
      <c r="M8">
        <v>85353570842</v>
      </c>
      <c r="N8">
        <v>92785146978</v>
      </c>
      <c r="O8">
        <v>99766937823</v>
      </c>
      <c r="P8">
        <v>103486261293</v>
      </c>
      <c r="Q8">
        <v>98170881399</v>
      </c>
      <c r="R8">
        <v>98563120214</v>
      </c>
      <c r="S8">
        <v>103890852722</v>
      </c>
      <c r="T8">
        <v>124065261196</v>
      </c>
      <c r="U8">
        <v>117805758111</v>
      </c>
      <c r="V8">
        <v>113004518569</v>
      </c>
      <c r="W8">
        <v>112791243452</v>
      </c>
      <c r="X8" s="4"/>
    </row>
    <row r="9" spans="1:26">
      <c r="A9" s="13"/>
      <c r="B9" s="1" t="s">
        <v>5</v>
      </c>
      <c r="C9">
        <v>0.64536521142773762</v>
      </c>
      <c r="D9">
        <v>0.66572945316593479</v>
      </c>
      <c r="E9">
        <v>0.63788894552266484</v>
      </c>
      <c r="F9">
        <v>0.64758196246918676</v>
      </c>
      <c r="G9">
        <v>0.68968115974904109</v>
      </c>
      <c r="H9">
        <v>0.70453128915294017</v>
      </c>
      <c r="I9">
        <v>0.6806034630079465</v>
      </c>
      <c r="J9">
        <v>0.65903333833186617</v>
      </c>
      <c r="K9">
        <v>0.66798258383845588</v>
      </c>
      <c r="L9">
        <v>0.69506742474438943</v>
      </c>
      <c r="M9">
        <v>0.70701226620861524</v>
      </c>
      <c r="N9">
        <v>0.73053111466290699</v>
      </c>
      <c r="O9">
        <v>0.72579355213312713</v>
      </c>
      <c r="P9">
        <v>0.7115887000932859</v>
      </c>
      <c r="Q9">
        <v>0.75961268293919604</v>
      </c>
      <c r="R9">
        <v>0.79277265645960326</v>
      </c>
      <c r="S9">
        <v>0.80769171534801332</v>
      </c>
      <c r="T9">
        <v>0.80089608879333574</v>
      </c>
      <c r="U9">
        <v>0.79368559964531527</v>
      </c>
      <c r="V9">
        <v>0.81733803840422248</v>
      </c>
      <c r="W9">
        <v>0.82603594089863652</v>
      </c>
      <c r="X9" s="5"/>
      <c r="Y9" s="8"/>
      <c r="Z9" s="8"/>
    </row>
    <row r="10" spans="1:26">
      <c r="A10" s="13"/>
      <c r="B10" s="1" t="s">
        <v>11</v>
      </c>
      <c r="C10">
        <v>279048795</v>
      </c>
      <c r="D10">
        <v>308593502</v>
      </c>
      <c r="E10">
        <v>336151804</v>
      </c>
      <c r="F10">
        <v>356717791</v>
      </c>
      <c r="G10">
        <v>393949689</v>
      </c>
      <c r="H10">
        <v>444733552</v>
      </c>
      <c r="I10">
        <v>485388270</v>
      </c>
      <c r="J10">
        <v>510386104</v>
      </c>
      <c r="K10">
        <v>530951209</v>
      </c>
      <c r="L10">
        <v>566832955</v>
      </c>
      <c r="M10">
        <v>625999261</v>
      </c>
      <c r="N10">
        <v>680157981</v>
      </c>
      <c r="O10">
        <v>731493069</v>
      </c>
      <c r="P10">
        <v>758916237</v>
      </c>
      <c r="Q10">
        <v>719981469</v>
      </c>
      <c r="R10">
        <v>722720257</v>
      </c>
      <c r="S10">
        <v>761365321</v>
      </c>
      <c r="T10">
        <v>918780306</v>
      </c>
      <c r="U10">
        <v>851095137</v>
      </c>
      <c r="V10">
        <v>802021396</v>
      </c>
      <c r="W10">
        <v>791742871</v>
      </c>
      <c r="X10" s="4"/>
    </row>
    <row r="11" spans="1:26">
      <c r="A11" s="13"/>
      <c r="B11" s="1" t="s">
        <v>12</v>
      </c>
      <c r="C11">
        <v>400.96559052334823</v>
      </c>
      <c r="D11">
        <v>412.11078615193134</v>
      </c>
      <c r="E11">
        <v>426.96353142607467</v>
      </c>
      <c r="F11">
        <v>441.39883289426632</v>
      </c>
      <c r="G11">
        <v>464.43186951806092</v>
      </c>
      <c r="H11">
        <v>491.69755197979845</v>
      </c>
      <c r="I11">
        <v>515.01939592515805</v>
      </c>
      <c r="J11">
        <v>538.24002530978123</v>
      </c>
      <c r="K11">
        <v>558.54970865431858</v>
      </c>
      <c r="L11">
        <v>576.94154786005606</v>
      </c>
      <c r="M11">
        <v>607.91618612745276</v>
      </c>
      <c r="N11">
        <v>622.23419937973995</v>
      </c>
      <c r="O11">
        <v>629.75653114935312</v>
      </c>
      <c r="P11">
        <v>636.43336335550612</v>
      </c>
      <c r="Q11">
        <v>639.27776534705686</v>
      </c>
      <c r="R11">
        <v>647.99886040754552</v>
      </c>
      <c r="S11">
        <v>664.49752918546028</v>
      </c>
      <c r="T11">
        <v>683.927730484417</v>
      </c>
      <c r="U11">
        <v>681.80827787751412</v>
      </c>
      <c r="V11">
        <v>695.43487452157615</v>
      </c>
      <c r="W11">
        <v>707.23279535218592</v>
      </c>
      <c r="X11" s="6"/>
    </row>
    <row r="12" spans="1:26">
      <c r="A12" s="13"/>
      <c r="B12" s="1" t="s">
        <v>20</v>
      </c>
      <c r="C12">
        <v>533512096</v>
      </c>
      <c r="D12">
        <v>571072000</v>
      </c>
      <c r="E12">
        <v>590571392</v>
      </c>
      <c r="F12">
        <v>588170880</v>
      </c>
      <c r="G12">
        <v>634364608</v>
      </c>
      <c r="H12">
        <v>665327414</v>
      </c>
      <c r="I12">
        <v>622187846</v>
      </c>
      <c r="J12">
        <v>598410415</v>
      </c>
      <c r="K12">
        <v>588997110</v>
      </c>
      <c r="L12">
        <v>678110608</v>
      </c>
      <c r="M12">
        <v>720547738</v>
      </c>
      <c r="N12">
        <v>725530965</v>
      </c>
      <c r="O12">
        <v>744302310</v>
      </c>
      <c r="P12">
        <v>701779551</v>
      </c>
      <c r="Q12">
        <v>679423408</v>
      </c>
      <c r="R12">
        <v>720497000</v>
      </c>
      <c r="S12">
        <v>730796000</v>
      </c>
      <c r="T12">
        <v>736699000</v>
      </c>
      <c r="U12">
        <v>743171000</v>
      </c>
      <c r="V12">
        <v>762710000</v>
      </c>
      <c r="W12">
        <v>798230000</v>
      </c>
    </row>
    <row r="14" spans="1:26">
      <c r="A14" t="s">
        <v>21</v>
      </c>
      <c r="B14" s="1" t="s">
        <v>1</v>
      </c>
      <c r="C14" s="6">
        <v>251</v>
      </c>
      <c r="D14" s="6">
        <v>229</v>
      </c>
      <c r="E14" s="6">
        <v>249</v>
      </c>
      <c r="F14" s="6">
        <v>261</v>
      </c>
      <c r="G14" s="6">
        <v>291</v>
      </c>
      <c r="H14" s="6">
        <v>325</v>
      </c>
      <c r="I14" s="6">
        <v>354</v>
      </c>
      <c r="J14" s="6">
        <v>365</v>
      </c>
      <c r="K14" s="6">
        <v>380</v>
      </c>
      <c r="L14" s="6">
        <v>404</v>
      </c>
      <c r="M14" s="6">
        <v>432</v>
      </c>
      <c r="N14" s="6">
        <v>462</v>
      </c>
      <c r="O14" s="6">
        <v>500</v>
      </c>
      <c r="P14" s="6">
        <v>535</v>
      </c>
      <c r="Q14" s="6">
        <v>541</v>
      </c>
      <c r="R14" s="6">
        <v>543</v>
      </c>
      <c r="S14" s="6">
        <v>554</v>
      </c>
      <c r="T14" s="6">
        <v>608</v>
      </c>
      <c r="U14" s="6">
        <v>559</v>
      </c>
      <c r="V14" s="6">
        <v>556</v>
      </c>
      <c r="W14" s="6">
        <v>578</v>
      </c>
      <c r="X14" s="6"/>
    </row>
    <row r="15" spans="1:26">
      <c r="Y15">
        <v>1</v>
      </c>
    </row>
    <row r="17" spans="2:2">
      <c r="B17" s="1"/>
    </row>
  </sheetData>
  <mergeCells count="1">
    <mergeCell ref="A5:A1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H4" sqref="H4"/>
    </sheetView>
  </sheetViews>
  <sheetFormatPr baseColWidth="10" defaultRowHeight="15" x14ac:dyDescent="0"/>
  <cols>
    <col min="3" max="3" width="15.83203125" bestFit="1" customWidth="1"/>
    <col min="4" max="4" width="17.5" bestFit="1" customWidth="1"/>
    <col min="5" max="5" width="13" bestFit="1" customWidth="1"/>
    <col min="6" max="6" width="13.83203125" bestFit="1" customWidth="1"/>
    <col min="8" max="8" width="14.5" bestFit="1" customWidth="1"/>
  </cols>
  <sheetData>
    <row r="1" spans="1:8">
      <c r="A1" t="s">
        <v>2</v>
      </c>
    </row>
    <row r="3" spans="1:8">
      <c r="C3" s="7"/>
      <c r="D3" s="7"/>
      <c r="E3" s="7"/>
      <c r="F3" s="7"/>
      <c r="G3" s="7"/>
      <c r="H3" t="s">
        <v>7</v>
      </c>
    </row>
    <row r="4" spans="1:8">
      <c r="B4" s="1" t="s">
        <v>6</v>
      </c>
      <c r="C4" s="1" t="s">
        <v>10</v>
      </c>
      <c r="D4" s="1" t="s">
        <v>9</v>
      </c>
      <c r="E4" s="1" t="s">
        <v>3</v>
      </c>
      <c r="F4" s="1" t="s">
        <v>4</v>
      </c>
      <c r="G4" s="1" t="s">
        <v>5</v>
      </c>
    </row>
    <row r="5" spans="1:8">
      <c r="B5">
        <v>1995</v>
      </c>
      <c r="C5" s="2">
        <v>7664.1</v>
      </c>
      <c r="D5" s="3">
        <v>18.43</v>
      </c>
      <c r="E5" s="4">
        <v>23775963000</v>
      </c>
      <c r="F5" s="4">
        <v>36841098000</v>
      </c>
      <c r="G5" s="5">
        <v>0.64536521142773762</v>
      </c>
    </row>
    <row r="6" spans="1:8">
      <c r="B6">
        <v>1996</v>
      </c>
      <c r="C6" s="2">
        <v>8100.2</v>
      </c>
      <c r="D6" s="3">
        <v>22.12</v>
      </c>
      <c r="E6" s="4">
        <v>27228075000</v>
      </c>
      <c r="F6" s="4">
        <v>40899610000</v>
      </c>
      <c r="G6" s="5">
        <v>0.66572945316593479</v>
      </c>
    </row>
    <row r="7" spans="1:8">
      <c r="B7">
        <v>1997</v>
      </c>
      <c r="C7" s="2">
        <v>8608.5</v>
      </c>
      <c r="D7" s="3">
        <v>20.61</v>
      </c>
      <c r="E7" s="4">
        <v>28531447000</v>
      </c>
      <c r="F7" s="4">
        <v>44727922000</v>
      </c>
      <c r="G7" s="5">
        <v>0.63788894552266484</v>
      </c>
    </row>
    <row r="8" spans="1:8">
      <c r="B8">
        <v>1998</v>
      </c>
      <c r="C8" s="2">
        <v>9089.2000000000007</v>
      </c>
      <c r="D8" s="3">
        <v>14.42</v>
      </c>
      <c r="E8" s="4">
        <v>30837278000</v>
      </c>
      <c r="F8" s="4">
        <v>47619112000</v>
      </c>
      <c r="G8" s="5">
        <v>0.64758196246918676</v>
      </c>
    </row>
    <row r="9" spans="1:8">
      <c r="B9">
        <v>1999</v>
      </c>
      <c r="C9" s="2">
        <v>9660.6</v>
      </c>
      <c r="D9" s="3">
        <v>19.34</v>
      </c>
      <c r="E9" s="4">
        <v>36484892000</v>
      </c>
      <c r="F9" s="4">
        <v>52901100000</v>
      </c>
      <c r="G9" s="5">
        <v>0.68968115974904109</v>
      </c>
    </row>
    <row r="10" spans="1:8">
      <c r="B10">
        <v>2000</v>
      </c>
      <c r="C10" s="2">
        <v>10284.799999999999</v>
      </c>
      <c r="D10" s="3">
        <v>30.38</v>
      </c>
      <c r="E10" s="4">
        <v>42230465000</v>
      </c>
      <c r="F10" s="4">
        <v>59941220000</v>
      </c>
      <c r="G10" s="5">
        <v>0.70453128915294017</v>
      </c>
    </row>
    <row r="11" spans="1:8">
      <c r="B11">
        <v>2001</v>
      </c>
      <c r="C11" s="2">
        <v>10621.8</v>
      </c>
      <c r="D11" s="3">
        <v>25.98</v>
      </c>
      <c r="E11" s="4">
        <v>44605662000</v>
      </c>
      <c r="F11" s="4">
        <v>65538400000</v>
      </c>
      <c r="G11" s="5">
        <v>0.6806034630079465</v>
      </c>
    </row>
    <row r="12" spans="1:8">
      <c r="B12">
        <v>2002</v>
      </c>
      <c r="C12" s="2">
        <v>10977.5</v>
      </c>
      <c r="D12" s="3">
        <v>26.18</v>
      </c>
      <c r="E12" s="4">
        <v>45512111468</v>
      </c>
      <c r="F12" s="4">
        <v>69058890986</v>
      </c>
      <c r="G12" s="5">
        <v>0.65903333833186617</v>
      </c>
    </row>
    <row r="13" spans="1:8">
      <c r="B13">
        <v>2003</v>
      </c>
      <c r="C13" s="2">
        <v>11510.7</v>
      </c>
      <c r="D13" s="3">
        <v>31.08</v>
      </c>
      <c r="E13" s="4">
        <v>48035095040</v>
      </c>
      <c r="F13" s="4">
        <v>71910699773</v>
      </c>
      <c r="G13" s="5">
        <v>0.66798258383845588</v>
      </c>
    </row>
    <row r="14" spans="1:8">
      <c r="B14">
        <v>2004</v>
      </c>
      <c r="C14" s="2">
        <v>12274.9</v>
      </c>
      <c r="D14" s="3">
        <v>41.51</v>
      </c>
      <c r="E14" s="4">
        <v>53524416216</v>
      </c>
      <c r="F14" s="4">
        <v>77006077843</v>
      </c>
      <c r="G14" s="5">
        <v>0.69506742474438943</v>
      </c>
    </row>
    <row r="15" spans="1:8">
      <c r="B15">
        <v>2005</v>
      </c>
      <c r="C15" s="2">
        <v>13093.7</v>
      </c>
      <c r="D15" s="3">
        <v>56.64</v>
      </c>
      <c r="E15" s="4">
        <v>60346021550</v>
      </c>
      <c r="F15" s="4">
        <v>85353570842</v>
      </c>
      <c r="G15" s="5">
        <v>0.70701226620861524</v>
      </c>
    </row>
    <row r="16" spans="1:8">
      <c r="B16">
        <v>2006</v>
      </c>
      <c r="C16" s="2">
        <v>13855.9</v>
      </c>
      <c r="D16" s="3">
        <v>66.05</v>
      </c>
      <c r="E16" s="4">
        <v>67782436846</v>
      </c>
      <c r="F16" s="4">
        <v>92785146978</v>
      </c>
      <c r="G16" s="5">
        <v>0.73053111466290699</v>
      </c>
    </row>
    <row r="17" spans="1:23">
      <c r="B17">
        <v>2007</v>
      </c>
      <c r="C17" s="2">
        <v>14477.6</v>
      </c>
      <c r="D17" s="3">
        <v>72.34</v>
      </c>
      <c r="E17" s="4">
        <v>72410200188</v>
      </c>
      <c r="F17" s="4">
        <v>99766937823</v>
      </c>
      <c r="G17" s="5">
        <v>0.72579355213312713</v>
      </c>
    </row>
    <row r="18" spans="1:23">
      <c r="B18">
        <v>2008</v>
      </c>
      <c r="C18" s="2">
        <v>14718.6</v>
      </c>
      <c r="D18" s="3">
        <v>99.67</v>
      </c>
      <c r="E18" s="4">
        <v>73639654151</v>
      </c>
      <c r="F18" s="4">
        <v>103486261293</v>
      </c>
      <c r="G18" s="5">
        <v>0.7115887000932859</v>
      </c>
    </row>
    <row r="19" spans="1:23">
      <c r="B19">
        <v>2009</v>
      </c>
      <c r="C19" s="2">
        <v>14418.7</v>
      </c>
      <c r="D19" s="3">
        <v>61.95</v>
      </c>
      <c r="E19" s="4">
        <v>74571846606</v>
      </c>
      <c r="F19" s="4">
        <v>98170881399</v>
      </c>
      <c r="G19" s="5">
        <v>0.75961268293919604</v>
      </c>
    </row>
    <row r="20" spans="1:23">
      <c r="B20">
        <v>2010</v>
      </c>
      <c r="C20" s="2">
        <v>14964.4</v>
      </c>
      <c r="D20" s="3">
        <v>79.48</v>
      </c>
      <c r="E20" s="4">
        <v>78138146641</v>
      </c>
      <c r="F20" s="4">
        <v>98563120214</v>
      </c>
      <c r="G20" s="5">
        <v>0.79277265645960326</v>
      </c>
    </row>
    <row r="21" spans="1:23">
      <c r="B21">
        <v>2011</v>
      </c>
      <c r="C21" s="2">
        <v>15517.9</v>
      </c>
      <c r="D21" s="3">
        <v>94.88</v>
      </c>
      <c r="E21" s="4">
        <v>83911781044</v>
      </c>
      <c r="F21" s="4">
        <v>103890852722</v>
      </c>
      <c r="G21" s="5">
        <v>0.80769171534801332</v>
      </c>
    </row>
    <row r="22" spans="1:23">
      <c r="B22">
        <v>2012</v>
      </c>
      <c r="C22" s="2">
        <v>16155.3</v>
      </c>
      <c r="D22" s="3">
        <v>94.05</v>
      </c>
      <c r="E22" s="4">
        <v>99363382447</v>
      </c>
      <c r="F22" s="4">
        <v>124065261196</v>
      </c>
      <c r="G22" s="5">
        <v>0.80089608879333574</v>
      </c>
    </row>
    <row r="23" spans="1:23">
      <c r="B23">
        <v>2013</v>
      </c>
      <c r="C23" s="2">
        <v>16691.5</v>
      </c>
      <c r="D23" s="3">
        <v>97.98</v>
      </c>
      <c r="E23" s="4">
        <v>93500733768</v>
      </c>
      <c r="F23" s="4">
        <v>117805758111</v>
      </c>
      <c r="G23" s="5">
        <v>0.79368559964531527</v>
      </c>
    </row>
    <row r="24" spans="1:23">
      <c r="B24">
        <v>2014</v>
      </c>
      <c r="C24" s="2">
        <v>17393.099999999999</v>
      </c>
      <c r="D24" s="3">
        <v>93.17</v>
      </c>
      <c r="E24" s="4">
        <v>92362891538</v>
      </c>
      <c r="F24" s="4">
        <v>113004518569</v>
      </c>
      <c r="G24" s="5">
        <v>0.81733803840422248</v>
      </c>
    </row>
    <row r="25" spans="1:23">
      <c r="B25">
        <v>2015</v>
      </c>
      <c r="C25" s="2">
        <v>18036.7</v>
      </c>
      <c r="D25" s="3">
        <v>48.66</v>
      </c>
      <c r="E25" s="4">
        <v>93169620910</v>
      </c>
      <c r="F25" s="4">
        <v>112791243452</v>
      </c>
      <c r="G25" s="5">
        <v>0.82603594089863652</v>
      </c>
    </row>
    <row r="28" spans="1:2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30" spans="1:2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3" spans="2:2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L27" sqref="L27"/>
    </sheetView>
  </sheetViews>
  <sheetFormatPr baseColWidth="10" defaultRowHeight="15" x14ac:dyDescent="0"/>
  <cols>
    <col min="1" max="1" width="18.83203125" bestFit="1" customWidth="1"/>
    <col min="2" max="2" width="12.1640625" bestFit="1" customWidth="1"/>
    <col min="3" max="3" width="15.83203125" bestFit="1" customWidth="1"/>
    <col min="4" max="4" width="17.5" bestFit="1" customWidth="1"/>
    <col min="5" max="8" width="12.1640625" bestFit="1" customWidth="1"/>
    <col min="9" max="9" width="18.83203125" bestFit="1" customWidth="1"/>
  </cols>
  <sheetData>
    <row r="3" spans="1:9">
      <c r="B3" s="11">
        <v>2015</v>
      </c>
      <c r="C3" s="1" t="s">
        <v>10</v>
      </c>
      <c r="D3" s="1" t="s">
        <v>9</v>
      </c>
      <c r="E3" s="1" t="s">
        <v>3</v>
      </c>
      <c r="F3" s="1" t="s">
        <v>4</v>
      </c>
      <c r="G3" s="1" t="s">
        <v>5</v>
      </c>
      <c r="H3" s="1" t="s">
        <v>11</v>
      </c>
      <c r="I3" s="1" t="s">
        <v>12</v>
      </c>
    </row>
    <row r="4" spans="1:9">
      <c r="A4" s="1" t="s">
        <v>10</v>
      </c>
      <c r="B4" s="9">
        <v>18036.7</v>
      </c>
      <c r="C4">
        <f>SUM(B4+(B4*10%))</f>
        <v>19840.370000000003</v>
      </c>
      <c r="D4" s="9">
        <v>18036.7</v>
      </c>
      <c r="E4" s="9">
        <v>18036.7</v>
      </c>
      <c r="F4" s="9">
        <v>18036.7</v>
      </c>
      <c r="G4" s="9">
        <v>18036.7</v>
      </c>
      <c r="H4" s="9">
        <v>18036.7</v>
      </c>
      <c r="I4" s="9">
        <v>18036.7</v>
      </c>
    </row>
    <row r="5" spans="1:9">
      <c r="A5" s="1" t="s">
        <v>9</v>
      </c>
      <c r="B5" s="9">
        <v>48.66</v>
      </c>
      <c r="C5" s="9">
        <v>48.66</v>
      </c>
      <c r="D5">
        <f>SUM(B5+(B5*10%))</f>
        <v>53.525999999999996</v>
      </c>
      <c r="E5" s="9">
        <v>48.66</v>
      </c>
      <c r="F5" s="9">
        <v>48.66</v>
      </c>
      <c r="G5" s="9">
        <v>48.66</v>
      </c>
      <c r="H5" s="9">
        <v>48.66</v>
      </c>
      <c r="I5" s="9">
        <v>48.66</v>
      </c>
    </row>
    <row r="6" spans="1:9">
      <c r="A6" s="1" t="s">
        <v>3</v>
      </c>
      <c r="B6" s="9">
        <v>93169620910</v>
      </c>
      <c r="C6" s="9">
        <v>93169620910</v>
      </c>
      <c r="D6" s="9">
        <v>93169620910</v>
      </c>
      <c r="E6">
        <f>SUM(B6+(B6*10%))</f>
        <v>102486583001</v>
      </c>
      <c r="F6" s="9">
        <v>93169620910</v>
      </c>
      <c r="G6" s="9">
        <v>93169620910</v>
      </c>
      <c r="H6" s="9">
        <v>93169620910</v>
      </c>
      <c r="I6" s="9">
        <v>93169620910</v>
      </c>
    </row>
    <row r="7" spans="1:9">
      <c r="A7" s="1" t="s">
        <v>4</v>
      </c>
      <c r="B7" s="10">
        <v>112791000000</v>
      </c>
      <c r="C7" s="10">
        <v>112791000000</v>
      </c>
      <c r="D7" s="10">
        <v>112791000000</v>
      </c>
      <c r="E7" s="10">
        <v>112791000000</v>
      </c>
      <c r="F7">
        <f>SUM(B7+(B7*10%))</f>
        <v>124070100000</v>
      </c>
      <c r="G7" s="10">
        <v>112791000000</v>
      </c>
      <c r="H7" s="10">
        <v>112791000000</v>
      </c>
      <c r="I7" s="10">
        <v>112791000000</v>
      </c>
    </row>
    <row r="8" spans="1:9">
      <c r="A8" s="1" t="s">
        <v>5</v>
      </c>
      <c r="B8" s="9">
        <v>0.826035941</v>
      </c>
      <c r="C8" s="9">
        <v>0.826035941</v>
      </c>
      <c r="D8" s="9">
        <v>0.826035941</v>
      </c>
      <c r="E8" s="9">
        <v>0.826035941</v>
      </c>
      <c r="F8" s="9">
        <v>0.826035941</v>
      </c>
      <c r="G8">
        <f>SUM(B8+(B8*10%))</f>
        <v>0.90863953510000006</v>
      </c>
      <c r="H8" s="9">
        <v>0.826035941</v>
      </c>
      <c r="I8" s="9">
        <v>0.826035941</v>
      </c>
    </row>
    <row r="9" spans="1:9">
      <c r="A9" s="1" t="s">
        <v>11</v>
      </c>
      <c r="B9" s="9">
        <v>791742871</v>
      </c>
      <c r="C9" s="9">
        <v>791742871</v>
      </c>
      <c r="D9" s="9">
        <v>791742871</v>
      </c>
      <c r="E9" s="9">
        <v>791742871</v>
      </c>
      <c r="F9" s="9">
        <v>791742871</v>
      </c>
      <c r="G9" s="9">
        <v>791742871</v>
      </c>
      <c r="H9">
        <f>SUM(B9+(B9*10%))</f>
        <v>870917158.10000002</v>
      </c>
      <c r="I9" s="9">
        <v>791742871</v>
      </c>
    </row>
    <row r="10" spans="1:9">
      <c r="A10" s="1" t="s">
        <v>12</v>
      </c>
      <c r="B10" s="9">
        <v>707.23279539999999</v>
      </c>
      <c r="C10" s="9">
        <v>707.23279539999999</v>
      </c>
      <c r="D10" s="9">
        <v>707.23279539999999</v>
      </c>
      <c r="E10" s="9">
        <v>707.23279539999999</v>
      </c>
      <c r="F10" s="9">
        <v>707.23279539999999</v>
      </c>
      <c r="G10" s="9">
        <v>707.23279539999999</v>
      </c>
      <c r="H10" s="9">
        <v>707.23279539999999</v>
      </c>
      <c r="I10">
        <f>SUM(B10+(B10*10%))</f>
        <v>777.95607494000001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workbookViewId="0">
      <selection activeCell="E10" sqref="E10"/>
    </sheetView>
  </sheetViews>
  <sheetFormatPr baseColWidth="10" defaultRowHeight="15" x14ac:dyDescent="0"/>
  <sheetData>
    <row r="3" spans="1:10">
      <c r="B3" s="1" t="s">
        <v>0</v>
      </c>
      <c r="C3" s="1" t="s">
        <v>4</v>
      </c>
      <c r="D3" s="1" t="s">
        <v>14</v>
      </c>
      <c r="E3" s="1" t="s">
        <v>15</v>
      </c>
      <c r="F3" s="1" t="s">
        <v>5</v>
      </c>
      <c r="G3" s="1" t="s">
        <v>16</v>
      </c>
      <c r="H3" s="1" t="s">
        <v>17</v>
      </c>
      <c r="J3" t="s">
        <v>18</v>
      </c>
    </row>
    <row r="4" spans="1:10">
      <c r="A4" t="s">
        <v>13</v>
      </c>
      <c r="B4">
        <v>572.06949999999995</v>
      </c>
      <c r="C4">
        <v>579.18299999999999</v>
      </c>
      <c r="D4">
        <v>583.64200000000005</v>
      </c>
      <c r="E4">
        <v>578.24189999999999</v>
      </c>
      <c r="F4">
        <v>561.96590000000003</v>
      </c>
      <c r="G4">
        <v>580.76980000000003</v>
      </c>
      <c r="H4">
        <v>564.23509999999999</v>
      </c>
      <c r="J4" s="12">
        <v>574.9674</v>
      </c>
    </row>
    <row r="5" spans="1:10">
      <c r="A5" t="s">
        <v>19</v>
      </c>
      <c r="B5">
        <f>$J$4-B4</f>
        <v>2.8979000000000497</v>
      </c>
      <c r="C5">
        <f t="shared" ref="C5:H5" si="0">$J$4-C4</f>
        <v>-4.2155999999999949</v>
      </c>
      <c r="D5">
        <f t="shared" si="0"/>
        <v>-8.6746000000000549</v>
      </c>
      <c r="E5">
        <f t="shared" si="0"/>
        <v>-3.2744999999999891</v>
      </c>
      <c r="F5">
        <f t="shared" si="0"/>
        <v>13.001499999999965</v>
      </c>
      <c r="G5">
        <f t="shared" si="0"/>
        <v>-5.8024000000000342</v>
      </c>
      <c r="H5">
        <f t="shared" si="0"/>
        <v>10.732300000000009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Inputs</vt:lpstr>
      <vt:lpstr>Sheet1</vt:lpstr>
      <vt:lpstr>10% altered samples</vt:lpstr>
      <vt:lpstr>Results</vt:lpstr>
    </vt:vector>
  </TitlesOfParts>
  <Company>Urban Investment Pvt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Vishaal Mohamed</dc:creator>
  <cp:lastModifiedBy>Ahmed Vishaal Mohamed</cp:lastModifiedBy>
  <dcterms:created xsi:type="dcterms:W3CDTF">2016-08-20T08:30:48Z</dcterms:created>
  <dcterms:modified xsi:type="dcterms:W3CDTF">2016-09-07T05:51:53Z</dcterms:modified>
</cp:coreProperties>
</file>