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chaal/Documents/Northeastern/LotterhosLab/Research/Sequencing/"/>
    </mc:Choice>
  </mc:AlternateContent>
  <xr:revisionPtr revIDLastSave="0" documentId="13_ncr:1_{D1133DBE-FACE-7C48-9BA8-FF25B7105726}" xr6:coauthVersionLast="45" xr6:coauthVersionMax="45" xr10:uidLastSave="{00000000-0000-0000-0000-000000000000}"/>
  <bookViews>
    <workbookView xWindow="380" yWindow="460" windowWidth="28040" windowHeight="16660" xr2:uid="{00000000-000D-0000-FFFF-FFFF00000000}"/>
  </bookViews>
  <sheets>
    <sheet name="20191023Cod_Sequencing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</calcChain>
</file>

<file path=xl/sharedStrings.xml><?xml version="1.0" encoding="utf-8"?>
<sst xmlns="http://schemas.openxmlformats.org/spreadsheetml/2006/main" count="112" uniqueCount="81">
  <si>
    <t>Project</t>
  </si>
  <si>
    <t>Sample ID</t>
  </si>
  <si>
    <t>Barcode Sequence</t>
  </si>
  <si>
    <t># Reads</t>
  </si>
  <si>
    <t>Yield (Mbases)</t>
  </si>
  <si>
    <t>Mean Quality Score</t>
  </si>
  <si>
    <t>% Bases &gt;= 30</t>
  </si>
  <si>
    <t>Num_Samp</t>
  </si>
  <si>
    <t>Expect_NumGen_wCoverage</t>
  </si>
  <si>
    <t>Num_Genomes</t>
  </si>
  <si>
    <t>Difference_Exp_Actu</t>
  </si>
  <si>
    <t>Extra_MB</t>
  </si>
  <si>
    <t>30-250545956</t>
  </si>
  <si>
    <t>i5-2-i7-9</t>
  </si>
  <si>
    <t>GATCAG+ATAGAGGC</t>
  </si>
  <si>
    <t>i5-9-i7-2</t>
  </si>
  <si>
    <t>CGATGT+ACCGACAA</t>
  </si>
  <si>
    <t>i5-7-i7-9</t>
  </si>
  <si>
    <t>GATCAG+CAGGACGT</t>
  </si>
  <si>
    <t>i5-2-i7-5</t>
  </si>
  <si>
    <t>ACAGTG+ATAGAGGC</t>
  </si>
  <si>
    <t>i5-5-i7-2</t>
  </si>
  <si>
    <t>CGATGT+AGGCGAAG</t>
  </si>
  <si>
    <t>i5-2-i7-6</t>
  </si>
  <si>
    <t>GCCAAT+ATAGAGGC</t>
  </si>
  <si>
    <t>i5-7-i7-7</t>
  </si>
  <si>
    <t>CAGATC+CAGGACGT</t>
  </si>
  <si>
    <t>i5-9-i7-6</t>
  </si>
  <si>
    <t>GCCAAT+ACCGACAA</t>
  </si>
  <si>
    <t>i5-3-i7-7</t>
  </si>
  <si>
    <t>CAGATC+CCTATCCT</t>
  </si>
  <si>
    <t>i5-3-i7-9</t>
  </si>
  <si>
    <t>GATCAG+CCTATCCT</t>
  </si>
  <si>
    <t>i5-3-i7-6</t>
  </si>
  <si>
    <t>GCCAAT+CCTATCCT</t>
  </si>
  <si>
    <t>i5-8-i7-10</t>
  </si>
  <si>
    <t>TAGCTT+GTACTGAC</t>
  </si>
  <si>
    <t>i5-5-i7-1</t>
  </si>
  <si>
    <t>ATCACG+AGGCGAAG</t>
  </si>
  <si>
    <t>i5-8-i7-11</t>
  </si>
  <si>
    <t>GGCTAC+GTACTGAC</t>
  </si>
  <si>
    <t>i5-1-i7-2</t>
  </si>
  <si>
    <t>CGATGT+TATAGCCT</t>
  </si>
  <si>
    <t>i5-6-i7-5</t>
  </si>
  <si>
    <t>ACAGTG+TAATCTTA</t>
  </si>
  <si>
    <t>i5-9-i7-1</t>
  </si>
  <si>
    <t>ATCACG+ACCGACAA</t>
  </si>
  <si>
    <t>i5-4-i7-11</t>
  </si>
  <si>
    <t>GGCTAC+GGCTCTGA</t>
  </si>
  <si>
    <t>i5-4-i7-10</t>
  </si>
  <si>
    <t>TAGCTT+GGCTCTGA</t>
  </si>
  <si>
    <t>i5-2-i7-4</t>
  </si>
  <si>
    <t>TGACCA+ATAGAGGC</t>
  </si>
  <si>
    <t>i5-5-i7-3</t>
  </si>
  <si>
    <t>TTAGGC+AGGCGAAG</t>
  </si>
  <si>
    <t>i5-6-i7-6</t>
  </si>
  <si>
    <t>GCCAAT+TAATCTTA</t>
  </si>
  <si>
    <t>i5-8-i7-12</t>
  </si>
  <si>
    <t>CTTGTA+GTACTGAC</t>
  </si>
  <si>
    <t>i5-3-i7-8</t>
  </si>
  <si>
    <t>ACTTGA+CCTATCCT</t>
  </si>
  <si>
    <t>i5-4-i7-12</t>
  </si>
  <si>
    <t>CTTGTA+GGCTCTGA</t>
  </si>
  <si>
    <t>i5-7-i7-8</t>
  </si>
  <si>
    <t>ACTTGA+CAGGACGT</t>
  </si>
  <si>
    <t>i5-9-i7-3</t>
  </si>
  <si>
    <t>TTAGGC+ACCGACAA</t>
  </si>
  <si>
    <t>i5-9-i7-4</t>
  </si>
  <si>
    <t>TGACCA+ACCGACAA</t>
  </si>
  <si>
    <t>i5-1-i7-1</t>
  </si>
  <si>
    <t>ATCACG+TATAGCCT</t>
  </si>
  <si>
    <t>i5-6-i7-4</t>
  </si>
  <si>
    <t>TGACCA+TAATCTTA</t>
  </si>
  <si>
    <t>i5-1-i7-3</t>
  </si>
  <si>
    <t>TTAGGC+TATAGCCT</t>
  </si>
  <si>
    <t>i5-9-i7-5</t>
  </si>
  <si>
    <t>ACAGTG+ACCGACAA</t>
  </si>
  <si>
    <t>Output Number of Mb</t>
  </si>
  <si>
    <t>Expected Number of Mb</t>
  </si>
  <si>
    <t>Extra Mb</t>
  </si>
  <si>
    <t>Genome_Size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</si>
</sst>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A5" workbookViewId="0">
      <selection activeCell="F35" sqref="F35"/>
    </sheetView>
  </sheetViews>
  <sheetFormatPr baseColWidth="10" defaultRowHeight="16" x14ac:dyDescent="0.2"/>
  <cols>
    <col min="1" max="1" width="13.6640625" customWidth="1"/>
    <col min="3" max="3" width="20.1640625" customWidth="1"/>
    <col min="4" max="4" width="22.33203125" customWidth="1"/>
    <col min="5" max="5" width="13.1640625" customWidth="1"/>
    <col min="6" max="6" width="17.83203125" customWidth="1"/>
    <col min="7" max="7" width="13.83203125" customWidth="1"/>
    <col min="9" max="9" width="25.6640625" customWidth="1"/>
    <col min="10" max="10" width="13.33203125" customWidth="1"/>
    <col min="11" max="11" width="14.6640625" customWidth="1"/>
    <col min="12" max="12" width="19.5" customWidth="1"/>
  </cols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12</v>
      </c>
      <c r="B2" t="s">
        <v>13</v>
      </c>
      <c r="C2" t="s">
        <v>14</v>
      </c>
      <c r="D2">
        <v>57608713</v>
      </c>
      <c r="E2">
        <v>17283</v>
      </c>
      <c r="F2">
        <v>35.340000000000003</v>
      </c>
      <c r="G2">
        <v>91.29</v>
      </c>
      <c r="H2">
        <v>1</v>
      </c>
      <c r="I2">
        <v>15</v>
      </c>
      <c r="J2">
        <v>613</v>
      </c>
      <c r="K2" s="4">
        <f>E2/J2</f>
        <v>28.194127243066884</v>
      </c>
      <c r="L2" s="4">
        <f>K2-I2</f>
        <v>13.194127243066884</v>
      </c>
      <c r="M2">
        <f>L2*613</f>
        <v>8088</v>
      </c>
    </row>
    <row r="3" spans="1:13" x14ac:dyDescent="0.2">
      <c r="A3" t="s">
        <v>12</v>
      </c>
      <c r="B3" t="s">
        <v>15</v>
      </c>
      <c r="C3" t="s">
        <v>16</v>
      </c>
      <c r="D3">
        <v>182880717</v>
      </c>
      <c r="E3">
        <v>54864</v>
      </c>
      <c r="F3">
        <v>35.340000000000003</v>
      </c>
      <c r="G3">
        <v>91.21</v>
      </c>
      <c r="H3">
        <v>4</v>
      </c>
      <c r="I3">
        <v>60</v>
      </c>
      <c r="J3">
        <v>613</v>
      </c>
      <c r="K3" s="4">
        <f t="shared" ref="K3:K33" si="0">E3/J3</f>
        <v>89.500815660685149</v>
      </c>
      <c r="L3" s="4">
        <f t="shared" ref="L3:L33" si="1">K3-I3</f>
        <v>29.500815660685149</v>
      </c>
      <c r="M3">
        <f t="shared" ref="M3:M33" si="2">L3*613</f>
        <v>18083.999999999996</v>
      </c>
    </row>
    <row r="4" spans="1:13" x14ac:dyDescent="0.2">
      <c r="A4" t="s">
        <v>12</v>
      </c>
      <c r="B4" t="s">
        <v>17</v>
      </c>
      <c r="C4" t="s">
        <v>18</v>
      </c>
      <c r="D4">
        <v>414962639</v>
      </c>
      <c r="E4">
        <v>124489</v>
      </c>
      <c r="F4">
        <v>35.32</v>
      </c>
      <c r="G4">
        <v>91.1</v>
      </c>
      <c r="H4">
        <v>12</v>
      </c>
      <c r="I4">
        <v>180</v>
      </c>
      <c r="J4">
        <v>613</v>
      </c>
      <c r="K4" s="4">
        <f t="shared" si="0"/>
        <v>203.08156606851549</v>
      </c>
      <c r="L4" s="4">
        <f t="shared" si="1"/>
        <v>23.081566068515485</v>
      </c>
      <c r="M4">
        <f t="shared" si="2"/>
        <v>14148.999999999993</v>
      </c>
    </row>
    <row r="5" spans="1:13" x14ac:dyDescent="0.2">
      <c r="A5" t="s">
        <v>12</v>
      </c>
      <c r="B5" t="s">
        <v>19</v>
      </c>
      <c r="C5" t="s">
        <v>20</v>
      </c>
      <c r="D5">
        <v>510146121</v>
      </c>
      <c r="E5">
        <v>153044</v>
      </c>
      <c r="F5">
        <v>35.299999999999997</v>
      </c>
      <c r="G5">
        <v>90.99</v>
      </c>
      <c r="H5">
        <v>12</v>
      </c>
      <c r="I5">
        <v>180</v>
      </c>
      <c r="J5">
        <v>613</v>
      </c>
      <c r="K5" s="4">
        <f t="shared" si="0"/>
        <v>249.66394779771616</v>
      </c>
      <c r="L5" s="4">
        <f t="shared" si="1"/>
        <v>69.663947797716162</v>
      </c>
      <c r="M5">
        <f t="shared" si="2"/>
        <v>42704.000000000007</v>
      </c>
    </row>
    <row r="6" spans="1:13" x14ac:dyDescent="0.2">
      <c r="A6" t="s">
        <v>12</v>
      </c>
      <c r="B6" t="s">
        <v>21</v>
      </c>
      <c r="C6" t="s">
        <v>22</v>
      </c>
      <c r="D6">
        <v>541957495</v>
      </c>
      <c r="E6">
        <v>162588</v>
      </c>
      <c r="F6">
        <v>35.28</v>
      </c>
      <c r="G6">
        <v>90.9</v>
      </c>
      <c r="H6">
        <v>12</v>
      </c>
      <c r="I6">
        <v>180</v>
      </c>
      <c r="J6">
        <v>613</v>
      </c>
      <c r="K6" s="4">
        <f t="shared" si="0"/>
        <v>265.23327895595435</v>
      </c>
      <c r="L6" s="4">
        <f t="shared" si="1"/>
        <v>85.233278955954347</v>
      </c>
      <c r="M6">
        <f t="shared" si="2"/>
        <v>52248.000000000015</v>
      </c>
    </row>
    <row r="7" spans="1:13" x14ac:dyDescent="0.2">
      <c r="A7" t="s">
        <v>12</v>
      </c>
      <c r="B7" t="s">
        <v>23</v>
      </c>
      <c r="C7" t="s">
        <v>24</v>
      </c>
      <c r="D7">
        <v>479120918</v>
      </c>
      <c r="E7">
        <v>143736</v>
      </c>
      <c r="F7">
        <v>35.28</v>
      </c>
      <c r="G7">
        <v>90.87</v>
      </c>
      <c r="H7">
        <v>11</v>
      </c>
      <c r="I7">
        <v>165</v>
      </c>
      <c r="J7">
        <v>613</v>
      </c>
      <c r="K7" s="4">
        <f t="shared" si="0"/>
        <v>234.47960848287113</v>
      </c>
      <c r="L7" s="4">
        <f t="shared" si="1"/>
        <v>69.479608482871129</v>
      </c>
      <c r="M7">
        <f t="shared" si="2"/>
        <v>42591</v>
      </c>
    </row>
    <row r="8" spans="1:13" x14ac:dyDescent="0.2">
      <c r="A8" t="s">
        <v>12</v>
      </c>
      <c r="B8" t="s">
        <v>25</v>
      </c>
      <c r="C8" t="s">
        <v>26</v>
      </c>
      <c r="D8">
        <v>414240989</v>
      </c>
      <c r="E8">
        <v>124272</v>
      </c>
      <c r="F8">
        <v>35.26</v>
      </c>
      <c r="G8">
        <v>90.79</v>
      </c>
      <c r="H8">
        <v>12</v>
      </c>
      <c r="I8">
        <v>180</v>
      </c>
      <c r="J8">
        <v>613</v>
      </c>
      <c r="K8" s="4">
        <f t="shared" si="0"/>
        <v>202.72756933115824</v>
      </c>
      <c r="L8" s="4">
        <f t="shared" si="1"/>
        <v>22.727569331158236</v>
      </c>
      <c r="M8">
        <f t="shared" si="2"/>
        <v>13931.999999999998</v>
      </c>
    </row>
    <row r="9" spans="1:13" x14ac:dyDescent="0.2">
      <c r="A9" t="s">
        <v>12</v>
      </c>
      <c r="B9" t="s">
        <v>27</v>
      </c>
      <c r="C9" t="s">
        <v>28</v>
      </c>
      <c r="D9">
        <v>53472958</v>
      </c>
      <c r="E9">
        <v>16042</v>
      </c>
      <c r="F9">
        <v>35.229999999999997</v>
      </c>
      <c r="G9">
        <v>90.7</v>
      </c>
      <c r="H9">
        <v>2</v>
      </c>
      <c r="I9">
        <v>30</v>
      </c>
      <c r="J9">
        <v>613</v>
      </c>
      <c r="K9" s="4">
        <f t="shared" si="0"/>
        <v>26.169657422512234</v>
      </c>
      <c r="L9" s="5">
        <f t="shared" si="1"/>
        <v>-3.830342577487766</v>
      </c>
      <c r="M9" s="3">
        <f t="shared" si="2"/>
        <v>-2348.0000000000005</v>
      </c>
    </row>
    <row r="10" spans="1:13" x14ac:dyDescent="0.2">
      <c r="A10" t="s">
        <v>12</v>
      </c>
      <c r="B10" t="s">
        <v>29</v>
      </c>
      <c r="C10" t="s">
        <v>30</v>
      </c>
      <c r="D10">
        <v>419796812</v>
      </c>
      <c r="E10">
        <v>125938</v>
      </c>
      <c r="F10">
        <v>35.21</v>
      </c>
      <c r="G10">
        <v>90.62</v>
      </c>
      <c r="H10">
        <v>12</v>
      </c>
      <c r="I10">
        <v>180</v>
      </c>
      <c r="J10">
        <v>613</v>
      </c>
      <c r="K10" s="4">
        <f t="shared" si="0"/>
        <v>205.4453507340946</v>
      </c>
      <c r="L10" s="4">
        <f t="shared" si="1"/>
        <v>25.445350734094603</v>
      </c>
      <c r="M10">
        <f t="shared" si="2"/>
        <v>15597.999999999991</v>
      </c>
    </row>
    <row r="11" spans="1:13" x14ac:dyDescent="0.2">
      <c r="A11" t="s">
        <v>12</v>
      </c>
      <c r="B11" t="s">
        <v>31</v>
      </c>
      <c r="C11" t="s">
        <v>32</v>
      </c>
      <c r="D11">
        <v>355998144</v>
      </c>
      <c r="E11">
        <v>106800</v>
      </c>
      <c r="F11">
        <v>35.21</v>
      </c>
      <c r="G11">
        <v>90.57</v>
      </c>
      <c r="H11">
        <v>11</v>
      </c>
      <c r="I11">
        <v>165</v>
      </c>
      <c r="J11">
        <v>613</v>
      </c>
      <c r="K11" s="4">
        <f t="shared" si="0"/>
        <v>174.22512234910278</v>
      </c>
      <c r="L11" s="4">
        <f t="shared" si="1"/>
        <v>9.2251223491027758</v>
      </c>
      <c r="M11">
        <f t="shared" si="2"/>
        <v>5655.0000000000018</v>
      </c>
    </row>
    <row r="12" spans="1:13" x14ac:dyDescent="0.2">
      <c r="A12" t="s">
        <v>12</v>
      </c>
      <c r="B12" t="s">
        <v>33</v>
      </c>
      <c r="C12" t="s">
        <v>34</v>
      </c>
      <c r="D12">
        <v>43403492</v>
      </c>
      <c r="E12">
        <v>13020</v>
      </c>
      <c r="F12">
        <v>35.200000000000003</v>
      </c>
      <c r="G12">
        <v>90.55</v>
      </c>
      <c r="H12">
        <v>1</v>
      </c>
      <c r="I12">
        <v>15</v>
      </c>
      <c r="J12">
        <v>613</v>
      </c>
      <c r="K12" s="4">
        <f t="shared" si="0"/>
        <v>21.239804241435564</v>
      </c>
      <c r="L12" s="4">
        <f t="shared" si="1"/>
        <v>6.2398042414355643</v>
      </c>
      <c r="M12">
        <f t="shared" si="2"/>
        <v>3825.0000000000009</v>
      </c>
    </row>
    <row r="13" spans="1:13" x14ac:dyDescent="0.2">
      <c r="A13" t="s">
        <v>12</v>
      </c>
      <c r="B13" t="s">
        <v>35</v>
      </c>
      <c r="C13" t="s">
        <v>36</v>
      </c>
      <c r="D13">
        <v>354992723</v>
      </c>
      <c r="E13">
        <v>106498</v>
      </c>
      <c r="F13">
        <v>35.200000000000003</v>
      </c>
      <c r="G13">
        <v>90.49</v>
      </c>
      <c r="H13">
        <v>12</v>
      </c>
      <c r="I13">
        <v>180</v>
      </c>
      <c r="J13">
        <v>613</v>
      </c>
      <c r="K13" s="4">
        <f t="shared" si="0"/>
        <v>173.73246329526916</v>
      </c>
      <c r="L13" s="5">
        <f t="shared" si="1"/>
        <v>-6.2675367047308441</v>
      </c>
      <c r="M13" s="3">
        <f t="shared" si="2"/>
        <v>-3842.0000000000073</v>
      </c>
    </row>
    <row r="14" spans="1:13" x14ac:dyDescent="0.2">
      <c r="A14" t="s">
        <v>12</v>
      </c>
      <c r="B14" t="s">
        <v>37</v>
      </c>
      <c r="C14" t="s">
        <v>38</v>
      </c>
      <c r="D14">
        <v>437767082</v>
      </c>
      <c r="E14">
        <v>131330</v>
      </c>
      <c r="F14">
        <v>35.19</v>
      </c>
      <c r="G14">
        <v>90.48</v>
      </c>
      <c r="H14">
        <v>11</v>
      </c>
      <c r="I14">
        <v>165</v>
      </c>
      <c r="J14">
        <v>613</v>
      </c>
      <c r="K14" s="4">
        <f t="shared" si="0"/>
        <v>214.24143556280586</v>
      </c>
      <c r="L14" s="4">
        <f t="shared" si="1"/>
        <v>49.241435562805862</v>
      </c>
      <c r="M14">
        <f t="shared" si="2"/>
        <v>30184.999999999993</v>
      </c>
    </row>
    <row r="15" spans="1:13" x14ac:dyDescent="0.2">
      <c r="A15" t="s">
        <v>12</v>
      </c>
      <c r="B15" t="s">
        <v>39</v>
      </c>
      <c r="C15" t="s">
        <v>40</v>
      </c>
      <c r="D15">
        <v>388342221</v>
      </c>
      <c r="E15">
        <v>116503</v>
      </c>
      <c r="F15">
        <v>35.19</v>
      </c>
      <c r="G15">
        <v>90.45</v>
      </c>
      <c r="H15">
        <v>12</v>
      </c>
      <c r="I15">
        <v>180</v>
      </c>
      <c r="J15">
        <v>613</v>
      </c>
      <c r="K15" s="4">
        <f t="shared" si="0"/>
        <v>190.05383360522023</v>
      </c>
      <c r="L15" s="4">
        <f t="shared" si="1"/>
        <v>10.053833605220234</v>
      </c>
      <c r="M15">
        <f t="shared" si="2"/>
        <v>6163.0000000000036</v>
      </c>
    </row>
    <row r="16" spans="1:13" x14ac:dyDescent="0.2">
      <c r="A16" t="s">
        <v>12</v>
      </c>
      <c r="B16" t="s">
        <v>41</v>
      </c>
      <c r="C16" t="s">
        <v>42</v>
      </c>
      <c r="D16">
        <v>438522026</v>
      </c>
      <c r="E16">
        <v>131556</v>
      </c>
      <c r="F16">
        <v>35.17</v>
      </c>
      <c r="G16">
        <v>90.39</v>
      </c>
      <c r="H16">
        <v>12</v>
      </c>
      <c r="I16">
        <v>180</v>
      </c>
      <c r="J16">
        <v>613</v>
      </c>
      <c r="K16" s="4">
        <f t="shared" si="0"/>
        <v>214.61011419249593</v>
      </c>
      <c r="L16" s="4">
        <f t="shared" si="1"/>
        <v>34.610114192495928</v>
      </c>
      <c r="M16">
        <f t="shared" si="2"/>
        <v>21216.000000000004</v>
      </c>
    </row>
    <row r="17" spans="1:13" x14ac:dyDescent="0.2">
      <c r="A17" t="s">
        <v>12</v>
      </c>
      <c r="B17" t="s">
        <v>43</v>
      </c>
      <c r="C17" t="s">
        <v>44</v>
      </c>
      <c r="D17">
        <v>423270916</v>
      </c>
      <c r="E17">
        <v>126981</v>
      </c>
      <c r="F17">
        <v>35.17</v>
      </c>
      <c r="G17">
        <v>90.37</v>
      </c>
      <c r="H17">
        <v>12</v>
      </c>
      <c r="I17">
        <v>180</v>
      </c>
      <c r="J17">
        <v>613</v>
      </c>
      <c r="K17" s="4">
        <f t="shared" si="0"/>
        <v>207.14681892332788</v>
      </c>
      <c r="L17" s="4">
        <f t="shared" si="1"/>
        <v>27.146818923327885</v>
      </c>
      <c r="M17">
        <f t="shared" si="2"/>
        <v>16640.999999999993</v>
      </c>
    </row>
    <row r="18" spans="1:13" x14ac:dyDescent="0.2">
      <c r="A18" t="s">
        <v>12</v>
      </c>
      <c r="B18" t="s">
        <v>45</v>
      </c>
      <c r="C18" t="s">
        <v>46</v>
      </c>
      <c r="D18">
        <v>139525247</v>
      </c>
      <c r="E18">
        <v>41857</v>
      </c>
      <c r="F18">
        <v>35.18</v>
      </c>
      <c r="G18">
        <v>90.37</v>
      </c>
      <c r="H18">
        <v>4</v>
      </c>
      <c r="I18">
        <v>60</v>
      </c>
      <c r="J18">
        <v>613</v>
      </c>
      <c r="K18" s="4">
        <f t="shared" si="0"/>
        <v>68.282218597063618</v>
      </c>
      <c r="L18" s="4">
        <f t="shared" si="1"/>
        <v>8.2822185970636184</v>
      </c>
      <c r="M18">
        <f t="shared" si="2"/>
        <v>5076.9999999999982</v>
      </c>
    </row>
    <row r="19" spans="1:13" x14ac:dyDescent="0.2">
      <c r="A19" t="s">
        <v>12</v>
      </c>
      <c r="B19" t="s">
        <v>47</v>
      </c>
      <c r="C19" t="s">
        <v>48</v>
      </c>
      <c r="D19">
        <v>425429315</v>
      </c>
      <c r="E19">
        <v>127628</v>
      </c>
      <c r="F19">
        <v>35.18</v>
      </c>
      <c r="G19">
        <v>90.36</v>
      </c>
      <c r="H19">
        <v>12</v>
      </c>
      <c r="I19">
        <v>180</v>
      </c>
      <c r="J19">
        <v>613</v>
      </c>
      <c r="K19" s="4">
        <f t="shared" si="0"/>
        <v>208.20228384991844</v>
      </c>
      <c r="L19" s="4">
        <f t="shared" si="1"/>
        <v>28.202283849918445</v>
      </c>
      <c r="M19">
        <f t="shared" si="2"/>
        <v>17288.000000000007</v>
      </c>
    </row>
    <row r="20" spans="1:13" x14ac:dyDescent="0.2">
      <c r="A20" t="s">
        <v>12</v>
      </c>
      <c r="B20" t="s">
        <v>49</v>
      </c>
      <c r="C20" t="s">
        <v>50</v>
      </c>
      <c r="D20">
        <v>453897517</v>
      </c>
      <c r="E20">
        <v>136168</v>
      </c>
      <c r="F20">
        <v>35.18</v>
      </c>
      <c r="G20">
        <v>90.32</v>
      </c>
      <c r="H20">
        <v>11</v>
      </c>
      <c r="I20">
        <v>165</v>
      </c>
      <c r="J20">
        <v>613</v>
      </c>
      <c r="K20" s="4">
        <f t="shared" si="0"/>
        <v>222.13376835236542</v>
      </c>
      <c r="L20" s="4">
        <f t="shared" si="1"/>
        <v>57.133768352365422</v>
      </c>
      <c r="M20">
        <f t="shared" si="2"/>
        <v>35023.000000000007</v>
      </c>
    </row>
    <row r="21" spans="1:13" x14ac:dyDescent="0.2">
      <c r="A21" t="s">
        <v>12</v>
      </c>
      <c r="B21" t="s">
        <v>51</v>
      </c>
      <c r="C21" t="s">
        <v>52</v>
      </c>
      <c r="D21">
        <v>482586128</v>
      </c>
      <c r="E21">
        <v>144776</v>
      </c>
      <c r="F21">
        <v>35.159999999999997</v>
      </c>
      <c r="G21">
        <v>90.29</v>
      </c>
      <c r="H21">
        <v>12</v>
      </c>
      <c r="I21">
        <v>180</v>
      </c>
      <c r="J21">
        <v>613</v>
      </c>
      <c r="K21" s="4">
        <f t="shared" si="0"/>
        <v>236.17618270799346</v>
      </c>
      <c r="L21" s="4">
        <f t="shared" si="1"/>
        <v>56.176182707993462</v>
      </c>
      <c r="M21">
        <f t="shared" si="2"/>
        <v>34435.999999999993</v>
      </c>
    </row>
    <row r="22" spans="1:13" x14ac:dyDescent="0.2">
      <c r="A22" t="s">
        <v>12</v>
      </c>
      <c r="B22" t="s">
        <v>53</v>
      </c>
      <c r="C22" t="s">
        <v>54</v>
      </c>
      <c r="D22">
        <v>416804524</v>
      </c>
      <c r="E22">
        <v>125042</v>
      </c>
      <c r="F22">
        <v>35.17</v>
      </c>
      <c r="G22">
        <v>90.28</v>
      </c>
      <c r="H22">
        <v>11</v>
      </c>
      <c r="I22">
        <v>165</v>
      </c>
      <c r="J22">
        <v>613</v>
      </c>
      <c r="K22" s="4">
        <f t="shared" si="0"/>
        <v>203.98368678629691</v>
      </c>
      <c r="L22" s="4">
        <f t="shared" si="1"/>
        <v>38.983686786296914</v>
      </c>
      <c r="M22">
        <f t="shared" si="2"/>
        <v>23897.000000000007</v>
      </c>
    </row>
    <row r="23" spans="1:13" x14ac:dyDescent="0.2">
      <c r="A23" t="s">
        <v>12</v>
      </c>
      <c r="B23" t="s">
        <v>55</v>
      </c>
      <c r="C23" t="s">
        <v>56</v>
      </c>
      <c r="D23">
        <v>460569747</v>
      </c>
      <c r="E23">
        <v>138171</v>
      </c>
      <c r="F23">
        <v>35.15</v>
      </c>
      <c r="G23">
        <v>90.26</v>
      </c>
      <c r="H23">
        <v>12</v>
      </c>
      <c r="I23">
        <v>180</v>
      </c>
      <c r="J23">
        <v>613</v>
      </c>
      <c r="K23" s="4">
        <f t="shared" si="0"/>
        <v>225.40130505709624</v>
      </c>
      <c r="L23" s="4">
        <f t="shared" si="1"/>
        <v>45.401305057096238</v>
      </c>
      <c r="M23">
        <f t="shared" si="2"/>
        <v>27830.999999999993</v>
      </c>
    </row>
    <row r="24" spans="1:13" x14ac:dyDescent="0.2">
      <c r="A24" t="s">
        <v>12</v>
      </c>
      <c r="B24" t="s">
        <v>57</v>
      </c>
      <c r="C24" t="s">
        <v>58</v>
      </c>
      <c r="D24">
        <v>352879665</v>
      </c>
      <c r="E24">
        <v>105865</v>
      </c>
      <c r="F24">
        <v>35.14</v>
      </c>
      <c r="G24">
        <v>90.24</v>
      </c>
      <c r="H24">
        <v>12</v>
      </c>
      <c r="I24">
        <v>180</v>
      </c>
      <c r="J24">
        <v>613</v>
      </c>
      <c r="K24" s="4">
        <f t="shared" si="0"/>
        <v>172.69983686786296</v>
      </c>
      <c r="L24" s="5">
        <f t="shared" si="1"/>
        <v>-7.3001631321370439</v>
      </c>
      <c r="M24" s="3">
        <f t="shared" si="2"/>
        <v>-4475.0000000000082</v>
      </c>
    </row>
    <row r="25" spans="1:13" x14ac:dyDescent="0.2">
      <c r="A25" t="s">
        <v>12</v>
      </c>
      <c r="B25" t="s">
        <v>59</v>
      </c>
      <c r="C25" t="s">
        <v>60</v>
      </c>
      <c r="D25">
        <v>424593683</v>
      </c>
      <c r="E25">
        <v>127377</v>
      </c>
      <c r="F25">
        <v>35.130000000000003</v>
      </c>
      <c r="G25">
        <v>90.24</v>
      </c>
      <c r="H25">
        <v>12</v>
      </c>
      <c r="I25">
        <v>180</v>
      </c>
      <c r="J25">
        <v>613</v>
      </c>
      <c r="K25" s="4">
        <f t="shared" si="0"/>
        <v>207.79282218597064</v>
      </c>
      <c r="L25" s="4">
        <f t="shared" si="1"/>
        <v>27.792822185970635</v>
      </c>
      <c r="M25">
        <f t="shared" si="2"/>
        <v>17037</v>
      </c>
    </row>
    <row r="26" spans="1:13" x14ac:dyDescent="0.2">
      <c r="A26" t="s">
        <v>12</v>
      </c>
      <c r="B26" t="s">
        <v>61</v>
      </c>
      <c r="C26" t="s">
        <v>62</v>
      </c>
      <c r="D26">
        <v>407801375</v>
      </c>
      <c r="E26">
        <v>122342</v>
      </c>
      <c r="F26">
        <v>35.15</v>
      </c>
      <c r="G26">
        <v>90.21</v>
      </c>
      <c r="H26">
        <v>12</v>
      </c>
      <c r="I26">
        <v>180</v>
      </c>
      <c r="J26">
        <v>613</v>
      </c>
      <c r="K26" s="4">
        <f t="shared" si="0"/>
        <v>199.57911908646003</v>
      </c>
      <c r="L26" s="4">
        <f t="shared" si="1"/>
        <v>19.579119086460025</v>
      </c>
      <c r="M26">
        <f t="shared" si="2"/>
        <v>12001.999999999996</v>
      </c>
    </row>
    <row r="27" spans="1:13" x14ac:dyDescent="0.2">
      <c r="A27" t="s">
        <v>12</v>
      </c>
      <c r="B27" t="s">
        <v>63</v>
      </c>
      <c r="C27" t="s">
        <v>64</v>
      </c>
      <c r="D27">
        <v>409054054</v>
      </c>
      <c r="E27">
        <v>122716</v>
      </c>
      <c r="F27">
        <v>35.11</v>
      </c>
      <c r="G27">
        <v>90.16</v>
      </c>
      <c r="H27">
        <v>12</v>
      </c>
      <c r="I27">
        <v>180</v>
      </c>
      <c r="J27">
        <v>613</v>
      </c>
      <c r="K27" s="4">
        <f t="shared" si="0"/>
        <v>200.18923327895595</v>
      </c>
      <c r="L27" s="4">
        <f t="shared" si="1"/>
        <v>20.189233278955953</v>
      </c>
      <c r="M27">
        <f t="shared" si="2"/>
        <v>12376</v>
      </c>
    </row>
    <row r="28" spans="1:13" x14ac:dyDescent="0.2">
      <c r="A28" t="s">
        <v>12</v>
      </c>
      <c r="B28" t="s">
        <v>65</v>
      </c>
      <c r="C28" t="s">
        <v>66</v>
      </c>
      <c r="D28">
        <v>144631311</v>
      </c>
      <c r="E28">
        <v>43388</v>
      </c>
      <c r="F28">
        <v>35.14</v>
      </c>
      <c r="G28">
        <v>90.09</v>
      </c>
      <c r="H28">
        <v>4</v>
      </c>
      <c r="I28">
        <v>60</v>
      </c>
      <c r="J28">
        <v>613</v>
      </c>
      <c r="K28" s="4">
        <f t="shared" si="0"/>
        <v>70.779771615008158</v>
      </c>
      <c r="L28" s="4">
        <f t="shared" si="1"/>
        <v>10.779771615008158</v>
      </c>
      <c r="M28">
        <f t="shared" si="2"/>
        <v>6608.0000000000009</v>
      </c>
    </row>
    <row r="29" spans="1:13" x14ac:dyDescent="0.2">
      <c r="A29" t="s">
        <v>12</v>
      </c>
      <c r="B29" t="s">
        <v>67</v>
      </c>
      <c r="C29" t="s">
        <v>68</v>
      </c>
      <c r="D29">
        <v>70850641</v>
      </c>
      <c r="E29">
        <v>21254</v>
      </c>
      <c r="F29">
        <v>35.06</v>
      </c>
      <c r="G29">
        <v>90.01</v>
      </c>
      <c r="H29">
        <v>2</v>
      </c>
      <c r="I29">
        <v>30</v>
      </c>
      <c r="J29">
        <v>613</v>
      </c>
      <c r="K29" s="4">
        <f t="shared" si="0"/>
        <v>34.672104404567698</v>
      </c>
      <c r="L29" s="4">
        <f t="shared" si="1"/>
        <v>4.6721044045676976</v>
      </c>
      <c r="M29">
        <f t="shared" si="2"/>
        <v>2863.9999999999986</v>
      </c>
    </row>
    <row r="30" spans="1:13" x14ac:dyDescent="0.2">
      <c r="A30" t="s">
        <v>12</v>
      </c>
      <c r="B30" t="s">
        <v>69</v>
      </c>
      <c r="C30" t="s">
        <v>70</v>
      </c>
      <c r="D30">
        <v>406940361</v>
      </c>
      <c r="E30">
        <v>122083</v>
      </c>
      <c r="F30">
        <v>35.049999999999997</v>
      </c>
      <c r="G30">
        <v>89.89</v>
      </c>
      <c r="H30">
        <v>12</v>
      </c>
      <c r="I30">
        <v>180</v>
      </c>
      <c r="J30">
        <v>613</v>
      </c>
      <c r="K30" s="4">
        <f t="shared" si="0"/>
        <v>199.15660685154975</v>
      </c>
      <c r="L30" s="4">
        <f t="shared" si="1"/>
        <v>19.156606851549753</v>
      </c>
      <c r="M30">
        <f t="shared" si="2"/>
        <v>11742.999999999998</v>
      </c>
    </row>
    <row r="31" spans="1:13" x14ac:dyDescent="0.2">
      <c r="A31" t="s">
        <v>12</v>
      </c>
      <c r="B31" t="s">
        <v>71</v>
      </c>
      <c r="C31" t="s">
        <v>72</v>
      </c>
      <c r="D31">
        <v>396343929</v>
      </c>
      <c r="E31">
        <v>118903</v>
      </c>
      <c r="F31">
        <v>35.049999999999997</v>
      </c>
      <c r="G31">
        <v>89.79</v>
      </c>
      <c r="H31">
        <v>11</v>
      </c>
      <c r="I31">
        <v>165</v>
      </c>
      <c r="J31">
        <v>613</v>
      </c>
      <c r="K31" s="4">
        <f t="shared" si="0"/>
        <v>193.9690048939641</v>
      </c>
      <c r="L31" s="4">
        <f t="shared" si="1"/>
        <v>28.969004893964097</v>
      </c>
      <c r="M31">
        <f t="shared" si="2"/>
        <v>17757.999999999993</v>
      </c>
    </row>
    <row r="32" spans="1:13" x14ac:dyDescent="0.2">
      <c r="A32" t="s">
        <v>12</v>
      </c>
      <c r="B32" t="s">
        <v>73</v>
      </c>
      <c r="C32" t="s">
        <v>74</v>
      </c>
      <c r="D32">
        <v>372576360</v>
      </c>
      <c r="E32">
        <v>111772</v>
      </c>
      <c r="F32">
        <v>35.049999999999997</v>
      </c>
      <c r="G32">
        <v>89.74</v>
      </c>
      <c r="H32">
        <v>12</v>
      </c>
      <c r="I32">
        <v>180</v>
      </c>
      <c r="J32">
        <v>613</v>
      </c>
      <c r="K32" s="4">
        <f t="shared" si="0"/>
        <v>182.33605220228384</v>
      </c>
      <c r="L32" s="4">
        <f t="shared" si="1"/>
        <v>2.3360522022838381</v>
      </c>
      <c r="M32">
        <f t="shared" si="2"/>
        <v>1431.9999999999927</v>
      </c>
    </row>
    <row r="33" spans="1:13" x14ac:dyDescent="0.2">
      <c r="A33" t="s">
        <v>12</v>
      </c>
      <c r="B33" t="s">
        <v>75</v>
      </c>
      <c r="C33" t="s">
        <v>76</v>
      </c>
      <c r="D33">
        <v>30864406</v>
      </c>
      <c r="E33">
        <v>9259</v>
      </c>
      <c r="F33">
        <v>35.020000000000003</v>
      </c>
      <c r="G33">
        <v>89.5</v>
      </c>
      <c r="H33">
        <v>1</v>
      </c>
      <c r="I33">
        <v>15</v>
      </c>
      <c r="J33">
        <v>613</v>
      </c>
      <c r="K33" s="4">
        <f t="shared" si="0"/>
        <v>15.104404567699836</v>
      </c>
      <c r="L33" s="4">
        <f t="shared" si="1"/>
        <v>0.10440456769983619</v>
      </c>
      <c r="M33">
        <f t="shared" si="2"/>
        <v>63.999999999999588</v>
      </c>
    </row>
    <row r="35" spans="1:13" x14ac:dyDescent="0.2">
      <c r="D35" s="2" t="s">
        <v>77</v>
      </c>
      <c r="E35">
        <v>3273545</v>
      </c>
    </row>
    <row r="36" spans="1:13" x14ac:dyDescent="0.2">
      <c r="D36" s="2" t="s">
        <v>78</v>
      </c>
      <c r="E36">
        <v>3000000</v>
      </c>
    </row>
    <row r="37" spans="1:13" x14ac:dyDescent="0.2">
      <c r="D37" s="2" t="s">
        <v>79</v>
      </c>
      <c r="E37">
        <f>E35-E36</f>
        <v>273545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20191023Cod_Sequencing_Summary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sschaal13@gmail.com</dc:creator>
  <cp:lastModifiedBy>sschaal13@gmail.com</cp:lastModifiedBy>
  <dcterms:created xsi:type="dcterms:W3CDTF">2020-01-23T20:22:15Z</dcterms:created>
  <dcterms:modified xsi:type="dcterms:W3CDTF">2020-01-23T20:35:52Z</dcterms:modified>
</cp:coreProperties>
</file>