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395" windowHeight="12600" activeTab="3"/>
  </bookViews>
  <sheets>
    <sheet name="Atletismo" sheetId="1" r:id="rId1"/>
    <sheet name="Vôlei" sheetId="2" r:id="rId2"/>
    <sheet name="Futsal" sheetId="3" r:id="rId3"/>
    <sheet name="Basquete" sheetId="4" r:id="rId4"/>
  </sheets>
  <calcPr calcId="145621"/>
</workbook>
</file>

<file path=xl/calcChain.xml><?xml version="1.0" encoding="utf-8"?>
<calcChain xmlns="http://schemas.openxmlformats.org/spreadsheetml/2006/main">
  <c r="I15" i="4" l="1"/>
  <c r="I24" i="3" l="1"/>
  <c r="H26" i="2"/>
  <c r="D17" i="1"/>
  <c r="C18" i="1" l="1"/>
  <c r="C17" i="1"/>
  <c r="G31" i="2"/>
  <c r="G30" i="2"/>
  <c r="G29" i="2"/>
  <c r="G28" i="2"/>
  <c r="G27" i="2"/>
  <c r="G26" i="2"/>
  <c r="H16" i="4"/>
  <c r="H15" i="4"/>
  <c r="H28" i="3"/>
  <c r="H27" i="3"/>
  <c r="H26" i="3"/>
  <c r="H25" i="3"/>
  <c r="H24" i="3"/>
  <c r="H17" i="4"/>
</calcChain>
</file>

<file path=xl/sharedStrings.xml><?xml version="1.0" encoding="utf-8"?>
<sst xmlns="http://schemas.openxmlformats.org/spreadsheetml/2006/main" count="323" uniqueCount="193">
  <si>
    <t>Segunda, das 9h às 10h30</t>
  </si>
  <si>
    <t>Nome:</t>
  </si>
  <si>
    <t>Isabella</t>
  </si>
  <si>
    <t>Santiago Andrés Contreras</t>
  </si>
  <si>
    <t>Telefone de contato:</t>
  </si>
  <si>
    <t>toussaintisabella82@gmail.com</t>
  </si>
  <si>
    <t>santiagocontrerastoussaint@gmail.com</t>
  </si>
  <si>
    <t>Endereço de E-mail:</t>
  </si>
  <si>
    <t>+55 54 8104 8019</t>
  </si>
  <si>
    <t>55 54 93380-0864</t>
  </si>
  <si>
    <t>Quarta, das 9h às 10h30</t>
  </si>
  <si>
    <t>Ariel Luís França Ferreira</t>
  </si>
  <si>
    <t>Eduardo Oliveira dos Santos</t>
  </si>
  <si>
    <t>Alexa Germarlys Delgado Lopez</t>
  </si>
  <si>
    <t>Gabriel Nunes</t>
  </si>
  <si>
    <t>Erik</t>
  </si>
  <si>
    <t>Natan Leite dos Santos</t>
  </si>
  <si>
    <t>Bianca</t>
  </si>
  <si>
    <t>Ana Julia Rodrigues de Matos</t>
  </si>
  <si>
    <t>Davi Silva de Matos</t>
  </si>
  <si>
    <t>Gabriel Eckerleben Kohl</t>
  </si>
  <si>
    <t>Jeann Victor da Silva Pereira</t>
  </si>
  <si>
    <t>Victoria aguirra dutra da silva</t>
  </si>
  <si>
    <t>Ana Júlia dos Santos soares</t>
  </si>
  <si>
    <t>Gustavo Weiler Madaloz</t>
  </si>
  <si>
    <t>Vitória Ribeiro do Rosário</t>
  </si>
  <si>
    <t>Nycollás Ferreira Boeno</t>
  </si>
  <si>
    <t>LOUISE Mondesine Cameus</t>
  </si>
  <si>
    <t>delgado07alexa09@gmail.com</t>
  </si>
  <si>
    <t>gabrieldelara209@gmail.com</t>
  </si>
  <si>
    <t>erikdrgues09@gmail.com</t>
  </si>
  <si>
    <t>natanleite688@gmail.com</t>
  </si>
  <si>
    <t>biancalopespoletto@gmail.com</t>
  </si>
  <si>
    <t>assessoria.edusantos@gmail.com</t>
  </si>
  <si>
    <t>anajuliaanajuliarodrigues2011@gmail.com</t>
  </si>
  <si>
    <t>mantoluiz619@gmail.com</t>
  </si>
  <si>
    <t>s.matosdavi@gmail.com</t>
  </si>
  <si>
    <t>gkohl09@gmail.comg</t>
  </si>
  <si>
    <t>jeannvictorfilhojpj@gmail.com</t>
  </si>
  <si>
    <t>victoria.dutra1315@gmail.com</t>
  </si>
  <si>
    <t>vitoria.ribeiro.do.rosario.20101226@edu.caxias.rs.gov.br</t>
  </si>
  <si>
    <t>ana.julia0santos.1812@gmail.com</t>
  </si>
  <si>
    <t>weilermadaloz@gmail.com</t>
  </si>
  <si>
    <t>nycollasboeno5@gmail.com</t>
  </si>
  <si>
    <t>allyrosaribeiro120293@gmail.com</t>
  </si>
  <si>
    <t>louisemondesinec@gmail.com</t>
  </si>
  <si>
    <t>+5554 99202-0551</t>
  </si>
  <si>
    <t>54 992017785</t>
  </si>
  <si>
    <t>54 99690-2380</t>
  </si>
  <si>
    <t>54 996612828</t>
  </si>
  <si>
    <t>54 99371-2917</t>
  </si>
  <si>
    <t>54 99167-4374</t>
  </si>
  <si>
    <t>54 96692644</t>
  </si>
  <si>
    <t>54 99219-3385</t>
  </si>
  <si>
    <t>54 98122-3111</t>
  </si>
  <si>
    <t>54 991600778</t>
  </si>
  <si>
    <t>54 993012360</t>
  </si>
  <si>
    <t>54 999398214</t>
  </si>
  <si>
    <t>54 993875213</t>
  </si>
  <si>
    <t>54 991420726</t>
  </si>
  <si>
    <t>54 99107-5083</t>
  </si>
  <si>
    <t>45554 91555662</t>
  </si>
  <si>
    <t>Terça, das 8h às 9h30</t>
  </si>
  <si>
    <t>Quinta, das 15h30 às 17h</t>
  </si>
  <si>
    <t>Evelyn Roos Godinho de Oliveira</t>
  </si>
  <si>
    <t>Gabriella Ribas da Silva</t>
  </si>
  <si>
    <t>Eduardo Amaral</t>
  </si>
  <si>
    <t>Yohan</t>
  </si>
  <si>
    <t>Taine Luisa Alves</t>
  </si>
  <si>
    <t>Pedro Ricardo Ramos de Campos</t>
  </si>
  <si>
    <t>Naiele Fialho De Souza</t>
  </si>
  <si>
    <t>Sthefany Dutra Lohmann</t>
  </si>
  <si>
    <t>Yasmin Schneider</t>
  </si>
  <si>
    <t>Laura Freitas de Camargo</t>
  </si>
  <si>
    <t>Yasmin de Oliveira Pinheiro</t>
  </si>
  <si>
    <t>Isabella da Silva Birck</t>
  </si>
  <si>
    <t>evelynroosgodinho@gmail.com</t>
  </si>
  <si>
    <t>gabysribass@gmail.com</t>
  </si>
  <si>
    <t>amaraleduardo435@gmail.com</t>
  </si>
  <si>
    <t>iasmin.goncalves.lemes.20101117@edu.caxias.rs.gov.br</t>
  </si>
  <si>
    <t>tainealvescxs@gmail.com</t>
  </si>
  <si>
    <t>pedroramoscamposs@gmail.com</t>
  </si>
  <si>
    <t>naielefialhodesouza@gmail.com</t>
  </si>
  <si>
    <t>sthefanydutralohmann@gmail.com</t>
  </si>
  <si>
    <t>schneideryasmim2@gmail.com</t>
  </si>
  <si>
    <t>Laurafdec@gmail.com</t>
  </si>
  <si>
    <t>deoliveirapinheiroy@gmail.com</t>
  </si>
  <si>
    <t>Isabelladasilvabirck@gamil.com</t>
  </si>
  <si>
    <t>+55 54 9362-4352</t>
  </si>
  <si>
    <t>54 984461672</t>
  </si>
  <si>
    <t>54 999796309</t>
  </si>
  <si>
    <t>54 9687-8033</t>
  </si>
  <si>
    <t>54 9141-1452</t>
  </si>
  <si>
    <t>54 981215226</t>
  </si>
  <si>
    <t>54 997061603</t>
  </si>
  <si>
    <t>54 91532606</t>
  </si>
  <si>
    <t>67 992108058</t>
  </si>
  <si>
    <t>54 933003549</t>
  </si>
  <si>
    <t>54 96673688</t>
  </si>
  <si>
    <t>54 996288580</t>
  </si>
  <si>
    <t>Quinta, das 8h às 9h30</t>
  </si>
  <si>
    <t>Sexta, das 15h30 às 17h</t>
  </si>
  <si>
    <t>Morgana Boeira de Paula</t>
  </si>
  <si>
    <t>Yosleidy Raismar Fronten Díaz</t>
  </si>
  <si>
    <t>Iago Dubois Pinheiro</t>
  </si>
  <si>
    <t>Janaina Nauhana Machado de Sousa</t>
  </si>
  <si>
    <t>Arthurcesarpertiletedesco</t>
  </si>
  <si>
    <t>Emily</t>
  </si>
  <si>
    <t>Kauan</t>
  </si>
  <si>
    <t>Viviana Alejandra Adrian Albornoz</t>
  </si>
  <si>
    <t>Emmanuell David Requena González</t>
  </si>
  <si>
    <t>morganaboeiradepaula@gmail.com</t>
  </si>
  <si>
    <t>frontendiazyosleidy@gmail.com</t>
  </si>
  <si>
    <t>iago.dupi777@gmail.com</t>
  </si>
  <si>
    <t>janainanauhanamachadodesousa@gmail.com</t>
  </si>
  <si>
    <t>Arthurcesarpertiletedesco141@gmail.com</t>
  </si>
  <si>
    <t>emilyfriske9@gmail.com</t>
  </si>
  <si>
    <t>kauancony@gmail.com</t>
  </si>
  <si>
    <t>vivi04012010@gmail.com</t>
  </si>
  <si>
    <t>chiqui199ortega@gmail.com</t>
  </si>
  <si>
    <t>54 981336420</t>
  </si>
  <si>
    <t>+55 54 99931-6929</t>
  </si>
  <si>
    <t>54 96517646</t>
  </si>
  <si>
    <t>54 992369292</t>
  </si>
  <si>
    <t>54 996855418</t>
  </si>
  <si>
    <t>54 993397187</t>
  </si>
  <si>
    <t>95 991367364</t>
  </si>
  <si>
    <t>54 991500717</t>
  </si>
  <si>
    <t>51 983474561</t>
  </si>
  <si>
    <t>Terça, das 15h30 às 17h</t>
  </si>
  <si>
    <t>5554 91555662</t>
  </si>
  <si>
    <t>Sexta, das 8h às 9h30</t>
  </si>
  <si>
    <t xml:space="preserve">Luiz Henrique Manto </t>
  </si>
  <si>
    <t>Ricardo Rios Dutra</t>
  </si>
  <si>
    <t>Kauã Xavier gowaski</t>
  </si>
  <si>
    <t>Natan Benvenhu Gonçalves</t>
  </si>
  <si>
    <t>João Victor Santos de Araujo</t>
  </si>
  <si>
    <t>Arthur</t>
  </si>
  <si>
    <t>2010ricardord@gmail.com</t>
  </si>
  <si>
    <t>kauax4381@gmail.com</t>
  </si>
  <si>
    <t>nnmmaa753@gmail.com</t>
  </si>
  <si>
    <t>joaovictorsantosaraujo704@gmail.com</t>
  </si>
  <si>
    <t>arthursantosmachado92@gmail.com</t>
  </si>
  <si>
    <t>55 549965-2401</t>
  </si>
  <si>
    <t>54 96429626</t>
  </si>
  <si>
    <t>54 999606954</t>
  </si>
  <si>
    <t>54 991043642</t>
  </si>
  <si>
    <t>5554 99334-2596</t>
  </si>
  <si>
    <t>Isabelly Miranda Garcia</t>
  </si>
  <si>
    <t>isabellyxzinha03@gmail.com</t>
  </si>
  <si>
    <t>54 9328-9779</t>
  </si>
  <si>
    <t>Victor Monteiro dos Santos</t>
  </si>
  <si>
    <t>Henrique portolan</t>
  </si>
  <si>
    <t>ferreira1504ariel@gmail.com</t>
  </si>
  <si>
    <t>victordossantos2502@gmail.com</t>
  </si>
  <si>
    <t>henriqueportolan2@gmail.com</t>
  </si>
  <si>
    <t>54 99118 1408</t>
  </si>
  <si>
    <t>54 996270081</t>
  </si>
  <si>
    <t>pedrooliveski1910@gmail.com</t>
  </si>
  <si>
    <t>decksterhenriquereckdasilva@gmail.com</t>
  </si>
  <si>
    <t>Pedro Henrique Neves Oliveski</t>
  </si>
  <si>
    <t>Deckster Silva</t>
  </si>
  <si>
    <t>55 54 8411-9519</t>
  </si>
  <si>
    <t>54 992497683</t>
  </si>
  <si>
    <t>yurijesus394@gmail.com</t>
  </si>
  <si>
    <t>arthurverlinde1908@gmail.com</t>
  </si>
  <si>
    <t>gregorymachado2010@gmail.com</t>
  </si>
  <si>
    <t>joaofreitasdeoliveira179@gmail.com</t>
  </si>
  <si>
    <t>gregory.machado.centeno.20100503@edu.caxias.rs.gov.br</t>
  </si>
  <si>
    <t>Yuri</t>
  </si>
  <si>
    <t>Gregory machado</t>
  </si>
  <si>
    <t>João Guilherme de Oliveira Freitas</t>
  </si>
  <si>
    <t>gregory machado centeno</t>
  </si>
  <si>
    <t>54 99148-0054</t>
  </si>
  <si>
    <t>5554 93006767</t>
  </si>
  <si>
    <t>54 996613747</t>
  </si>
  <si>
    <t>Henrique Oliveira dos Santos</t>
  </si>
  <si>
    <t>henrique2011olv@gmail.com</t>
  </si>
  <si>
    <t>54 99211 2112</t>
  </si>
  <si>
    <t>55 54 991480054</t>
  </si>
  <si>
    <t>54 991480054</t>
  </si>
  <si>
    <t>andressa.vaz.da.silva.20100420@edu.caxias.rs.gov.br</t>
  </si>
  <si>
    <t>deboraaguiar2571@gmail.com</t>
  </si>
  <si>
    <t>praticplasticos02@gmail.com</t>
  </si>
  <si>
    <t>Elisa Maria Aguiar da Cruz</t>
  </si>
  <si>
    <t>Andressa vaz da silva</t>
  </si>
  <si>
    <t>João Gabriel da Silva Lucena</t>
  </si>
  <si>
    <t>(54) 51 8178-4107</t>
  </si>
  <si>
    <t>54 98118 1390</t>
  </si>
  <si>
    <t>54 999591870</t>
  </si>
  <si>
    <t>Total de Pessoas</t>
  </si>
  <si>
    <t>Dias da Semana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</si>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</sst>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3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indexed="64"/>
      </right>
      <top style="thin">
        <color theme="8" tint="-0.249977111117893"/>
      </top>
      <bottom/>
      <diagonal/>
    </border>
    <border>
      <left style="thin">
        <color indexed="64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12" xfId="0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10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0" fillId="0" borderId="17" xfId="0" applyBorder="1"/>
    <xf numFmtId="0" fontId="4" fillId="0" borderId="19" xfId="0" applyFont="1" applyBorder="1"/>
    <xf numFmtId="0" fontId="4" fillId="0" borderId="14" xfId="0" applyFont="1" applyBorder="1"/>
    <xf numFmtId="0" fontId="4" fillId="0" borderId="18" xfId="0" applyFont="1" applyBorder="1"/>
    <xf numFmtId="0" fontId="3" fillId="0" borderId="17" xfId="0" applyFont="1" applyBorder="1"/>
    <xf numFmtId="0" fontId="3" fillId="0" borderId="22" xfId="0" applyFont="1" applyBorder="1"/>
    <xf numFmtId="164" fontId="3" fillId="0" borderId="15" xfId="0" applyNumberFormat="1" applyFont="1" applyBorder="1" applyAlignment="1">
      <alignment horizontal="center" vertical="center"/>
    </xf>
    <xf numFmtId="0" fontId="0" fillId="0" borderId="13" xfId="0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3" xfId="0" applyFill="1" applyBorder="1"/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4" xfId="0" applyFill="1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5" borderId="19" xfId="0" applyFont="1" applyFill="1" applyBorder="1"/>
    <xf numFmtId="0" fontId="5" fillId="5" borderId="18" xfId="0" applyFont="1" applyFill="1" applyBorder="1" applyAlignment="1"/>
    <xf numFmtId="0" fontId="5" fillId="5" borderId="0" xfId="0" applyFont="1" applyFill="1"/>
    <xf numFmtId="0" fontId="5" fillId="5" borderId="23" xfId="0" applyFont="1" applyFill="1" applyBorder="1" applyAlignment="1"/>
    <xf numFmtId="0" fontId="2" fillId="10" borderId="19" xfId="0" applyFont="1" applyFill="1" applyBorder="1"/>
    <xf numFmtId="0" fontId="2" fillId="0" borderId="13" xfId="0" applyFont="1" applyFill="1" applyBorder="1"/>
    <xf numFmtId="0" fontId="7" fillId="0" borderId="0" xfId="0" applyFont="1" applyBorder="1" applyAlignment="1">
      <alignment vertical="center"/>
    </xf>
    <xf numFmtId="0" fontId="2" fillId="10" borderId="0" xfId="0" applyFont="1" applyFill="1"/>
    <xf numFmtId="0" fontId="0" fillId="0" borderId="26" xfId="0" applyFill="1" applyBorder="1"/>
    <xf numFmtId="0" fontId="2" fillId="10" borderId="25" xfId="0" applyFont="1" applyFill="1" applyBorder="1" applyAlignment="1"/>
    <xf numFmtId="0" fontId="6" fillId="0" borderId="1" xfId="0" applyFont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126"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theme="8" tint="-0.249977111117893"/>
        </bottom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 outline="0">
        <bottom style="thin">
          <color theme="8" tint="-0.249977111117893"/>
        </bottom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  <border outline="0">
        <left style="medium">
          <color rgb="FFCCCCCC"/>
        </left>
      </border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 outline="0">
        <bottom style="thin">
          <color theme="8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top style="thin">
          <color theme="8" tint="-0.249977111117893"/>
        </top>
      </border>
    </dxf>
    <dxf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>
        <bottom style="thin">
          <color theme="8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/>
        <bottom/>
        <vertical style="thin">
          <color theme="8" tint="-0.249977111117893"/>
        </vertical>
        <horizontal style="thin">
          <color theme="8" tint="-0.249977111117893"/>
        </horizontal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 outline="0">
        <top style="thin">
          <color theme="8" tint="-0.249977111117893"/>
        </top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 outline="0">
        <bottom style="thin">
          <color theme="8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</dxf>
    <dxf>
      <numFmt numFmtId="164" formatCode="[&lt;=9999999]###\-####;\(###\)\ ###\-####"/>
      <alignment horizontal="center" vertical="center" textRotation="0" wrapText="1" indent="0" justifyLastLine="0" shrinkToFit="0" readingOrder="0"/>
      <border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80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B3:D5" totalsRowShown="0" headerRowDxfId="125" dataDxfId="123" headerRowBorderDxfId="124" tableBorderDxfId="122" totalsRowBorderDxfId="121">
  <autoFilter ref="B3:D5"/>
  <tableColumns count="3">
    <tableColumn id="1" name="Nome:" dataDxfId="120"/>
    <tableColumn id="2" name="Endereço de E-mail:" dataDxfId="119"/>
    <tableColumn id="3" name="Telefone de contato:" dataDxfId="118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9" name="Tabela2730" displayName="Tabela2730" ref="F25:G31" totalsRowShown="0" headerRowBorderDxfId="62" tableBorderDxfId="61" totalsRowBorderDxfId="60">
  <autoFilter ref="F25:G31"/>
  <tableColumns count="2">
    <tableColumn id="1" name="Dias da Semana" dataDxfId="59"/>
    <tableColumn id="2" name="Total de Pessoas" dataDxfId="58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6" name="Tabela31013141517" displayName="Tabela31013141517" ref="B3:D9" totalsRowShown="0" headerRowDxfId="55" dataDxfId="53" headerRowBorderDxfId="54" totalsRowBorderDxfId="52">
  <autoFilter ref="B3:D9"/>
  <sortState ref="B4:D9">
    <sortCondition ref="B4"/>
  </sortState>
  <tableColumns count="3">
    <tableColumn id="1" name="Nome:"/>
    <tableColumn id="2" name="Endereço de E-mail:" dataDxfId="51"/>
    <tableColumn id="3" name="Telefone de contato:" dataDxfId="50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19" name="Tabela3101314151720" displayName="Tabela3101314151720" ref="B13:D14" totalsRowShown="0" headerRowDxfId="49" dataDxfId="47" headerRowBorderDxfId="48" totalsRowBorderDxfId="46">
  <autoFilter ref="B13:D14"/>
  <sortState ref="B14:D19">
    <sortCondition ref="B4"/>
  </sortState>
  <tableColumns count="3">
    <tableColumn id="1" name="Nome:"/>
    <tableColumn id="2" name="Endereço de E-mail:"/>
    <tableColumn id="3" name="Telefone de contato:" dataDxfId="45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id="20" name="Tabela310131415172021" displayName="Tabela310131415172021" ref="B19:D23" totalsRowShown="0" headerRowDxfId="44" dataDxfId="42" headerRowBorderDxfId="43" totalsRowBorderDxfId="41">
  <autoFilter ref="B19:D23"/>
  <sortState ref="B20:D25">
    <sortCondition ref="B4"/>
  </sortState>
  <tableColumns count="3">
    <tableColumn id="1" name="Nome:" dataDxfId="40"/>
    <tableColumn id="2" name="Endereço de E-mail:" dataDxfId="39"/>
    <tableColumn id="3" name="Telefone de contato:" dataDxfId="38"/>
  </tableColumns>
  <tableStyleInfo name="TableStyleMedium18" showFirstColumn="0" showLastColumn="0" showRowStripes="1" showColumnStripes="0"/>
</table>
</file>

<file path=xl/tables/table14.xml><?xml version="1.0" encoding="utf-8"?>
<table xmlns="http://schemas.openxmlformats.org/spreadsheetml/2006/main" id="21" name="Tabela310131415172022" displayName="Tabela310131415172022" ref="B28:D30" totalsRowShown="0" headerRowDxfId="37" dataDxfId="35" headerRowBorderDxfId="36" totalsRowBorderDxfId="34">
  <autoFilter ref="B28:D30"/>
  <sortState ref="B29:D34">
    <sortCondition ref="B4"/>
  </sortState>
  <tableColumns count="3">
    <tableColumn id="1" name="Nome:" dataDxfId="33"/>
    <tableColumn id="2" name="Endereço de E-mail:" dataDxfId="32"/>
    <tableColumn id="3" name="Telefone de contato:" dataDxfId="31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2" name="Tabela31013141517202223" displayName="Tabela31013141517202223" ref="B34:D43" totalsRowShown="0" headerRowDxfId="30" dataDxfId="28" headerRowBorderDxfId="29" totalsRowBorderDxfId="27">
  <autoFilter ref="B34:D43"/>
  <sortState ref="B35:D44">
    <sortCondition ref="B35"/>
  </sortState>
  <tableColumns count="3">
    <tableColumn id="1" name="Nome:"/>
    <tableColumn id="2" name="Endereço de E-mail:" dataDxfId="26"/>
    <tableColumn id="3" name="Telefone de contato:" dataDxfId="25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27" name="Tabela27" displayName="Tabela27" ref="G23:H28" totalsRowShown="0" headerRowBorderDxfId="24" tableBorderDxfId="23" totalsRowBorderDxfId="22">
  <autoFilter ref="G23:H28"/>
  <tableColumns count="2">
    <tableColumn id="1" name="Dias da Semana" dataDxfId="21"/>
    <tableColumn id="2" name="Total de Pessoas" dataDxfId="20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id="24" name="Tabela3101314151720222325" displayName="Tabela3101314151720222325" ref="B3:D9" totalsRowShown="0" headerRowDxfId="19" dataDxfId="17" headerRowBorderDxfId="18" totalsRowBorderDxfId="16">
  <autoFilter ref="B3:D9"/>
  <sortState ref="B4:D9">
    <sortCondition ref="B4"/>
  </sortState>
  <tableColumns count="3">
    <tableColumn id="1" name="Nome:"/>
    <tableColumn id="2" name="Endereço de E-mail:" dataDxfId="15"/>
    <tableColumn id="3" name="Telefone de contato:" dataDxfId="14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25" name="Tabela310131415172022232526" displayName="Tabela310131415172022232526" ref="B13:D17" totalsRowShown="0" headerRowDxfId="13" dataDxfId="11" headerRowBorderDxfId="12" totalsRowBorderDxfId="10">
  <autoFilter ref="B13:D17"/>
  <sortState ref="B14:D17">
    <sortCondition ref="D17"/>
  </sortState>
  <tableColumns count="3">
    <tableColumn id="1" name="Nome:"/>
    <tableColumn id="2" name="Endereço de E-mail:" dataDxfId="9"/>
    <tableColumn id="3" name="Telefone de contato:" dataDxfId="8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id="26" name="Tabela31013141517202223252627" displayName="Tabela31013141517202223252627" ref="B21:D25" totalsRowShown="0" headerRowDxfId="7" dataDxfId="5" headerRowBorderDxfId="6" totalsRowBorderDxfId="4">
  <autoFilter ref="B21:D25"/>
  <sortState ref="B26:D30">
    <sortCondition ref="B22"/>
  </sortState>
  <tableColumns count="3">
    <tableColumn id="1" name="Nome:"/>
    <tableColumn id="2" name="Endereço de E-mail:" dataDxfId="3"/>
    <tableColumn id="3" name="Telefone de contato: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7" name="Tabela358" displayName="Tabela358" ref="B9:D11" totalsRowShown="0" headerRowDxfId="117" dataDxfId="115" headerRowBorderDxfId="116" tableBorderDxfId="114" totalsRowBorderDxfId="113">
  <autoFilter ref="B9:D11"/>
  <tableColumns count="3">
    <tableColumn id="1" name="Nome:" dataDxfId="112"/>
    <tableColumn id="2" name="Endereço de E-mail:" dataDxfId="111"/>
    <tableColumn id="3" name="Telefone de contato:" dataDxfId="110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id="28" name="Tabela28" displayName="Tabela28" ref="G14:H17" totalsRowShown="0" tableBorderDxfId="1">
  <autoFilter ref="G14:H17"/>
  <tableColumns count="2">
    <tableColumn id="1" name="Dias da Semana"/>
    <tableColumn id="2" name="Total de Pessoas" dataDxfId="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0" name="Tabela273031" displayName="Tabela273031" ref="B16:C18" totalsRowShown="0" headerRowDxfId="109" headerRowBorderDxfId="108" tableBorderDxfId="107" totalsRowBorderDxfId="106">
  <autoFilter ref="B16:C18"/>
  <tableColumns count="2">
    <tableColumn id="1" name="Dias da Semana" dataDxfId="105"/>
    <tableColumn id="2" name="Total de Pessoas" dataDxfId="104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9" name="Tabela310" displayName="Tabela310" ref="B3:D4" totalsRowShown="0" headerRowDxfId="99" dataDxfId="98">
  <autoFilter ref="B3:D4"/>
  <sortState ref="B4:D28">
    <sortCondition ref="B4"/>
  </sortState>
  <tableColumns count="3">
    <tableColumn id="1" name="Nome:" dataDxfId="97"/>
    <tableColumn id="2" name="Endereço de E-mail:" dataDxfId="96"/>
    <tableColumn id="3" name="Telefone de contato:" dataDxfId="95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12" name="Tabela31013" displayName="Tabela31013" ref="B24:D27" totalsRowShown="0" headerRowDxfId="94" dataDxfId="92" headerRowBorderDxfId="93" tableBorderDxfId="91" totalsRowBorderDxfId="90">
  <autoFilter ref="B24:D27"/>
  <sortState ref="B33:D37">
    <sortCondition ref="B4"/>
  </sortState>
  <tableColumns count="3">
    <tableColumn id="1" name="Nome:"/>
    <tableColumn id="2" name="Endereço de E-mail:" dataDxfId="89"/>
    <tableColumn id="3" name="Telefone de contato:" dataDxfId="88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3" name="Tabela3101314" displayName="Tabela3101314" ref="B31:D43" totalsRowShown="0" headerRowDxfId="87" dataDxfId="85" headerRowBorderDxfId="86" totalsRowBorderDxfId="84">
  <autoFilter ref="B31:D43"/>
  <sortState ref="B49:D60">
    <sortCondition ref="B4"/>
  </sortState>
  <tableColumns count="3">
    <tableColumn id="1" name="Nome:"/>
    <tableColumn id="2" name="Endereço de E-mail:" dataDxfId="83"/>
    <tableColumn id="3" name="Telefone de contato:" dataDxfId="8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4" name="Tabela310131415" displayName="Tabela310131415" ref="B52:D61" totalsRowShown="0" headerRowDxfId="81" dataDxfId="79" headerRowBorderDxfId="80" totalsRowBorderDxfId="78">
  <autoFilter ref="B52:D61"/>
  <sortState ref="B62:D70">
    <sortCondition ref="B34"/>
  </sortState>
  <tableColumns count="3">
    <tableColumn id="1" name="Nome:"/>
    <tableColumn id="2" name="Endereço de E-mail:" dataDxfId="77"/>
    <tableColumn id="3" name="Telefone de contato:" dataDxfId="76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7" name="Tabela310131418" displayName="Tabela310131418" ref="B8:D20" totalsRowShown="0" headerRowDxfId="75" dataDxfId="73" headerRowBorderDxfId="74" totalsRowBorderDxfId="72">
  <autoFilter ref="B8:D20"/>
  <sortState ref="B9:D26">
    <sortCondition ref="B9"/>
  </sortState>
  <tableColumns count="3">
    <tableColumn id="1" name="Nome:"/>
    <tableColumn id="2" name="Endereço de E-mail:" dataDxfId="71"/>
    <tableColumn id="3" name="Telefone de contato:" dataDxfId="70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8" name="Tabela18" displayName="Tabela18" ref="B47:D48" totalsRowShown="0" headerRowDxfId="69" headerRowBorderDxfId="68" tableBorderDxfId="67" totalsRowBorderDxfId="66">
  <autoFilter ref="B47:D48"/>
  <tableColumns count="3">
    <tableColumn id="1" name="Nome:" dataDxfId="65"/>
    <tableColumn id="2" name="Endereço de E-mail:" dataDxfId="64"/>
    <tableColumn id="3" name="Telefone de contato:" dataDxfId="6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B26" sqref="B26"/>
    </sheetView>
  </sheetViews>
  <sheetFormatPr defaultRowHeight="15" x14ac:dyDescent="0.25"/>
  <cols>
    <col min="1" max="1" width="5.140625" customWidth="1"/>
    <col min="2" max="2" width="27.140625" customWidth="1"/>
    <col min="3" max="3" width="34.5703125" bestFit="1" customWidth="1"/>
    <col min="4" max="4" width="22" bestFit="1" customWidth="1"/>
    <col min="6" max="6" width="27.140625" customWidth="1"/>
    <col min="7" max="7" width="34.5703125" bestFit="1" customWidth="1"/>
    <col min="8" max="8" width="22" bestFit="1" customWidth="1"/>
  </cols>
  <sheetData>
    <row r="2" spans="2:4" x14ac:dyDescent="0.25">
      <c r="B2" s="56" t="s">
        <v>0</v>
      </c>
      <c r="C2" s="57"/>
      <c r="D2" s="58"/>
    </row>
    <row r="3" spans="2:4" x14ac:dyDescent="0.25">
      <c r="B3" s="6" t="s">
        <v>1</v>
      </c>
      <c r="C3" s="7" t="s">
        <v>7</v>
      </c>
      <c r="D3" s="8" t="s">
        <v>4</v>
      </c>
    </row>
    <row r="4" spans="2:4" x14ac:dyDescent="0.25">
      <c r="B4" s="9" t="s">
        <v>2</v>
      </c>
      <c r="C4" s="3" t="s">
        <v>5</v>
      </c>
      <c r="D4" s="13" t="s">
        <v>8</v>
      </c>
    </row>
    <row r="5" spans="2:4" x14ac:dyDescent="0.25">
      <c r="B5" s="10" t="s">
        <v>3</v>
      </c>
      <c r="C5" s="11" t="s">
        <v>6</v>
      </c>
      <c r="D5" s="14" t="s">
        <v>9</v>
      </c>
    </row>
    <row r="6" spans="2:4" x14ac:dyDescent="0.25">
      <c r="B6" s="5"/>
      <c r="C6" s="5"/>
      <c r="D6" s="5"/>
    </row>
    <row r="8" spans="2:4" x14ac:dyDescent="0.25">
      <c r="B8" s="56" t="s">
        <v>10</v>
      </c>
      <c r="C8" s="57"/>
      <c r="D8" s="58"/>
    </row>
    <row r="9" spans="2:4" ht="15.75" thickBot="1" x14ac:dyDescent="0.3">
      <c r="B9" s="12" t="s">
        <v>1</v>
      </c>
      <c r="C9" s="7" t="s">
        <v>7</v>
      </c>
      <c r="D9" s="8" t="s">
        <v>4</v>
      </c>
    </row>
    <row r="10" spans="2:4" ht="15.75" thickBot="1" x14ac:dyDescent="0.3">
      <c r="B10" s="3" t="s">
        <v>11</v>
      </c>
      <c r="C10" s="15" t="s">
        <v>5</v>
      </c>
      <c r="D10" s="19" t="s">
        <v>99</v>
      </c>
    </row>
    <row r="11" spans="2:4" ht="15.75" thickBot="1" x14ac:dyDescent="0.3">
      <c r="B11" s="3" t="s">
        <v>12</v>
      </c>
      <c r="C11" s="16" t="s">
        <v>6</v>
      </c>
      <c r="D11" s="19" t="s">
        <v>58</v>
      </c>
    </row>
    <row r="16" spans="2:4" x14ac:dyDescent="0.25">
      <c r="B16" s="47" t="s">
        <v>191</v>
      </c>
      <c r="C16" s="52" t="s">
        <v>190</v>
      </c>
      <c r="D16" s="50" t="s">
        <v>192</v>
      </c>
    </row>
    <row r="17" spans="2:4" ht="21" x14ac:dyDescent="0.35">
      <c r="B17" t="s">
        <v>0</v>
      </c>
      <c r="C17" s="53">
        <f>COUNTA(B4:B5)</f>
        <v>2</v>
      </c>
      <c r="D17" s="59">
        <f>SUM(C17:C18)</f>
        <v>4</v>
      </c>
    </row>
    <row r="18" spans="2:4" ht="21" x14ac:dyDescent="0.35">
      <c r="B18" s="51" t="s">
        <v>10</v>
      </c>
      <c r="C18" s="53">
        <f>COUNTA(B10:B11)</f>
        <v>2</v>
      </c>
      <c r="D18" s="59"/>
    </row>
    <row r="22" spans="2:4" ht="15" customHeight="1" x14ac:dyDescent="0.25">
      <c r="C22" s="49"/>
    </row>
    <row r="23" spans="2:4" ht="15" customHeight="1" x14ac:dyDescent="0.25">
      <c r="B23" s="48"/>
      <c r="C23" s="49"/>
    </row>
    <row r="24" spans="2:4" ht="15" customHeight="1" x14ac:dyDescent="0.25">
      <c r="C24" s="49"/>
    </row>
  </sheetData>
  <mergeCells count="3">
    <mergeCell ref="B2:D2"/>
    <mergeCell ref="B8:D8"/>
    <mergeCell ref="D17:D18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topLeftCell="A19" workbookViewId="0">
      <selection activeCell="G38" sqref="G38"/>
    </sheetView>
  </sheetViews>
  <sheetFormatPr defaultRowHeight="15" x14ac:dyDescent="0.25"/>
  <cols>
    <col min="1" max="1" width="9.140625" customWidth="1"/>
    <col min="2" max="2" width="30.85546875" customWidth="1"/>
    <col min="3" max="3" width="60.140625" customWidth="1"/>
    <col min="4" max="4" width="22" bestFit="1" customWidth="1"/>
    <col min="6" max="6" width="22.85546875" bestFit="1" customWidth="1"/>
    <col min="7" max="7" width="18" bestFit="1" customWidth="1"/>
    <col min="8" max="8" width="22" bestFit="1" customWidth="1"/>
  </cols>
  <sheetData>
    <row r="2" spans="2:4" x14ac:dyDescent="0.25">
      <c r="B2" s="61" t="s">
        <v>62</v>
      </c>
      <c r="C2" s="61"/>
      <c r="D2" s="61"/>
    </row>
    <row r="3" spans="2:4" x14ac:dyDescent="0.25">
      <c r="B3" s="22" t="s">
        <v>1</v>
      </c>
      <c r="C3" s="22" t="s">
        <v>7</v>
      </c>
      <c r="D3" s="22" t="s">
        <v>4</v>
      </c>
    </row>
    <row r="4" spans="2:4" x14ac:dyDescent="0.25">
      <c r="B4" s="4" t="s">
        <v>19</v>
      </c>
      <c r="C4" s="4" t="s">
        <v>36</v>
      </c>
      <c r="D4" s="23" t="s">
        <v>49</v>
      </c>
    </row>
    <row r="7" spans="2:4" x14ac:dyDescent="0.25">
      <c r="B7" s="61" t="s">
        <v>129</v>
      </c>
      <c r="C7" s="61"/>
      <c r="D7" s="61"/>
    </row>
    <row r="8" spans="2:4" ht="15.75" thickBot="1" x14ac:dyDescent="0.3">
      <c r="B8" s="6" t="s">
        <v>1</v>
      </c>
      <c r="C8" s="7" t="s">
        <v>7</v>
      </c>
      <c r="D8" s="8" t="s">
        <v>4</v>
      </c>
    </row>
    <row r="9" spans="2:4" ht="15.75" thickBot="1" x14ac:dyDescent="0.3">
      <c r="B9" s="1" t="s">
        <v>13</v>
      </c>
      <c r="C9" s="1" t="s">
        <v>28</v>
      </c>
      <c r="D9" s="17" t="s">
        <v>46</v>
      </c>
    </row>
    <row r="10" spans="2:4" ht="15.75" thickBot="1" x14ac:dyDescent="0.3">
      <c r="B10" s="1" t="s">
        <v>23</v>
      </c>
      <c r="C10" s="1" t="s">
        <v>41</v>
      </c>
      <c r="D10" s="17" t="s">
        <v>53</v>
      </c>
    </row>
    <row r="11" spans="2:4" ht="15.75" thickBot="1" x14ac:dyDescent="0.3">
      <c r="B11" s="1" t="s">
        <v>15</v>
      </c>
      <c r="C11" s="1" t="s">
        <v>30</v>
      </c>
      <c r="D11" s="17" t="s">
        <v>56</v>
      </c>
    </row>
    <row r="12" spans="2:4" ht="15.75" thickBot="1" x14ac:dyDescent="0.3">
      <c r="B12" s="1" t="s">
        <v>20</v>
      </c>
      <c r="C12" s="1" t="s">
        <v>37</v>
      </c>
      <c r="D12" s="17" t="s">
        <v>50</v>
      </c>
    </row>
    <row r="13" spans="2:4" ht="15.75" thickBot="1" x14ac:dyDescent="0.3">
      <c r="B13" s="1" t="s">
        <v>14</v>
      </c>
      <c r="C13" s="1" t="s">
        <v>29</v>
      </c>
      <c r="D13" s="17" t="s">
        <v>55</v>
      </c>
    </row>
    <row r="14" spans="2:4" ht="15.75" thickBot="1" x14ac:dyDescent="0.3">
      <c r="B14" s="1" t="s">
        <v>24</v>
      </c>
      <c r="C14" s="1" t="s">
        <v>42</v>
      </c>
      <c r="D14" s="17" t="s">
        <v>60</v>
      </c>
    </row>
    <row r="15" spans="2:4" ht="15.75" thickBot="1" x14ac:dyDescent="0.3">
      <c r="B15" s="1" t="s">
        <v>21</v>
      </c>
      <c r="C15" s="1" t="s">
        <v>38</v>
      </c>
      <c r="D15" s="17" t="s">
        <v>51</v>
      </c>
    </row>
    <row r="16" spans="2:4" ht="15.75" thickBot="1" x14ac:dyDescent="0.3">
      <c r="B16" s="1" t="s">
        <v>27</v>
      </c>
      <c r="C16" s="1" t="s">
        <v>45</v>
      </c>
      <c r="D16" s="24" t="s">
        <v>130</v>
      </c>
    </row>
    <row r="17" spans="2:8" ht="15.75" thickBot="1" x14ac:dyDescent="0.3">
      <c r="B17" s="1" t="s">
        <v>16</v>
      </c>
      <c r="C17" s="1" t="s">
        <v>31</v>
      </c>
      <c r="D17" s="17" t="s">
        <v>57</v>
      </c>
    </row>
    <row r="18" spans="2:8" ht="15.75" thickBot="1" x14ac:dyDescent="0.3">
      <c r="B18" s="1" t="s">
        <v>26</v>
      </c>
      <c r="C18" s="1" t="s">
        <v>43</v>
      </c>
      <c r="D18" s="17" t="s">
        <v>54</v>
      </c>
    </row>
    <row r="19" spans="2:8" ht="15.75" thickBot="1" x14ac:dyDescent="0.3">
      <c r="B19" s="1" t="s">
        <v>22</v>
      </c>
      <c r="C19" s="1" t="s">
        <v>39</v>
      </c>
      <c r="D19" s="17" t="s">
        <v>52</v>
      </c>
    </row>
    <row r="20" spans="2:8" ht="15.75" thickBot="1" x14ac:dyDescent="0.3">
      <c r="B20" s="1" t="s">
        <v>25</v>
      </c>
      <c r="C20" s="1" t="s">
        <v>44</v>
      </c>
      <c r="D20" s="17" t="s">
        <v>59</v>
      </c>
    </row>
    <row r="23" spans="2:8" x14ac:dyDescent="0.25">
      <c r="B23" s="62" t="s">
        <v>100</v>
      </c>
      <c r="C23" s="63"/>
      <c r="D23" s="64"/>
    </row>
    <row r="24" spans="2:8" ht="15.75" thickBot="1" x14ac:dyDescent="0.3">
      <c r="B24" s="6" t="s">
        <v>1</v>
      </c>
      <c r="C24" s="7" t="s">
        <v>7</v>
      </c>
      <c r="D24" s="8" t="s">
        <v>4</v>
      </c>
    </row>
    <row r="25" spans="2:8" ht="15.75" thickBot="1" x14ac:dyDescent="0.3">
      <c r="B25" s="1" t="s">
        <v>18</v>
      </c>
      <c r="C25" s="1" t="s">
        <v>34</v>
      </c>
      <c r="D25" s="19" t="s">
        <v>47</v>
      </c>
      <c r="F25" s="43" t="s">
        <v>191</v>
      </c>
      <c r="G25" s="44" t="s">
        <v>190</v>
      </c>
      <c r="H25" s="54" t="s">
        <v>192</v>
      </c>
    </row>
    <row r="26" spans="2:8" ht="15.75" thickBot="1" x14ac:dyDescent="0.3">
      <c r="B26" s="1" t="s">
        <v>17</v>
      </c>
      <c r="C26" s="1" t="s">
        <v>32</v>
      </c>
      <c r="D26" s="19"/>
      <c r="F26" t="s">
        <v>62</v>
      </c>
      <c r="G26" s="41">
        <f>COUNTA(Tabela310[Nome:])</f>
        <v>1</v>
      </c>
      <c r="H26" s="60">
        <f>SUM(G26:G31)</f>
        <v>38</v>
      </c>
    </row>
    <row r="27" spans="2:8" ht="15.75" thickBot="1" x14ac:dyDescent="0.3">
      <c r="B27" s="1" t="s">
        <v>12</v>
      </c>
      <c r="C27" s="1" t="s">
        <v>33</v>
      </c>
      <c r="D27" s="19" t="s">
        <v>58</v>
      </c>
      <c r="F27" s="39" t="s">
        <v>129</v>
      </c>
      <c r="G27" s="41">
        <f>COUNTA(B9:B20)</f>
        <v>12</v>
      </c>
      <c r="H27" s="60"/>
    </row>
    <row r="28" spans="2:8" x14ac:dyDescent="0.25">
      <c r="F28" s="40" t="s">
        <v>100</v>
      </c>
      <c r="G28" s="41">
        <f>COUNTA(B24:B26)</f>
        <v>3</v>
      </c>
      <c r="H28" s="60"/>
    </row>
    <row r="29" spans="2:8" x14ac:dyDescent="0.25">
      <c r="F29" s="40" t="s">
        <v>63</v>
      </c>
      <c r="G29" s="41">
        <f>COUNTA(B32:B43)</f>
        <v>12</v>
      </c>
      <c r="H29" s="60"/>
    </row>
    <row r="30" spans="2:8" x14ac:dyDescent="0.25">
      <c r="B30" s="62" t="s">
        <v>63</v>
      </c>
      <c r="C30" s="63"/>
      <c r="D30" s="64"/>
      <c r="F30" s="25" t="s">
        <v>131</v>
      </c>
      <c r="G30" s="42">
        <f>COUNTA(B48:B49)</f>
        <v>1</v>
      </c>
      <c r="H30" s="60"/>
    </row>
    <row r="31" spans="2:8" ht="15.75" thickBot="1" x14ac:dyDescent="0.3">
      <c r="B31" s="6" t="s">
        <v>1</v>
      </c>
      <c r="C31" s="7" t="s">
        <v>7</v>
      </c>
      <c r="D31" s="8" t="s">
        <v>4</v>
      </c>
      <c r="F31" s="25" t="s">
        <v>101</v>
      </c>
      <c r="G31" s="42">
        <f>COUNTA(B53:B61)</f>
        <v>9</v>
      </c>
      <c r="H31" s="60"/>
    </row>
    <row r="32" spans="2:8" ht="15.75" thickBot="1" x14ac:dyDescent="0.3">
      <c r="B32" s="1" t="s">
        <v>66</v>
      </c>
      <c r="C32" s="1" t="s">
        <v>78</v>
      </c>
      <c r="D32" s="19" t="s">
        <v>94</v>
      </c>
    </row>
    <row r="33" spans="2:4" ht="15.75" thickBot="1" x14ac:dyDescent="0.3">
      <c r="B33" s="1" t="s">
        <v>64</v>
      </c>
      <c r="C33" s="1" t="s">
        <v>76</v>
      </c>
      <c r="D33" s="19" t="s">
        <v>88</v>
      </c>
    </row>
    <row r="34" spans="2:4" ht="15.75" thickBot="1" x14ac:dyDescent="0.3">
      <c r="B34" s="1" t="s">
        <v>65</v>
      </c>
      <c r="C34" s="1" t="s">
        <v>77</v>
      </c>
      <c r="D34" s="19" t="s">
        <v>93</v>
      </c>
    </row>
    <row r="35" spans="2:4" ht="15.75" thickBot="1" x14ac:dyDescent="0.3">
      <c r="B35" s="1" t="s">
        <v>75</v>
      </c>
      <c r="C35" s="1" t="s">
        <v>87</v>
      </c>
      <c r="D35" s="19" t="s">
        <v>92</v>
      </c>
    </row>
    <row r="36" spans="2:4" ht="15.75" thickBot="1" x14ac:dyDescent="0.3">
      <c r="B36" s="1" t="s">
        <v>73</v>
      </c>
      <c r="C36" s="1" t="s">
        <v>85</v>
      </c>
      <c r="D36" s="18">
        <v>992638183</v>
      </c>
    </row>
    <row r="37" spans="2:4" ht="15.75" thickBot="1" x14ac:dyDescent="0.3">
      <c r="B37" s="1" t="s">
        <v>70</v>
      </c>
      <c r="C37" s="1" t="s">
        <v>82</v>
      </c>
      <c r="D37" s="19" t="s">
        <v>90</v>
      </c>
    </row>
    <row r="38" spans="2:4" ht="15.75" thickBot="1" x14ac:dyDescent="0.3">
      <c r="B38" s="1" t="s">
        <v>69</v>
      </c>
      <c r="C38" s="1" t="s">
        <v>81</v>
      </c>
      <c r="D38" s="19" t="s">
        <v>96</v>
      </c>
    </row>
    <row r="39" spans="2:4" ht="15.75" thickBot="1" x14ac:dyDescent="0.3">
      <c r="B39" s="1" t="s">
        <v>71</v>
      </c>
      <c r="C39" s="1" t="s">
        <v>83</v>
      </c>
      <c r="D39" s="19" t="s">
        <v>97</v>
      </c>
    </row>
    <row r="40" spans="2:4" ht="15.75" thickBot="1" x14ac:dyDescent="0.3">
      <c r="B40" s="1" t="s">
        <v>68</v>
      </c>
      <c r="C40" s="1" t="s">
        <v>80</v>
      </c>
      <c r="D40" s="19" t="s">
        <v>89</v>
      </c>
    </row>
    <row r="41" spans="2:4" ht="15.75" thickBot="1" x14ac:dyDescent="0.3">
      <c r="B41" s="1" t="s">
        <v>74</v>
      </c>
      <c r="C41" s="1" t="s">
        <v>86</v>
      </c>
      <c r="D41" s="19" t="s">
        <v>98</v>
      </c>
    </row>
    <row r="42" spans="2:4" ht="15.75" thickBot="1" x14ac:dyDescent="0.3">
      <c r="B42" s="1" t="s">
        <v>72</v>
      </c>
      <c r="C42" s="1" t="s">
        <v>84</v>
      </c>
      <c r="D42" s="19" t="s">
        <v>91</v>
      </c>
    </row>
    <row r="43" spans="2:4" ht="15.75" thickBot="1" x14ac:dyDescent="0.3">
      <c r="B43" s="1" t="s">
        <v>67</v>
      </c>
      <c r="C43" s="1" t="s">
        <v>79</v>
      </c>
      <c r="D43" s="19" t="s">
        <v>95</v>
      </c>
    </row>
    <row r="46" spans="2:4" x14ac:dyDescent="0.25">
      <c r="B46" s="68" t="s">
        <v>131</v>
      </c>
      <c r="C46" s="69"/>
      <c r="D46" s="70"/>
    </row>
    <row r="47" spans="2:4" x14ac:dyDescent="0.25">
      <c r="B47" s="26" t="s">
        <v>1</v>
      </c>
      <c r="C47" s="27" t="s">
        <v>7</v>
      </c>
      <c r="D47" s="28" t="s">
        <v>4</v>
      </c>
    </row>
    <row r="48" spans="2:4" x14ac:dyDescent="0.25">
      <c r="B48" s="29" t="s">
        <v>132</v>
      </c>
      <c r="C48" s="30" t="s">
        <v>35</v>
      </c>
      <c r="D48" s="31" t="s">
        <v>48</v>
      </c>
    </row>
    <row r="51" spans="2:4" x14ac:dyDescent="0.25">
      <c r="B51" s="65" t="s">
        <v>101</v>
      </c>
      <c r="C51" s="66"/>
      <c r="D51" s="67"/>
    </row>
    <row r="52" spans="2:4" ht="15.75" thickBot="1" x14ac:dyDescent="0.3">
      <c r="B52" s="6" t="s">
        <v>1</v>
      </c>
      <c r="C52" s="7" t="s">
        <v>7</v>
      </c>
      <c r="D52" s="8" t="s">
        <v>4</v>
      </c>
    </row>
    <row r="53" spans="2:4" ht="15.75" thickBot="1" x14ac:dyDescent="0.3">
      <c r="B53" s="1" t="s">
        <v>106</v>
      </c>
      <c r="C53" s="1" t="s">
        <v>115</v>
      </c>
      <c r="D53" s="24" t="s">
        <v>122</v>
      </c>
    </row>
    <row r="54" spans="2:4" ht="15.75" thickBot="1" x14ac:dyDescent="0.3">
      <c r="B54" s="1" t="s">
        <v>107</v>
      </c>
      <c r="C54" s="1" t="s">
        <v>116</v>
      </c>
      <c r="D54" s="24" t="s">
        <v>123</v>
      </c>
    </row>
    <row r="55" spans="2:4" ht="27" thickBot="1" x14ac:dyDescent="0.3">
      <c r="B55" s="1" t="s">
        <v>110</v>
      </c>
      <c r="C55" s="1" t="s">
        <v>119</v>
      </c>
      <c r="D55" s="24" t="s">
        <v>126</v>
      </c>
    </row>
    <row r="56" spans="2:4" ht="15.75" thickBot="1" x14ac:dyDescent="0.3">
      <c r="B56" s="1" t="s">
        <v>104</v>
      </c>
      <c r="C56" s="1" t="s">
        <v>113</v>
      </c>
      <c r="D56" s="24" t="s">
        <v>121</v>
      </c>
    </row>
    <row r="57" spans="2:4" ht="27" thickBot="1" x14ac:dyDescent="0.3">
      <c r="B57" s="1" t="s">
        <v>105</v>
      </c>
      <c r="C57" s="1" t="s">
        <v>114</v>
      </c>
      <c r="D57" s="24" t="s">
        <v>128</v>
      </c>
    </row>
    <row r="58" spans="2:4" ht="15.75" thickBot="1" x14ac:dyDescent="0.3">
      <c r="B58" s="1" t="s">
        <v>108</v>
      </c>
      <c r="C58" s="1" t="s">
        <v>117</v>
      </c>
      <c r="D58" s="24" t="s">
        <v>124</v>
      </c>
    </row>
    <row r="59" spans="2:4" ht="15.75" thickBot="1" x14ac:dyDescent="0.3">
      <c r="B59" s="1" t="s">
        <v>102</v>
      </c>
      <c r="C59" s="1" t="s">
        <v>111</v>
      </c>
      <c r="D59" s="24" t="s">
        <v>127</v>
      </c>
    </row>
    <row r="60" spans="2:4" ht="15.75" thickBot="1" x14ac:dyDescent="0.3">
      <c r="B60" s="1" t="s">
        <v>109</v>
      </c>
      <c r="C60" s="1" t="s">
        <v>118</v>
      </c>
      <c r="D60" s="24" t="s">
        <v>125</v>
      </c>
    </row>
    <row r="61" spans="2:4" ht="15.75" thickBot="1" x14ac:dyDescent="0.3">
      <c r="B61" s="1" t="s">
        <v>103</v>
      </c>
      <c r="C61" s="1" t="s">
        <v>112</v>
      </c>
      <c r="D61" s="24" t="s">
        <v>120</v>
      </c>
    </row>
  </sheetData>
  <mergeCells count="7">
    <mergeCell ref="B51:D51"/>
    <mergeCell ref="B46:D46"/>
    <mergeCell ref="H26:H31"/>
    <mergeCell ref="B2:D2"/>
    <mergeCell ref="B23:D23"/>
    <mergeCell ref="B30:D30"/>
    <mergeCell ref="B7:D7"/>
  </mergeCells>
  <conditionalFormatting sqref="B32:D43">
    <cfRule type="duplicateValues" dxfId="103" priority="7"/>
  </conditionalFormatting>
  <conditionalFormatting sqref="B25:D27">
    <cfRule type="duplicateValues" dxfId="102" priority="9"/>
  </conditionalFormatting>
  <conditionalFormatting sqref="B53:D61">
    <cfRule type="duplicateValues" dxfId="101" priority="4"/>
  </conditionalFormatting>
  <conditionalFormatting sqref="B9:D20">
    <cfRule type="duplicateValues" dxfId="100" priority="13"/>
  </conditionalFormatting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C7" workbookViewId="0">
      <selection activeCell="M25" sqref="M25"/>
    </sheetView>
  </sheetViews>
  <sheetFormatPr defaultRowHeight="15" x14ac:dyDescent="0.25"/>
  <cols>
    <col min="1" max="1" width="3.42578125" customWidth="1"/>
    <col min="2" max="2" width="34.7109375" customWidth="1"/>
    <col min="3" max="3" width="60.140625" customWidth="1"/>
    <col min="4" max="4" width="22" bestFit="1" customWidth="1"/>
    <col min="7" max="8" width="22.85546875" bestFit="1" customWidth="1"/>
    <col min="9" max="9" width="11.140625" bestFit="1" customWidth="1"/>
  </cols>
  <sheetData>
    <row r="2" spans="2:4" x14ac:dyDescent="0.25">
      <c r="B2" s="68" t="s">
        <v>129</v>
      </c>
      <c r="C2" s="69"/>
      <c r="D2" s="70"/>
    </row>
    <row r="3" spans="2:4" ht="15.75" thickBot="1" x14ac:dyDescent="0.3">
      <c r="B3" s="6" t="s">
        <v>1</v>
      </c>
      <c r="C3" s="7" t="s">
        <v>7</v>
      </c>
      <c r="D3" s="8" t="s">
        <v>4</v>
      </c>
    </row>
    <row r="4" spans="2:4" ht="15.75" thickBot="1" x14ac:dyDescent="0.3">
      <c r="B4" s="1" t="s">
        <v>137</v>
      </c>
      <c r="C4" s="1" t="s">
        <v>142</v>
      </c>
      <c r="D4" s="24" t="s">
        <v>146</v>
      </c>
    </row>
    <row r="5" spans="2:4" ht="15.75" thickBot="1" x14ac:dyDescent="0.3">
      <c r="B5" s="1" t="s">
        <v>20</v>
      </c>
      <c r="C5" s="1" t="s">
        <v>37</v>
      </c>
      <c r="D5" s="24" t="s">
        <v>50</v>
      </c>
    </row>
    <row r="6" spans="2:4" ht="15.75" thickBot="1" x14ac:dyDescent="0.3">
      <c r="B6" s="1" t="s">
        <v>136</v>
      </c>
      <c r="C6" s="1" t="s">
        <v>141</v>
      </c>
      <c r="D6" s="24" t="s">
        <v>145</v>
      </c>
    </row>
    <row r="7" spans="2:4" ht="15.75" thickBot="1" x14ac:dyDescent="0.3">
      <c r="B7" s="1" t="s">
        <v>134</v>
      </c>
      <c r="C7" s="1" t="s">
        <v>139</v>
      </c>
      <c r="D7" s="24" t="s">
        <v>144</v>
      </c>
    </row>
    <row r="8" spans="2:4" ht="15.75" thickBot="1" x14ac:dyDescent="0.3">
      <c r="B8" s="1" t="s">
        <v>135</v>
      </c>
      <c r="C8" s="1" t="s">
        <v>140</v>
      </c>
      <c r="D8" s="24" t="s">
        <v>143</v>
      </c>
    </row>
    <row r="9" spans="2:4" ht="15.75" thickBot="1" x14ac:dyDescent="0.3">
      <c r="B9" s="1" t="s">
        <v>133</v>
      </c>
      <c r="C9" s="1" t="s">
        <v>138</v>
      </c>
      <c r="D9" s="24" t="s">
        <v>147</v>
      </c>
    </row>
    <row r="12" spans="2:4" x14ac:dyDescent="0.25">
      <c r="B12" s="72" t="s">
        <v>100</v>
      </c>
      <c r="C12" s="73"/>
      <c r="D12" s="74"/>
    </row>
    <row r="13" spans="2:4" x14ac:dyDescent="0.25">
      <c r="B13" s="6" t="s">
        <v>1</v>
      </c>
      <c r="C13" s="7" t="s">
        <v>7</v>
      </c>
      <c r="D13" s="8" t="s">
        <v>4</v>
      </c>
    </row>
    <row r="14" spans="2:4" x14ac:dyDescent="0.25">
      <c r="B14" s="2" t="s">
        <v>148</v>
      </c>
      <c r="C14" s="2" t="s">
        <v>149</v>
      </c>
      <c r="D14" s="21" t="s">
        <v>150</v>
      </c>
    </row>
    <row r="18" spans="2:9" x14ac:dyDescent="0.25">
      <c r="B18" s="72" t="s">
        <v>63</v>
      </c>
      <c r="C18" s="73"/>
      <c r="D18" s="74"/>
    </row>
    <row r="19" spans="2:9" ht="15.75" thickBot="1" x14ac:dyDescent="0.3">
      <c r="B19" s="6" t="s">
        <v>1</v>
      </c>
      <c r="C19" s="7" t="s">
        <v>7</v>
      </c>
      <c r="D19" s="8" t="s">
        <v>4</v>
      </c>
    </row>
    <row r="20" spans="2:9" ht="15.75" thickBot="1" x14ac:dyDescent="0.3">
      <c r="B20" s="20" t="s">
        <v>11</v>
      </c>
      <c r="C20" s="20" t="s">
        <v>153</v>
      </c>
      <c r="D20" s="19" t="s">
        <v>99</v>
      </c>
    </row>
    <row r="21" spans="2:9" ht="15.75" thickBot="1" x14ac:dyDescent="0.3">
      <c r="B21" s="20" t="s">
        <v>151</v>
      </c>
      <c r="C21" s="20" t="s">
        <v>154</v>
      </c>
      <c r="D21" s="19" t="s">
        <v>156</v>
      </c>
    </row>
    <row r="22" spans="2:9" ht="15.75" thickBot="1" x14ac:dyDescent="0.3">
      <c r="B22" s="20" t="s">
        <v>105</v>
      </c>
      <c r="C22" s="20" t="s">
        <v>114</v>
      </c>
      <c r="D22" s="19" t="s">
        <v>128</v>
      </c>
    </row>
    <row r="23" spans="2:9" ht="15.75" thickBot="1" x14ac:dyDescent="0.3">
      <c r="B23" s="20" t="s">
        <v>152</v>
      </c>
      <c r="C23" s="20" t="s">
        <v>155</v>
      </c>
      <c r="D23" s="19" t="s">
        <v>157</v>
      </c>
      <c r="G23" s="43" t="s">
        <v>191</v>
      </c>
      <c r="H23" s="44" t="s">
        <v>190</v>
      </c>
      <c r="I23" s="54" t="s">
        <v>192</v>
      </c>
    </row>
    <row r="24" spans="2:9" x14ac:dyDescent="0.25">
      <c r="G24" s="39" t="s">
        <v>129</v>
      </c>
      <c r="H24" s="41">
        <f>COUNTA(B4:B9)</f>
        <v>6</v>
      </c>
      <c r="I24" s="71">
        <f>SUM(H24:H28)</f>
        <v>22</v>
      </c>
    </row>
    <row r="25" spans="2:9" x14ac:dyDescent="0.25">
      <c r="G25" s="40" t="s">
        <v>100</v>
      </c>
      <c r="H25" s="41">
        <f>COUNTA(B14:B15)</f>
        <v>1</v>
      </c>
      <c r="I25" s="71"/>
    </row>
    <row r="26" spans="2:9" x14ac:dyDescent="0.25">
      <c r="G26" s="40" t="s">
        <v>63</v>
      </c>
      <c r="H26" s="41">
        <f>COUNTA(B20:B23)</f>
        <v>4</v>
      </c>
      <c r="I26" s="71"/>
    </row>
    <row r="27" spans="2:9" x14ac:dyDescent="0.25">
      <c r="B27" s="62" t="s">
        <v>131</v>
      </c>
      <c r="C27" s="63"/>
      <c r="D27" s="64"/>
      <c r="G27" s="40" t="s">
        <v>131</v>
      </c>
      <c r="H27" s="41">
        <f>COUNTA(B29:B30)</f>
        <v>2</v>
      </c>
      <c r="I27" s="71"/>
    </row>
    <row r="28" spans="2:9" ht="15.75" thickBot="1" x14ac:dyDescent="0.3">
      <c r="B28" s="33" t="s">
        <v>1</v>
      </c>
      <c r="C28" s="34" t="s">
        <v>7</v>
      </c>
      <c r="D28" s="35" t="s">
        <v>4</v>
      </c>
      <c r="G28" s="25" t="s">
        <v>101</v>
      </c>
      <c r="H28" s="42">
        <f>COUNTA(B35:B43)</f>
        <v>9</v>
      </c>
      <c r="I28" s="71"/>
    </row>
    <row r="29" spans="2:9" ht="15.75" thickBot="1" x14ac:dyDescent="0.3">
      <c r="B29" s="20" t="s">
        <v>160</v>
      </c>
      <c r="C29" s="20" t="s">
        <v>158</v>
      </c>
      <c r="D29" s="24" t="s">
        <v>162</v>
      </c>
    </row>
    <row r="30" spans="2:9" ht="15.75" thickBot="1" x14ac:dyDescent="0.3">
      <c r="B30" s="20" t="s">
        <v>161</v>
      </c>
      <c r="C30" s="20" t="s">
        <v>159</v>
      </c>
      <c r="D30" s="24" t="s">
        <v>163</v>
      </c>
    </row>
    <row r="33" spans="2:4" x14ac:dyDescent="0.25">
      <c r="B33" s="62" t="s">
        <v>101</v>
      </c>
      <c r="C33" s="63"/>
      <c r="D33" s="64"/>
    </row>
    <row r="34" spans="2:4" ht="15.75" thickBot="1" x14ac:dyDescent="0.3">
      <c r="B34" s="33" t="s">
        <v>1</v>
      </c>
      <c r="C34" s="34" t="s">
        <v>7</v>
      </c>
      <c r="D34" s="35" t="s">
        <v>4</v>
      </c>
    </row>
    <row r="35" spans="2:4" ht="15.75" thickBot="1" x14ac:dyDescent="0.3">
      <c r="B35" s="1" t="s">
        <v>137</v>
      </c>
      <c r="C35" s="1" t="s">
        <v>165</v>
      </c>
      <c r="D35" s="24"/>
    </row>
    <row r="36" spans="2:4" ht="15.75" thickBot="1" x14ac:dyDescent="0.3">
      <c r="B36" s="1" t="s">
        <v>107</v>
      </c>
      <c r="C36" s="1" t="s">
        <v>116</v>
      </c>
      <c r="D36" s="24" t="s">
        <v>123</v>
      </c>
    </row>
    <row r="37" spans="2:4" ht="15.75" thickBot="1" x14ac:dyDescent="0.3">
      <c r="B37" s="1" t="s">
        <v>15</v>
      </c>
      <c r="C37" s="1" t="s">
        <v>30</v>
      </c>
      <c r="D37" s="24" t="s">
        <v>56</v>
      </c>
    </row>
    <row r="38" spans="2:4" ht="15.75" thickBot="1" x14ac:dyDescent="0.3">
      <c r="B38" s="1" t="s">
        <v>14</v>
      </c>
      <c r="C38" s="1" t="s">
        <v>29</v>
      </c>
      <c r="D38" s="24" t="s">
        <v>55</v>
      </c>
    </row>
    <row r="39" spans="2:4" ht="15.75" thickBot="1" x14ac:dyDescent="0.3">
      <c r="B39" s="1" t="s">
        <v>170</v>
      </c>
      <c r="C39" s="1" t="s">
        <v>166</v>
      </c>
      <c r="D39" s="24" t="s">
        <v>173</v>
      </c>
    </row>
    <row r="40" spans="2:4" ht="15.75" thickBot="1" x14ac:dyDescent="0.3">
      <c r="B40" s="1" t="s">
        <v>171</v>
      </c>
      <c r="C40" s="1" t="s">
        <v>167</v>
      </c>
      <c r="D40" s="24" t="s">
        <v>175</v>
      </c>
    </row>
    <row r="41" spans="2:4" ht="15.75" thickBot="1" x14ac:dyDescent="0.3">
      <c r="B41" s="1" t="s">
        <v>108</v>
      </c>
      <c r="C41" s="1" t="s">
        <v>117</v>
      </c>
      <c r="D41" s="24" t="s">
        <v>124</v>
      </c>
    </row>
    <row r="42" spans="2:4" ht="15.75" thickBot="1" x14ac:dyDescent="0.3">
      <c r="B42" s="1" t="s">
        <v>27</v>
      </c>
      <c r="C42" s="1" t="s">
        <v>45</v>
      </c>
      <c r="D42" s="24" t="s">
        <v>61</v>
      </c>
    </row>
    <row r="43" spans="2:4" ht="15.75" thickBot="1" x14ac:dyDescent="0.3">
      <c r="B43" s="1" t="s">
        <v>169</v>
      </c>
      <c r="C43" s="1" t="s">
        <v>164</v>
      </c>
      <c r="D43" s="24" t="s">
        <v>174</v>
      </c>
    </row>
  </sheetData>
  <mergeCells count="6">
    <mergeCell ref="B33:D33"/>
    <mergeCell ref="I24:I28"/>
    <mergeCell ref="B2:D2"/>
    <mergeCell ref="B12:D12"/>
    <mergeCell ref="B18:D18"/>
    <mergeCell ref="B27:D27"/>
  </mergeCells>
  <conditionalFormatting sqref="B4:D9">
    <cfRule type="duplicateValues" dxfId="57" priority="3"/>
  </conditionalFormatting>
  <conditionalFormatting sqref="B35:D43">
    <cfRule type="duplicateValues" dxfId="56" priority="14"/>
  </conditionalFormatting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I33" sqref="I33"/>
    </sheetView>
  </sheetViews>
  <sheetFormatPr defaultRowHeight="15" x14ac:dyDescent="0.25"/>
  <cols>
    <col min="1" max="1" width="3.28515625" customWidth="1"/>
    <col min="2" max="2" width="34.7109375" customWidth="1"/>
    <col min="3" max="3" width="60.140625" customWidth="1"/>
    <col min="4" max="4" width="22" bestFit="1" customWidth="1"/>
    <col min="6" max="6" width="9.85546875" customWidth="1"/>
    <col min="7" max="7" width="22.85546875" bestFit="1" customWidth="1"/>
    <col min="8" max="8" width="17.7109375" customWidth="1"/>
    <col min="9" max="9" width="11.140625" bestFit="1" customWidth="1"/>
  </cols>
  <sheetData>
    <row r="2" spans="2:9" x14ac:dyDescent="0.25">
      <c r="B2" s="62" t="s">
        <v>129</v>
      </c>
      <c r="C2" s="63"/>
      <c r="D2" s="64"/>
    </row>
    <row r="3" spans="2:9" ht="15.75" thickBot="1" x14ac:dyDescent="0.3">
      <c r="B3" s="33" t="s">
        <v>1</v>
      </c>
      <c r="C3" s="34" t="s">
        <v>7</v>
      </c>
      <c r="D3" s="35" t="s">
        <v>4</v>
      </c>
    </row>
    <row r="4" spans="2:9" ht="15.75" thickBot="1" x14ac:dyDescent="0.3">
      <c r="B4" s="1" t="s">
        <v>110</v>
      </c>
      <c r="C4" s="1" t="s">
        <v>119</v>
      </c>
      <c r="D4" s="24" t="s">
        <v>126</v>
      </c>
    </row>
    <row r="5" spans="2:9" ht="15.75" thickBot="1" x14ac:dyDescent="0.3">
      <c r="B5" s="1" t="s">
        <v>170</v>
      </c>
      <c r="C5" s="1" t="s">
        <v>166</v>
      </c>
      <c r="D5" s="24" t="s">
        <v>180</v>
      </c>
    </row>
    <row r="6" spans="2:9" ht="15.75" thickBot="1" x14ac:dyDescent="0.3">
      <c r="B6" s="1" t="s">
        <v>172</v>
      </c>
      <c r="C6" s="1" t="s">
        <v>168</v>
      </c>
      <c r="D6" s="24" t="s">
        <v>179</v>
      </c>
    </row>
    <row r="7" spans="2:9" ht="15.75" thickBot="1" x14ac:dyDescent="0.3">
      <c r="B7" s="1" t="s">
        <v>176</v>
      </c>
      <c r="C7" s="1" t="s">
        <v>177</v>
      </c>
      <c r="D7" s="24" t="s">
        <v>178</v>
      </c>
    </row>
    <row r="8" spans="2:9" ht="15.75" thickBot="1" x14ac:dyDescent="0.3">
      <c r="B8" s="1" t="s">
        <v>25</v>
      </c>
      <c r="C8" s="1" t="s">
        <v>40</v>
      </c>
      <c r="D8" s="24" t="s">
        <v>59</v>
      </c>
    </row>
    <row r="9" spans="2:9" ht="15.75" thickBot="1" x14ac:dyDescent="0.3">
      <c r="B9" s="1" t="s">
        <v>74</v>
      </c>
      <c r="C9" s="1" t="s">
        <v>86</v>
      </c>
      <c r="D9" s="24" t="s">
        <v>98</v>
      </c>
    </row>
    <row r="12" spans="2:9" x14ac:dyDescent="0.25">
      <c r="B12" s="75" t="s">
        <v>63</v>
      </c>
      <c r="C12" s="76"/>
      <c r="D12" s="77"/>
    </row>
    <row r="13" spans="2:9" ht="15.75" thickBot="1" x14ac:dyDescent="0.3">
      <c r="B13" s="33" t="s">
        <v>1</v>
      </c>
      <c r="C13" s="34" t="s">
        <v>7</v>
      </c>
      <c r="D13" s="35" t="s">
        <v>4</v>
      </c>
    </row>
    <row r="14" spans="2:9" ht="15.75" thickBot="1" x14ac:dyDescent="0.3">
      <c r="B14" s="1" t="s">
        <v>27</v>
      </c>
      <c r="C14" s="1" t="s">
        <v>45</v>
      </c>
      <c r="D14" s="24" t="s">
        <v>61</v>
      </c>
      <c r="G14" s="45" t="s">
        <v>191</v>
      </c>
      <c r="H14" s="46" t="s">
        <v>190</v>
      </c>
      <c r="I14" s="55" t="s">
        <v>192</v>
      </c>
    </row>
    <row r="15" spans="2:9" ht="15.75" thickBot="1" x14ac:dyDescent="0.3">
      <c r="B15" s="1" t="s">
        <v>134</v>
      </c>
      <c r="C15" s="1" t="s">
        <v>139</v>
      </c>
      <c r="D15" s="24" t="s">
        <v>144</v>
      </c>
      <c r="G15" s="36" t="s">
        <v>129</v>
      </c>
      <c r="H15" s="41">
        <f>COUNTA(B4:B9)</f>
        <v>6</v>
      </c>
      <c r="I15" s="81">
        <f>SUM(H14:H17)</f>
        <v>14</v>
      </c>
    </row>
    <row r="16" spans="2:9" ht="15.75" thickBot="1" x14ac:dyDescent="0.3">
      <c r="B16" s="1" t="s">
        <v>74</v>
      </c>
      <c r="C16" s="1" t="s">
        <v>86</v>
      </c>
      <c r="D16" s="24" t="s">
        <v>98</v>
      </c>
      <c r="G16" s="32" t="s">
        <v>63</v>
      </c>
      <c r="H16" s="41">
        <f>COUNTA(B14:B17)</f>
        <v>4</v>
      </c>
      <c r="I16" s="81"/>
    </row>
    <row r="17" spans="2:9" ht="15.75" thickBot="1" x14ac:dyDescent="0.3">
      <c r="B17" s="1" t="s">
        <v>137</v>
      </c>
      <c r="C17" s="1" t="s">
        <v>142</v>
      </c>
      <c r="D17" s="24" t="s">
        <v>146</v>
      </c>
      <c r="G17" s="37" t="s">
        <v>101</v>
      </c>
      <c r="H17" s="42">
        <f>COUNTA(B22:B25)</f>
        <v>4</v>
      </c>
      <c r="I17" s="81"/>
    </row>
    <row r="18" spans="2:9" x14ac:dyDescent="0.25">
      <c r="G18" s="5"/>
      <c r="H18" s="38"/>
      <c r="I18" s="5"/>
    </row>
    <row r="20" spans="2:9" x14ac:dyDescent="0.25">
      <c r="B20" s="78" t="s">
        <v>101</v>
      </c>
      <c r="C20" s="79"/>
      <c r="D20" s="80"/>
    </row>
    <row r="21" spans="2:9" ht="15.75" thickBot="1" x14ac:dyDescent="0.3">
      <c r="B21" s="33" t="s">
        <v>1</v>
      </c>
      <c r="C21" s="34" t="s">
        <v>7</v>
      </c>
      <c r="D21" s="35" t="s">
        <v>4</v>
      </c>
    </row>
    <row r="22" spans="2:9" ht="15.75" thickBot="1" x14ac:dyDescent="0.3">
      <c r="B22" s="1" t="s">
        <v>185</v>
      </c>
      <c r="C22" s="1" t="s">
        <v>181</v>
      </c>
      <c r="D22" s="24" t="s">
        <v>187</v>
      </c>
    </row>
    <row r="23" spans="2:9" ht="15.75" thickBot="1" x14ac:dyDescent="0.3">
      <c r="B23" s="1" t="s">
        <v>184</v>
      </c>
      <c r="C23" s="1" t="s">
        <v>182</v>
      </c>
      <c r="D23" s="24" t="s">
        <v>189</v>
      </c>
    </row>
    <row r="24" spans="2:9" ht="15.75" thickBot="1" x14ac:dyDescent="0.3">
      <c r="B24" s="1" t="s">
        <v>186</v>
      </c>
      <c r="C24" s="1" t="s">
        <v>183</v>
      </c>
      <c r="D24" s="24" t="s">
        <v>188</v>
      </c>
    </row>
    <row r="25" spans="2:9" ht="15.75" thickBot="1" x14ac:dyDescent="0.3">
      <c r="B25" s="1" t="s">
        <v>67</v>
      </c>
      <c r="C25" s="1" t="s">
        <v>79</v>
      </c>
      <c r="D25" s="24" t="s">
        <v>95</v>
      </c>
    </row>
  </sheetData>
  <mergeCells count="4">
    <mergeCell ref="B2:D2"/>
    <mergeCell ref="B12:D12"/>
    <mergeCell ref="B20:D20"/>
    <mergeCell ref="I15:I17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Atletismo</vt:lpstr>
      <vt:lpstr>Vôlei</vt:lpstr>
      <vt:lpstr>Futsal</vt:lpstr>
      <vt:lpstr>Basquete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Victória Kerber Macedo</dc:creator>
  <cp:lastModifiedBy>Sara Victória Kerber Macedo</cp:lastModifiedBy>
  <dcterms:created xsi:type="dcterms:W3CDTF">2025-08-27T17:08:33Z</dcterms:created>
  <dcterms:modified xsi:type="dcterms:W3CDTF">2025-08-27T19:51:35Z</dcterms:modified>
</cp:coreProperties>
</file>