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658d2610c7b22fe/Desktop/McCombs Data Analysis Classworks/Challenges/Module 1 Homework/"/>
    </mc:Choice>
  </mc:AlternateContent>
  <xr:revisionPtr revIDLastSave="338" documentId="8_{B57286AE-A73D-4CE0-9D34-9C52D8ED0CB0}" xr6:coauthVersionLast="47" xr6:coauthVersionMax="47" xr10:uidLastSave="{80DE8B69-7518-4375-A54F-97F9928D3C40}"/>
  <bookViews>
    <workbookView xWindow="-96" yWindow="-96" windowWidth="23232" windowHeight="12552" xr2:uid="{00000000-000D-0000-FFFF-FFFF00000000}"/>
  </bookViews>
  <sheets>
    <sheet name="Sheet1" sheetId="1" r:id="rId1"/>
    <sheet name="Theater Outcomes by Launch Date" sheetId="4" r:id="rId2"/>
    <sheet name="Outcomes Based on Goals" sheetId="10" r:id="rId3"/>
  </sheets>
  <definedNames>
    <definedName name="_xlnm._FilterDatabase" localSheetId="0" hidden="1">Sheet1!$A$1:$U$4115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5" i="10" l="1" a="1"/>
  <c r="C5" i="10" s="1"/>
  <c r="C7" i="10" a="1"/>
  <c r="C7" i="10" s="1"/>
  <c r="C9" i="10" a="1"/>
  <c r="C9" i="10" s="1"/>
  <c r="C11" i="10" a="1"/>
  <c r="C11" i="10" s="1"/>
  <c r="D11" i="10" a="1"/>
  <c r="D11" i="10" s="1"/>
  <c r="D9" i="10" a="1"/>
  <c r="D9" i="10" s="1"/>
  <c r="H9" i="10" s="1"/>
  <c r="D7" i="10" a="1"/>
  <c r="D7" i="10" s="1"/>
  <c r="D5" i="10" a="1"/>
  <c r="D5" i="10" s="1"/>
  <c r="D13" i="10" a="1"/>
  <c r="D13" i="10" s="1"/>
  <c r="D12" i="10" a="1"/>
  <c r="D12" i="10" s="1"/>
  <c r="D10" i="10" a="1"/>
  <c r="D10" i="10" s="1"/>
  <c r="D8" i="10" a="1"/>
  <c r="D8" i="10" s="1"/>
  <c r="D6" i="10" a="1"/>
  <c r="D6" i="10" s="1"/>
  <c r="D4" i="10" a="1"/>
  <c r="D4" i="10" s="1"/>
  <c r="D3" i="10" a="1"/>
  <c r="D3" i="10" s="1"/>
  <c r="D2" i="10" a="1"/>
  <c r="D2" i="10" s="1"/>
  <c r="C13" i="10" a="1"/>
  <c r="C13" i="10" s="1"/>
  <c r="C12" i="10" a="1"/>
  <c r="C12" i="10" s="1"/>
  <c r="C10" i="10" a="1"/>
  <c r="C10" i="10" s="1"/>
  <c r="C8" i="10" a="1"/>
  <c r="C8" i="10" s="1"/>
  <c r="C6" i="10" a="1"/>
  <c r="C6" i="10" s="1"/>
  <c r="C4" i="10" a="1"/>
  <c r="C4" i="10" s="1"/>
  <c r="C3" i="10" a="1"/>
  <c r="C3" i="10" s="1"/>
  <c r="C2" i="10" a="1"/>
  <c r="C2" i="10" s="1"/>
  <c r="B13" i="10" a="1"/>
  <c r="B13" i="10" s="1"/>
  <c r="B12" i="10" a="1"/>
  <c r="B12" i="10" s="1"/>
  <c r="B11" i="10" a="1"/>
  <c r="B11" i="10" s="1"/>
  <c r="B10" i="10" a="1"/>
  <c r="B10" i="10" s="1"/>
  <c r="E10" i="10" s="1"/>
  <c r="B9" i="10" a="1"/>
  <c r="B9" i="10" s="1"/>
  <c r="E9" i="10" s="1"/>
  <c r="B8" i="10" a="1"/>
  <c r="B8" i="10" s="1"/>
  <c r="E8" i="10" s="1"/>
  <c r="B7" i="10" a="1"/>
  <c r="B7" i="10" s="1"/>
  <c r="E7" i="10" s="1"/>
  <c r="B6" i="10" a="1"/>
  <c r="B6" i="10" s="1"/>
  <c r="B5" i="10" a="1"/>
  <c r="B5" i="10" s="1"/>
  <c r="B4" i="10" a="1"/>
  <c r="B4" i="10" s="1"/>
  <c r="B3" i="10" a="1"/>
  <c r="B3" i="10" s="1"/>
  <c r="B2" i="10" a="1"/>
  <c r="B2" i="10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4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3" i="10" l="1"/>
  <c r="H7" i="10"/>
  <c r="G6" i="10"/>
  <c r="G8" i="10"/>
  <c r="H8" i="10"/>
  <c r="G11" i="10"/>
  <c r="F3" i="10"/>
  <c r="G10" i="10"/>
  <c r="H10" i="10"/>
  <c r="G9" i="10"/>
  <c r="G12" i="10"/>
  <c r="G7" i="10"/>
  <c r="G13" i="10"/>
  <c r="H13" i="10"/>
  <c r="G5" i="10"/>
  <c r="E2" i="10"/>
  <c r="G2" i="10" s="1"/>
  <c r="E6" i="10"/>
  <c r="F6" i="10" s="1"/>
  <c r="F10" i="10"/>
  <c r="E13" i="10"/>
  <c r="F13" i="10" s="1"/>
  <c r="E5" i="10"/>
  <c r="F5" i="10" s="1"/>
  <c r="F9" i="10"/>
  <c r="E12" i="10"/>
  <c r="H12" i="10" s="1"/>
  <c r="E4" i="10"/>
  <c r="G4" i="10" s="1"/>
  <c r="F8" i="10"/>
  <c r="E11" i="10"/>
  <c r="F11" i="10" s="1"/>
  <c r="E3" i="10"/>
  <c r="G3" i="10" s="1"/>
  <c r="F7" i="10"/>
  <c r="F4" i="10" l="1"/>
  <c r="H4" i="10"/>
  <c r="H5" i="10"/>
  <c r="F2" i="10"/>
  <c r="H2" i="10"/>
  <c r="H11" i="10"/>
  <c r="F12" i="10"/>
  <c r="H6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<sst xmlns="http://schemas.openxmlformats.org/spreadsheetml/2006/main" count="32975" uniqueCount="8400">
  <si>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</si>
  <si>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</si>
  <si>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</si>
  <si>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</si>
  <si>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</si>
  <si>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</si>
  <si>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</si>
  <si>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</si>
  <si>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</si>
  <si>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</si>
  <si>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</si>
  <si>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</si>
  <si>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</si>
  <si>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</si>
  <si>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</si>
  <si>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</si>
  <si>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</si>
  <si>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</si>
  <si>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</si>
  <si>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</si>
  <si>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</si>
  <si>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</si>
  <si>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</si>
  <si>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</si>
  <si>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</si>
  <si>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</si>
  <si>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</si>
  <si>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</si>
  <si>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</si>
  <si>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</si>
  <si>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</si>
  <si>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</si>
  <si>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</si>
  <si>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</si>
  <si>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</si>
  <si>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</si>
  <si>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</si>
  <si>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</si>
  <si>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</si>
  <si>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</si>
  <si>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</si>
  <si>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</si>
  <si>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</si>
  <si>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</si>
  <si>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</si>
  <si>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</si>
  <si>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</si>
  <si>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</si>
  <si>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</si>
  <si>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</si>
  <si>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</si>
  <si>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</si>
  <si>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</si>
  <si>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</si>
  <si>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</si>
  <si>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</si>
  <si>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</si>
  <si>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</si>
  <si>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</si>
  <si>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</si>
  <si>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</si>
  <si>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</si>
  <si>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</si>
  <si>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</si>
  <si>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</si>
  <si>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</si>
  <si>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</si>
  <si>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</si>
  <si>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</si>
  <si>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</si>
  <si>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</si>
  <si>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</si>
  <si>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</si>
  <si>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</si>
  <si>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</si>
  <si>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</si>
  <si>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</si>
  <si>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</si>
  <si>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</si>
  <si>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</si>
  <si>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</si>
  <si>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</si>
  <si>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</si>
  <si>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</si>
  <si>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</si>
  <si>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</si>
  <si>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</si>
  <si>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</si>
  <si>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</si>
  <si>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</si>
  <si>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</si>
  <si>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</si>
  <si>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</si>
  <si>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</si>
  <si>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</si>
  <si>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</si>
  <si>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</si>
  <si>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</si>
  <si>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</si>
  <si>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</si>
  <si>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</si>
  <si>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</si>
  <si>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</si>
  <si>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</si>
  <si>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</si>
  <si>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</si>
  <si>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</si>
  <si>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</si>
  <si>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</si>
  <si>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</si>
  <si>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</si>
  <si>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</si>
  <si>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</si>
  <si>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</si>
  <si>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</si>
  <si>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</si>
  <si>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</si>
  <si>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</si>
  <si>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</si>
  <si>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</si>
  <si>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</si>
  <si>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</si>
  <si>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</si>
  <si>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</si>
  <si>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</si>
  <si>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</si>
  <si>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</si>
  <si>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</si>
  <si>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</si>
  <si>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</si>
  <si>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</si>
  <si>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</si>
  <si>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</si>
  <si>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</si>
  <si>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</si>
  <si>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</si>
  <si>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</si>
  <si>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</si>
  <si>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</si>
  <si>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</si>
  <si>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</si>
  <si>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</si>
  <si>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</si>
  <si>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</si>
  <si>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</si>
  <si>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</si>
  <si>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</si>
  <si>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</si>
  <si>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</si>
  <si>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</si>
  <si>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</si>
  <si>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</si>
  <si>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</si>
  <si>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</si>
  <si>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</si>
  <si>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</si>
  <si>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</si>
  <si>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</si>
  <si>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</si>
  <si>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</si>
  <si>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</si>
  <si>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</si>
  <si>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</si>
  <si>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</si>
  <si>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</si>
  <si>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</si>
  <si>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</si>
  <si>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</si>
  <si>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</si>
  <si>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</si>
  <si>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</si>
  <si>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</si>
  <si>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</si>
  <si>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</si>
  <si>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</si>
  <si>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</si>
  <si>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</si>
  <si>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</si>
  <si>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</si>
  <si>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</si>
  <si>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</si>
  <si>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</si>
  <si>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</si>
  <si>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</si>
  <si>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</si>
  <si>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</si>
  <si>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</si>
  <si>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</si>
  <si>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</si>
  <si>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</si>
  <si>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</si>
  <si>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</si>
  <si>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</si>
  <si>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</si>
  <si>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</si>
  <si>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</si>
  <si>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</si>
  <si>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</si>
  <si>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</si>
  <si>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</si>
  <si>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</si>
  <si>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</si>
  <si>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</si>
  <si>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</si>
  <si>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</si>
  <si>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</si>
  <si>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</si>
  <si>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</si>
  <si>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</si>
  <si>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</si>
  <si>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</si>
  <si>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</si>
  <si>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</si>
  <si>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</si>
  <si>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</si>
  <si>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</si>
  <si>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</si>
  <si>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</si>
  <si>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</si>
  <si>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</si>
  <si>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</si>
  <si>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</si>
  <si>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</si>
  <si>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</si>
  <si>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</si>
  <si>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</si>
  <si>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</si>
  <si>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</si>
  <si>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</si>
  <si>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</si>
  <si>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</si>
  <si>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</si>
  <si>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</si>
  <si>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</si>
  <si>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</si>
  <si>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</si>
  <si>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</si>
  <si>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</si>
  <si>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</si>
  <si>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</si>
  <si>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</si>
  <si>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</si>
  <si>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</si>
  <si>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</si>
  <si>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</si>
  <si>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</si>
  <si>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</si>
  <si>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</si>
  <si>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</si>
  <si>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</si>
  <si>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</si>
  <si>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</si>
  <si>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</si>
  <si>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</si>
  <si>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</si>
  <si>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</si>
  <si>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</si>
  <si>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</si>
  <si>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</si>
  <si>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</si>
  <si>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</si>
  <si>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</si>
  <si>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</si>
  <si>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</si>
  <si>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</si>
  <si>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</si>
  <si>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</si>
  <si>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</si>
  <si>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</si>
  <si>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</si>
  <si>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</si>
  <si>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</si>
  <si>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</si>
  <si>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</si>
  <si>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</si>
  <si>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</si>
  <si>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</si>
  <si>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</si>
  <si>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</si>
  <si>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</si>
  <si>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</si>
  <si>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</si>
  <si>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</si>
  <si>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</si>
  <si>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</si>
  <si>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</si>
  <si>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</si>
  <si>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</si>
  <si>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</si>
  <si>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</si>
  <si>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</si>
  <si>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</si>
  <si>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</si>
  <si>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</si>
  <si>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</si>
  <si>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</si>
  <si>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</si>
  <si>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</si>
  <si>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</si>
  <si>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</si>
  <si>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</si>
  <si>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</si>
  <si>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</si>
  <si>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</si>
  <si>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</si>
  <si>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</si>
  <si>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</si>
  <si>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</si>
  <si>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</si>
  <si>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</si>
  <si>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</si>
  <si>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</si>
  <si>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</si>
  <si>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</si>
  <si>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</si>
  <si>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</si>
  <si>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</si>
  <si>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</si>
  <si>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</si>
  <si>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</si>
  <si>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</si>
  <si>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</si>
  <si>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</si>
  <si>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</si>
  <si>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</si>
  <si>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</si>
  <si>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</si>
  <si>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</si>
  <si>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</si>
  <si>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</si>
  <si>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</si>
  <si>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</si>
  <si>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</si>
  <si>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</si>
  <si>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</si>
  <si>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</si>
  <si>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</si>
  <si>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</si>
  <si>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</si>
  <si>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</si>
  <si>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</si>
  <si>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</si>
  <si>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</si>
  <si>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</si>
  <si>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</si>
  <si>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</si>
  <si>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</si>
  <si>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</si>
  <si>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</si>
  <si>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</si>
  <si>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</si>
  <si>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</si>
  <si>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</si>
  <si>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</si>
  <si>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</si>
  <si>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</si>
  <si>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</si>
  <si>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</si>
  <si>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</si>
  <si>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</si>
  <si>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</si>
  <si>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</si>
  <si>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</si>
  <si>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</si>
  <si>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</si>
  <si>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</si>
  <si>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</si>
  <si>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</si>
  <si>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</si>
  <si>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</si>
  <si>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</si>
  <si>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</si>
  <si>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</si>
  <si>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</si>
  <si>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</si>
  <si>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</si>
  <si>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</si>
  <si>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</si>
  <si>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</si>
  <si>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</si>
  <si>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</si>
  <si>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</si>
  <si>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</si>
  <si>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</si>
  <si>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</si>
  <si>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</si>
  <si>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</si>
  <si>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</si>
  <si>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</si>
  <si>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</si>
  <si>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</si>
  <si>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</si>
  <si>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</si>
  <si>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</si>
  <si>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</si>
  <si>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</si>
  <si>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</si>
  <si>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</si>
  <si>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</si>
  <si>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</si>
  <si>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</si>
  <si>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</si>
  <si>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</si>
  <si>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</si>
  <si>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</si>
  <si>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</si>
  <si>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</si>
  <si>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</si>
  <si>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</si>
  <si>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</si>
  <si>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</si>
  <si>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</si>
  <si>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</si>
  <si>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</si>
  <si>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</si>
  <si>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</si>
  <si>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</si>
  <si>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</si>
  <si>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</si>
  <si>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</si>
  <si>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</si>
  <si>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</si>
  <si>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</si>
  <si>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</si>
  <si>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</si>
  <si>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</si>
  <si>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</si>
  <si>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</si>
  <si>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</si>
  <si>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</si>
  <si>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</si>
  <si>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</si>
  <si>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</si>
  <si>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</si>
  <si>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</si>
  <si>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</si>
  <si>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</si>
  <si>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</si>
  <si>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</si>
  <si>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</si>
  <si>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</si>
  <si>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</si>
  <si>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</si>
  <si>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</si>
  <si>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</si>
  <si>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</si>
  <si>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</si>
  <si>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</si>
  <si>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</si>
  <si>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</si>
  <si>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</si>
  <si>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</si>
  <si>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</si>
  <si>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</si>
  <si>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</si>
  <si>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</si>
  <si>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</si>
  <si>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</si>
  <si>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</si>
  <si>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</si>
  <si>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</si>
  <si>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</si>
  <si>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</si>
  <si>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</si>
  <si>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</si>
  <si>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</si>
  <si>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</si>
  <si>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</si>
  <si>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</si>
  <si>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</si>
  <si>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</si>
  <si>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</si>
  <si>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</si>
  <si>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</si>
  <si>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</si>
  <si>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</si>
  <si>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</si>
  <si>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</si>
  <si>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</si>
  <si>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</si>
  <si>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</si>
  <si>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</si>
  <si>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</si>
  <si>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</si>
  <si>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</si>
  <si>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</si>
  <si>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</si>
  <si>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</si>
  <si>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</si>
  <si>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</si>
  <si>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</si>
  <si>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</si>
  <si>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</si>
  <si>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</si>
  <si>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</si>
  <si>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</si>
  <si>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</si>
  <si>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</si>
  <si>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</si>
  <si>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</si>
  <si>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</si>
  <si>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</si>
  <si>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</si>
  <si>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</si>
  <si>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</si>
  <si>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</si>
  <si>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</si>
  <si>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</si>
  <si>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</si>
  <si>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</si>
  <si>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</si>
  <si>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</si>
  <si>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</si>
  <si>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</si>
  <si>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</si>
  <si>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</si>
  <si>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</si>
  <si>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</si>
  <si>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</si>
  <si>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</si>
  <si>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</si>
  <si>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</si>
  <si>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</si>
  <si>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</si>
  <si>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</si>
  <si>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</si>
  <si>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</si>
  <si>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</si>
  <si>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</si>
  <si>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</si>
  <si>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</si>
  <si>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</si>
  <si>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</si>
  <si>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</si>
  <si>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</si>
  <si>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</si>
  <si>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</si>
  <si>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</si>
  <si>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</si>
  <si>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</si>
  <si>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</si>
  <si>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</si>
  <si>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</si>
  <si>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</si>
  <si>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</si>
  <si>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</si>
  <si>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</si>
  <si>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</si>
  <si>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</si>
  <si>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</si>
  <si>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</si>
  <si>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</si>
  <si>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</si>
  <si>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</si>
  <si>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</si>
  <si>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</si>
  <si>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</si>
  <si>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</si>
  <si>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</si>
  <si>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</si>
  <si>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</si>
  <si>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</si>
  <si>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</si>
  <si>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</si>
  <si>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</si>
  <si>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</si>
  <si>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</si>
  <si>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</si>
  <si>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</si>
  <si>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</si>
  <si>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</si>
  <si>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</si>
  <si>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</si>
  <si>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</si>
  <si>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</si>
  <si>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</si>
  <si>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</si>
  <si>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</si>
  <si>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</si>
  <si>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</si>
  <si>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</si>
  <si>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</si>
  <si>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</si>
  <si>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</si>
  <si>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</si>
  <si>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</si>
  <si>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</si>
  <si>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</si>
  <si>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</si>
  <si>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</si>
  <si>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</si>
  <si>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</si>
  <si>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</si>
  <si>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</si>
  <si>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</si>
  <si>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</si>
  <si>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</si>
  <si>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</si>
  <si>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</si>
  <si>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</si>
  <si>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</si>
  <si>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</si>
  <si>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</si>
  <si>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</si>
  <si>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</si>
  <si>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</si>
  <si>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</si>
  <si>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</si>
  <si>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</si>
  <si>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</si>
  <si>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</si>
  <si>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</si>
  <si>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</si>
  <si>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</si>
  <si>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</si>
  <si>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</si>
  <si>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</si>
  <si>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</si>
  <si>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</si>
  <si>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</si>
  <si>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</si>
  <si>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</si>
  <si>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</si>
  <si>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</si>
  <si>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</si>
  <si>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</si>
  <si>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</si>
  <si>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</si>
  <si>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</si>
  <si>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</si>
  <si>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</si>
  <si>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</si>
  <si>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</si>
  <si>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</si>
  <si>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</si>
  <si>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</si>
  <si>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</si>
  <si>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</si>
  <si>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</si>
  <si>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</si>
  <si>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</si>
  <si>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</si>
  <si>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</si>
  <si>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</si>
  <si>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</si>
  <si>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</si>
  <si>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</si>
  <si>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</si>
  <si>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</si>
  <si>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</si>
  <si>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</si>
  <si>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</si>
  <si>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</si>
  <si>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</si>
  <si>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</si>
  <si>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</si>
  <si>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</si>
  <si>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</si>
  <si>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</si>
  <si>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</si>
  <si>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</si>
  <si>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</si>
  <si>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</si>
  <si>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</si>
  <si>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</si>
  <si>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</si>
  <si>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</si>
  <si>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</si>
  <si>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</si>
  <si>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</si>
  <si>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</si>
  <si>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</si>
  <si>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</si>
  <si>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</si>
  <si>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</si>
  <si>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</si>
  <si>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</si>
  <si>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</si>
  <si>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</si>
  <si>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</si>
  <si>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</si>
  <si>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</si>
  <si>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</si>
  <si>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</si>
  <si>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</si>
  <si>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</si>
  <si>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</si>
  <si>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</si>
  <si>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</si>
  <si>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</si>
  <si>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</si>
  <si>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</si>
  <si>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</si>
  <si>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</si>
  <si>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</si>
  <si>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</si>
  <si>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</si>
  <si>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</si>
  <si>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</si>
  <si>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</si>
  <si>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</si>
  <si>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</si>
  <si>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</si>
  <si>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</si>
  <si>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</si>
  <si>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</si>
  <si>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</si>
  <si>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</si>
  <si>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</si>
  <si>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</si>
  <si>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</si>
  <si>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</si>
  <si>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</si>
  <si>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</si>
  <si>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</si>
  <si>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</si>
  <si>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</si>
  <si>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</si>
  <si>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</si>
  <si>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</si>
  <si>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</si>
  <si>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</si>
  <si>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</si>
  <si>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</si>
  <si>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</si>
  <si>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</si>
  <si>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</si>
  <si>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</si>
  <si>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</si>
  <si>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</si>
  <si>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</si>
  <si>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</si>
  <si>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</si>
  <si>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</si>
  <si>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</si>
  <si>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</si>
  <si>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</si>
  <si>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</si>
  <si>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</si>
  <si>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</si>
  <si>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</si>
  <si>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</si>
  <si>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</si>
  <si>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</si>
  <si>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</si>
  <si>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</si>
  <si>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</si>
  <si>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</si>
  <si>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</si>
  <si>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</si>
  <si>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</si>
  <si>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</si>
  <si>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</si>
  <si>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</si>
  <si>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</si>
  <si>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</si>
  <si>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</si>
  <si>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</si>
  <si>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</si>
  <si>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</si>
  <si>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</si>
  <si>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</si>
  <si>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</si>
  <si>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</si>
  <si>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</si>
  <si>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</si>
  <si>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</si>
  <si>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</si>
  <si>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</si>
  <si>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</si>
  <si>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</si>
  <si>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</si>
  <si>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</si>
  <si>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</si>
  <si>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</si>
  <si>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</si>
  <si>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</si>
  <si>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</si>
  <si>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</si>
  <si>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</si>
  <si>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</si>
  <si>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</si>
  <si>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</si>
  <si>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</si>
  <si>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</si>
  <si>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</si>
  <si>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</si>
  <si>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</si>
  <si>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</si>
  <si>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</si>
  <si>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</si>
  <si>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</si>
  <si>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</si>
  <si>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</si>
  <si>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</si>
  <si>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</si>
  <si>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</si>
  <si>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</si>
  <si>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</si>
  <si>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</si>
  <si>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</si>
  <si>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</si>
  <si>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</si>
  <si>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</si>
  <si>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</si>
  <si>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</si>
  <si>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</si>
  <si>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</si>
  <si>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</si>
  <si>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</si>
  <si>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</si>
  <si>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</si>
  <si>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</si>
  <si>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</si>
  <si>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</si>
  <si>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</si>
  <si>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</si>
  <si>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</si>
  <si>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</si>
  <si>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</si>
  <si>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</si>
  <si>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</si>
  <si>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</si>
  <si>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</si>
  <si>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</si>
  <si>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</si>
  <si>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</si>
  <si>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</si>
  <si>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</si>
  <si>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</si>
  <si>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</si>
  <si>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</si>
  <si>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</si>
  <si>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</si>
  <si>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</si>
  <si>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</si>
  <si>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</si>
  <si>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</si>
  <si>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</si>
  <si>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</si>
  <si>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</si>
  <si>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</si>
  <si>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</si>
  <si>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</si>
  <si>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</si>
  <si>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</si>
  <si>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</si>
  <si>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</si>
  <si>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</si>
  <si>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</si>
  <si>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</si>
  <si>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</si>
  <si>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</si>
  <si>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</si>
  <si>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</si>
  <si>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</si>
  <si>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</si>
  <si>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</si>
  <si>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</si>
  <si>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</si>
  <si>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</si>
  <si>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</si>
  <si>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</si>
  <si>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</si>
  <si>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</si>
  <si>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</si>
  <si>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</si>
  <si>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</si>
  <si>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</si>
  <si>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</si>
  <si>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</si>
  <si>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</si>
  <si>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</si>
  <si>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</si>
  <si>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</si>
  <si>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</si>
  <si>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</si>
  <si>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</si>
  <si>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</si>
  <si>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</si>
  <si>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</si>
  <si>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</si>
  <si>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</si>
  <si>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</si>
  <si>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</si>
  <si>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</si>
  <si>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</si>
  <si>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</si>
  <si>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</si>
  <si>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</si>
  <si>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</si>
  <si>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</si>
  <si>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</si>
  <si>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</si>
  <si>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</si>
  <si>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</si>
  <si>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</si>
  <si>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</si>
  <si>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</si>
  <si>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</si>
  <si>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</si>
  <si>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</si>
  <si>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</si>
  <si>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</si>
  <si>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</si>
  <si>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</si>
  <si>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</si>
  <si>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</si>
  <si>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</si>
  <si>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</si>
  <si>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</si>
  <si>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</si>
  <si>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</si>
  <si>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</si>
  <si>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</si>
  <si>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</si>
  <si>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</si>
  <si>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</si>
  <si>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</si>
  <si>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</si>
  <si>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</si>
  <si>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</si>
  <si>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</si>
  <si>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</si>
  <si>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</si>
  <si>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</si>
  <si>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</si>
  <si>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</si>
  <si>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</si>
  <si>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</si>
  <si>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</si>
  <si>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</si>
  <si>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</si>
  <si>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</si>
  <si>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</si>
  <si>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</si>
  <si>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</si>
  <si>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</si>
  <si>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</si>
  <si>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</si>
  <si>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</si>
  <si>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</si>
  <si>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</si>
  <si>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</si>
  <si>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</si>
  <si>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</si>
  <si>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</si>
  <si>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</si>
  <si>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</si>
  <si>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</si>
  <si>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</si>
  <si>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</si>
  <si>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</si>
  <si>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</si>
  <si>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</si>
  <si>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</si>
  <si>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</si>
  <si>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</si>
  <si>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</si>
  <si>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</si>
  <si>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</si>
  <si>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</si>
  <si>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</si>
  <si>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</si>
  <si>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</si>
  <si>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</si>
  <si>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</si>
  <si>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</si>
  <si>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</si>
  <si>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</si>
  <si>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</si>
  <si>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</si>
  <si>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</si>
  <si>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</si>
  <si>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</si>
  <si>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</si>
  <si>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</si>
  <si>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</si>
  <si>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</si>
  <si>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</si>
  <si>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</si>
  <si>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</si>
  <si>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</si>
  <si>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</si>
  <si>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</si>
  <si>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</si>
  <si>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</si>
  <si>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</si>
  <si>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</si>
  <si>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</si>
  <si>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</si>
  <si>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</si>
  <si>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</si>
  <si>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</si>
  <si>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</si>
  <si>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</si>
  <si>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</si>
  <si>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</si>
  <si>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</si>
  <si>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</si>
  <si>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</si>
  <si>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</si>
  <si>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</si>
  <si>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</si>
  <si>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</si>
  <si>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</si>
  <si>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</si>
  <si>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</si>
  <si>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</si>
  <si>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</si>
  <si>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</si>
  <si>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</si>
  <si>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</si>
  <si>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</si>
  <si>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</si>
  <si>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</si>
  <si>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</si>
  <si>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</si>
  <si>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</si>
  <si>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</si>
  <si>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</si>
  <si>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</si>
  <si>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</si>
  <si>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</si>
  <si>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</si>
  <si>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</si>
  <si>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</si>
  <si>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</si>
  <si>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</si>
  <si>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</si>
  <si>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</si>
  <si>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</si>
  <si>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</si>
  <si>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</si>
  <si>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</si>
  <si>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</si>
  <si>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</si>
  <si>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</si>
  <si>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</si>
  <si>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</si>
  <si>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</si>
  <si>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</si>
  <si>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</si>
  <si>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</si>
  <si>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</si>
  <si>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</si>
  <si>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</si>
  <si>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</si>
  <si>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</si>
  <si>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</si>
  <si>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</si>
  <si>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</si>
  <si>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</si>
  <si>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</si>
  <si>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</si>
  <si>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</si>
  <si>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</si>
  <si>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</si>
  <si>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</si>
  <si>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</si>
  <si>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</si>
  <si>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</si>
  <si>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</si>
  <si>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</si>
  <si>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</si>
  <si>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</si>
  <si>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</si>
  <si>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</si>
  <si>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</si>
  <si>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</si>
  <si>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</si>
  <si>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</si>
  <si>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</si>
  <si>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</si>
  <si>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</si>
  <si>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</si>
  <si>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</si>
  <si>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</si>
  <si>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</si>
  <si>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</si>
  <si>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</si>
  <si>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</si>
  <si>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</si>
  <si>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</si>
  <si>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</si>
  <si>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</si>
  <si>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</si>
  <si>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</si>
  <si>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</si>
  <si>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</si>
  <si>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</si>
  <si>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</si>
  <si>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</si>
  <si>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</si>
  <si>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</si>
  <si>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</si>
  <si>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</si>
  <si>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</si>
  <si>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</si>
  <si>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</si>
  <si>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</si>
  <si>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</si>
  <si>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</si>
  <si>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</si>
  <si>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</si>
  <si>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</si>
  <si>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</si>
  <si>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</si>
  <si>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</si>
  <si>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</si>
  <si>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</si>
  <si>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</si>
  <si>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</si>
  <si>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</si>
  <si>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</si>
  <si>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</si>
  <si>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</si>
  <si>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</si>
  <si>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</si>
  <si>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</si>
  <si>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</si>
  <si>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</si>
  <si>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</si>
  <si>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</si>
  <si>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</si>
  <si>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</si>
  <si>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</si>
  <si>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</si>
  <si>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</si>
  <si>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</si>
  <si>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</si>
  <si>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</si>
  <si>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</si>
  <si>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</si>
  <si>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</si>
  <si>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</si>
  <si>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</si>
  <si>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</si>
  <si>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</si>
  <si>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</si>
  <si>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</si>
  <si>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</si>
  <si>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</si>
  <si>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</si>
  <si>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</si>
  <si>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</si>
  <si>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</si>
  <si>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</si>
  <si>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</si>
  <si>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</si>
  <si>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</si>
  <si>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</si>
  <si>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</si>
  <si>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</si>
  <si>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</si>
  <si>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</si>
  <si>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</si>
  <si>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</si>
  <si>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</si>
  <si>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</si>
  <si>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</si>
  <si>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</si>
  <si>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</si>
  <si>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</si>
  <si>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</si>
  <si>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</si>
  <si>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</si>
  <si>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</si>
  <si>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</si>
  <si>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</si>
  <si>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</si>
  <si>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</si>
  <si>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</si>
  <si>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</si>
  <si>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</si>
  <si>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</si>
  <si>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</si>
  <si>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</si>
  <si>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</si>
  <si>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</si>
  <si>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</si>
  <si>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</si>
  <si>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</si>
  <si>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</si>
  <si>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</si>
  <si>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</si>
  <si>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</si>
  <si>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</si>
  <si>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</si>
  <si>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</si>
  <si>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</si>
  <si>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</si>
  <si>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</si>
  <si>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</si>
  <si>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</si>
  <si>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</si>
  <si>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</si>
  <si>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</si>
  <si>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</si>
  <si>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</si>
  <si>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</si>
  <si>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</si>
  <si>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</si>
  <si>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</si>
  <si>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</si>
  <si>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</si>
  <si>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</si>
  <si>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</si>
  <si>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</si>
  <si>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</si>
  <si>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</si>
  <si>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</si>
  <si>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</si>
  <si>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</si>
  <si>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</si>
  <si>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</si>
  <si>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</si>
  <si>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</si>
  <si>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</si>
  <si>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</si>
  <si>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</si>
  <si>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</si>
  <si>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</si>
  <si>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</si>
  <si>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</si>
  <si>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</si>
  <si>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</si>
  <si>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</si>
  <si>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</si>
  <si>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</si>
  <si>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</si>
  <si>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</si>
  <si>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</si>
  <si>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</si>
  <si>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</si>
  <si>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</si>
  <si>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</si>
  <si>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</si>
  <si>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</si>
  <si>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</si>
  <si>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</si>
  <si>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</si>
  <si>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</si>
  <si>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</si>
  <si>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</si>
  <si>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</si>
  <si>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</si>
  <si>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</si>
  <si>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</si>
  <si>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</si>
  <si>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</si>
  <si>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</si>
  <si>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</si>
  <si>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</si>
  <si>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</si>
  <si>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</si>
  <si>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</si>
  <si>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</si>
  <si>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</si>
  <si>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</si>
  <si>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</si>
  <si>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</si>
  <si>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</si>
  <si>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</si>
  <si>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</si>
  <si>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</si>
  <si>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</si>
  <si>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</si>
  <si>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</si>
  <si>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</si>
  <si>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</si>
  <si>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</si>
  <si>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</si>
  <si>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</si>
  <si>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</si>
  <si>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</si>
  <si>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</si>
  <si>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</si>
  <si>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</si>
  <si>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</si>
  <si>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</si>
  <si>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</si>
  <si>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</si>
  <si>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</si>
  <si>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</si>
  <si>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</si>
  <si>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</si>
  <si>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</si>
  <si>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</si>
  <si>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</si>
  <si>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</si>
  <si>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</si>
  <si>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</si>
  <si>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</si>
  <si>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</si>
  <si>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</si>
  <si>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</si>
  <si>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</si>
  <si>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</si>
  <si>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</si>
  <si>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</si>
  <si>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</si>
  <si>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</si>
  <si>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</si>
  <si>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</si>
  <si>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</si>
  <si>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</si>
  <si>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</si>
  <si>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</si>
  <si>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</si>
  <si>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</si>
  <si>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</si>
  <si>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</si>
  <si>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</si>
  <si>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</si>
  <si>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</si>
  <si>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</si>
  <si>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</si>
  <si>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</si>
  <si>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</si>
  <si>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</si>
  <si>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</si>
  <si>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</si>
  <si>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</si>
  <si>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</si>
  <si>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</si>
  <si>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</si>
  <si>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</si>
  <si>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</si>
  <si>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</si>
  <si>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</si>
  <si>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</si>
  <si>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</si>
  <si>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</si>
  <si>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</si>
  <si>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</si>
  <si>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</si>
  <si>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</si>
  <si>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</si>
  <si>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</si>
  <si>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</si>
  <si>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</si>
  <si>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</si>
  <si>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</si>
  <si>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</si>
  <si>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</si>
  <si>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</si>
  <si>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</si>
  <si>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</si>
  <si>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</si>
  <si>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</si>
  <si>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</si>
  <si>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</si>
  <si>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</si>
  <si>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</si>
  <si>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</si>
  <si>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</si>
  <si>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</si>
  <si>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</si>
  <si>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</si>
  <si>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</si>
  <si>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</si>
  <si>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</si>
  <si>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</si>
  <si>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</si>
  <si>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</si>
  <si>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</si>
  <si>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</si>
  <si>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</si>
  <si>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</si>
  <si>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</si>
  <si>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</si>
  <si>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</si>
  <si>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</si>
  <si>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</si>
  <si>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</si>
  <si>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</si>
  <si>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</si>
  <si>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</si>
  <si>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</si>
  <si>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</si>
  <si>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</si>
  <si>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</si>
  <si>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</si>
  <si>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</si>
  <si>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</si>
  <si>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</si>
  <si>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</si>
  <si>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</si>
  <si>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</si>
  <si>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</si>
  <si>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</si>
  <si>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</si>
  <si>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</si>
  <si>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</si>
  <si>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</si>
  <si>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</si>
  <si>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</si>
  <si>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</si>
  <si>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</si>
  <si>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</si>
  <si>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</si>
  <si>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</si>
  <si>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</si>
  <si>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</si>
  <si>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</si>
  <si>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</si>
  <si>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</si>
  <si>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</si>
  <si>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</si>
  <si>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</si>
  <si>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</si>
  <si>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</si>
  <si>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</si>
  <si>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</si>
  <si>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</si>
  <si>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</si>
  <si>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</si>
  <si>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</si>
  <si>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</si>
  <si>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</si>
  <si>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</si>
  <si>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</si>
  <si>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</si>
  <si>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</si>
  <si>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</si>
  <si>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</si>
  <si>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</si>
  <si>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</si>
  <si>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</si>
  <si>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</si>
  <si>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</si>
  <si>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</si>
  <si>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</si>
  <si>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</si>
  <si>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</si>
  <si>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</si>
  <si>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</si>
  <si>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</si>
  <si>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</si>
  <si>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</si>
  <si>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</si>
  <si>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</si>
  <si>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</si>
  <si>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</si>
  <si>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</si>
  <si>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</si>
  <si>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</si>
  <si>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</si>
  <si>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</si>
  <si>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</si>
  <si>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</si>
  <si>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</si>
  <si>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</si>
  <si>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</si>
  <si>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</si>
  <si>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</si>
  <si>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</si>
  <si>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</si>
  <si>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</si>
  <si>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</si>
  <si>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</si>
  <si>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</si>
  <si>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</si>
  <si>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</si>
  <si>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</si>
  <si>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</si>
  <si>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</si>
  <si>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</si>
  <si>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</si>
  <si>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</si>
  <si>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</si>
  <si>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</si>
  <si>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</si>
  <si>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</si>
  <si>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</si>
  <si>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</si>
  <si>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</si>
  <si>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</si>
  <si>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</si>
  <si>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</si>
  <si>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</si>
  <si>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</si>
  <si>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</si>
  <si>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</si>
  <si>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</si>
  <si>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</si>
  <si>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</si>
  <si>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</si>
  <si>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</si>
  <si>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</si>
  <si>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</si>
  <si>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</si>
  <si>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</si>
  <si>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</si>
  <si>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</si>
  <si>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</si>
  <si>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</si>
  <si>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</si>
  <si>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</si>
  <si>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</si>
  <si>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</si>
  <si>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</si>
  <si>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</si>
  <si>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</si>
  <si>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</si>
  <si>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</si>
  <si>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</si>
  <si>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</si>
  <si>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</si>
  <si>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</si>
  <si>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</si>
  <si>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</si>
  <si>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</si>
  <si>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</si>
  <si>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</si>
  <si>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</si>
  <si>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</si>
  <si>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</si>
  <si>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</si>
  <si>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</si>
  <si>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</si>
  <si>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</si>
  <si>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</si>
  <si>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</si>
  <si>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</si>
  <si>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</si>
  <si>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</si>
  <si>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</si>
  <si>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</si>
  <si>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</si>
  <si>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</si>
  <si>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</si>
  <si>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</si>
  <si>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</si>
  <si>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</si>
  <si>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</si>
  <si>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</si>
  <si>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</si>
  <si>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</si>
  <si>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</si>
  <si>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</si>
  <si>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</si>
  <si>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</si>
  <si>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</si>
  <si>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</si>
  <si>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</si>
  <si>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</si>
  <si>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</si>
  <si>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</si>
  <si>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</si>
  <si>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</si>
  <si>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</si>
  <si>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</si>
  <si>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</si>
  <si>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</si>
  <si>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</si>
  <si>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</si>
  <si>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</si>
  <si>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</si>
  <si>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</si>
  <si>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</si>
  <si>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</si>
  <si>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</si>
  <si>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</si>
  <si>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</si>
  <si>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</si>
  <si>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</si>
  <si>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</si>
  <si>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</si>
  <si>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</si>
  <si>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</si>
  <si>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</si>
  <si>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</si>
  <si>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</si>
  <si>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</si>
  <si>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</si>
  <si>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</si>
  <si>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</si>
  <si>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</si>
  <si>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</si>
  <si>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</si>
  <si>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</si>
  <si>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</si>
  <si>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</si>
  <si>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</si>
  <si>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</si>
  <si>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</si>
  <si>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</si>
  <si>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</si>
  <si>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</si>
  <si>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</si>
  <si>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</si>
  <si>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</si>
  <si>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</si>
  <si>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</si>
  <si>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</si>
  <si>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</si>
  <si>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</si>
  <si>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</si>
  <si>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</si>
  <si>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</si>
  <si>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</si>
  <si>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</si>
  <si>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</si>
  <si>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</si>
  <si>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</si>
  <si>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</si>
  <si>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</si>
  <si>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</si>
  <si>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</si>
  <si>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</si>
  <si>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</si>
  <si>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</si>
  <si>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</si>
  <si>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</si>
  <si>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</si>
  <si>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</si>
  <si>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</si>
  <si>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</si>
  <si>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</si>
  <si>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</si>
  <si>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</si>
  <si>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</si>
  <si>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</si>
  <si>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</si>
  <si>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</si>
  <si>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</si>
  <si>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</si>
  <si>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</si>
  <si>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</si>
  <si>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</si>
  <si>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</si>
  <si>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</si>
  <si>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</si>
  <si>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</si>
  <si>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</si>
  <si>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</si>
  <si>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</si>
  <si>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</si>
  <si>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</si>
  <si>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</si>
  <si>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</si>
  <si>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</si>
  <si>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</si>
  <si>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</si>
  <si>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</si>
  <si>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</si>
  <si>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</si>
  <si>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</si>
  <si>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</si>
  <si>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</si>
  <si>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</si>
  <si>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</si>
  <si>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</si>
  <si>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</si>
  <si>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</si>
  <si>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</si>
  <si>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</si>
  <si>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</si>
  <si>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</si>
  <si>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</si>
  <si>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</si>
  <si>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</si>
  <si>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</si>
  <si>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</si>
  <si>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</si>
  <si>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</si>
  <si>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</si>
  <si>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</si>
  <si>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</si>
  <si>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</si>
  <si>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</si>
  <si>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</si>
  <si>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</si>
  <si>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</si>
  <si>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</si>
  <si>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</si>
  <si>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</si>
  <si>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</si>
  <si>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</si>
  <si>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</si>
  <si>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</si>
  <si>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</si>
  <si>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</si>
  <si>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</si>
  <si>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</si>
  <si>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</si>
  <si>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</si>
  <si>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</si>
  <si>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</si>
  <si>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</si>
  <si>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</si>
  <si>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</si>
  <si>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</si>
  <si>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</si>
  <si>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</si>
  <si>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</si>
  <si>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</si>
  <si>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</si>
  <si>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</si>
  <si>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</si>
  <si>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</si>
  <si>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</si>
  <si>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</si>
  <si>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</si>
  <si>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</si>
  <si>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</si>
  <si>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</si>
  <si>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</si>
  <si>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</si>
  <si>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</si>
  <si>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</si>
  <si>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</si>
  <si>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</si>
  <si>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</si>
  <si>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</si>
  <si>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</si>
  <si>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</si>
  <si>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</si>
  <si>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</si>
  <si>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</si>
  <si>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</si>
  <si>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</si>
  <si>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</si>
  <si>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</si>
  <si>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</si>
  <si>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</si>
  <si>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</si>
  <si>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</si>
  <si>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</si>
  <si>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</si>
  <si>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</si>
  <si>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</si>
  <si>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</si>
  <si>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</si>
  <si>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</si>
  <si>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</si>
  <si>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</si>
  <si>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</si>
  <si>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</si>
  <si>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</si>
  <si>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</si>
  <si>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</si>
  <si>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</si>
  <si>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</si>
  <si>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</si>
  <si>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</si>
  <si>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</si>
  <si>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</si>
  <si>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</si>
  <si>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</si>
  <si>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</si>
  <si>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</si>
  <si>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</si>
  <si>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</si>
  <si>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</si>
  <si>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</si>
  <si>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</si>
  <si>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</si>
  <si>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</si>
  <si>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</si>
  <si>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</si>
  <si>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</si>
  <si>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</si>
  <si>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</si>
  <si>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</si>
  <si>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</si>
  <si>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</si>
  <si>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</si>
  <si>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</si>
  <si>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</si>
  <si>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</si>
  <si>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</si>
  <si>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</si>
  <si>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</si>
  <si>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</si>
  <si>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</si>
  <si>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</si>
  <si>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</si>
  <si>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</si>
  <si>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</si>
  <si>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</si>
  <si>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</si>
  <si>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</si>
  <si>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</si>
  <si>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</si>
  <si>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</si>
  <si>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</si>
  <si>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</si>
  <si>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</si>
  <si>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</si>
  <si>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</si>
  <si>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</si>
  <si>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</si>
  <si>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</si>
  <si>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</si>
  <si>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</si>
  <si>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</si>
  <si>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</si>
  <si>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</si>
  <si>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</si>
  <si>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</si>
  <si>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</si>
  <si>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</si>
  <si>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</si>
  <si>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</si>
  <si>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</si>
  <si>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</si>
  <si>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</si>
  <si>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</si>
  <si>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</si>
  <si>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</si>
  <si>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</si>
  <si>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</si>
  <si>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</si>
  <si>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</si>
  <si>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</si>
  <si>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</si>
  <si>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</si>
  <si>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</si>
  <si>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</si>
  <si>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</si>
  <si>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</si>
  <si>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</si>
  <si>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</si>
  <si>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</si>
  <si>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</si>
  <si>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</si>
  <si>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</si>
  <si>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</si>
  <si>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</si>
  <si>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</si>
  <si>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</si>
  <si>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</si>
  <si>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</si>
  <si>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</si>
  <si>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</si>
  <si>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</si>
  <si>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</si>
  <si>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</si>
  <si>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</si>
  <si>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</si>
  <si>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</si>
  <si>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</si>
  <si>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</si>
  <si>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</si>
  <si>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</si>
  <si>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</si>
  <si>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</si>
  <si>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</si>
  <si>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</si>
  <si>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</si>
  <si>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</si>
  <si>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</si>
  <si>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</si>
  <si>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</si>
  <si>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</si>
  <si>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</si>
  <si>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</si>
  <si>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</si>
  <si>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</si>
  <si>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</si>
  <si>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</si>
  <si>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</si>
  <si>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</si>
  <si>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</si>
  <si>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</si>
  <si>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</si>
  <si>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</si>
  <si>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</si>
  <si>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</si>
  <si>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</si>
  <si>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</si>
  <si>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</si>
  <si>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</si>
  <si>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</si>
  <si>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</si>
  <si>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</si>
  <si>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</si>
  <si>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</si>
  <si>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</si>
  <si>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</si>
  <si>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</si>
  <si>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</si>
  <si>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</si>
  <si>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</si>
  <si>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</si>
  <si>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</si>
  <si>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</si>
  <si>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</si>
  <si>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</si>
  <si>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</si>
  <si>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</si>
  <si>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</si>
  <si>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</si>
  <si>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</si>
  <si>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</si>
  <si>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</si>
  <si>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</si>
  <si>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</si>
  <si>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</si>
  <si>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</si>
  <si>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</si>
  <si>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</si>
  <si>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</si>
  <si>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</si>
  <si>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</si>
  <si>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</si>
  <si>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</si>
  <si>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</si>
  <si>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</si>
  <si>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</si>
  <si>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</si>
  <si>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</si>
  <si>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</si>
  <si>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</si>
  <si>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</si>
  <si>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</si>
  <si>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</si>
  <si>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</si>
  <si>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</si>
  <si>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</si>
  <si>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</si>
  <si>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</si>
  <si>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</si>
  <si>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</si>
  <si>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</si>
  <si>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</si>
  <si>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</si>
  <si>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</si>
  <si>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</si>
  <si>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</si>
  <si>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</si>
  <si>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</si>
  <si>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</si>
  <si>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</si>
  <si>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</si>
  <si>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</si>
  <si>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</si>
  <si>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</si>
  <si>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</si>
  <si>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</si>
  <si>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</si>
  <si>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</si>
  <si>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</si>
  <si>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</si>
  <si>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</si>
  <si>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</si>
  <si>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</si>
  <si>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</si>
  <si>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</si>
  <si>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</si>
  <si>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</si>
  <si>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</si>
  <si>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</si>
  <si>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</si>
  <si>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</si>
  <si>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</si>
  <si>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</si>
  <si>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</si>
  <si>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</si>
  <si>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</si>
  <si>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</si>
  <si>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</si>
  <si>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</si>
  <si>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</si>
  <si>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</si>
  <si>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</si>
  <si>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</si>
  <si>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</si>
  <si>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</si>
  <si>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</si>
  <si>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</si>
  <si>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</si>
  <si>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</si>
  <si>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</si>
  <si>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</si>
  <si>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</si>
  <si>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</si>
  <si>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</si>
  <si>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</si>
  <si>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</si>
  <si>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</si>
  <si>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</si>
  <si>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</si>
  <si>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</si>
  <si>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</si>
  <si>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</si>
  <si>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</si>
  <si>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</si>
  <si>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</si>
  <si>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</si>
  <si>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</si>
  <si>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</si>
  <si>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</si>
  <si>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</si>
  <si>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</si>
  <si>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</si>
  <si>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</si>
  <si>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</si>
  <si>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</si>
  <si>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</si>
  <si>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</si>
  <si>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</si>
  <si>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</si>
  <si>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</si>
  <si>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</si>
  <si>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</si>
  <si>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</si>
  <si>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</si>
  <si>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</si>
  <si>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</si>
  <si>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</si>
  <si>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</si>
  <si>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</si>
  <si>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</si>
  <si>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</si>
  <si>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</si>
  <si>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</si>
  <si>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</si>
  <si>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</si>
  <si>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</si>
  <si>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</si>
  <si>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</si>
  <si>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</si>
  <si>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</si>
  <si>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</si>
  <si>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</si>
  <si>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</si>
  <si>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</si>
  <si>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</si>
  <si>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</si>
  <si>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</si>
  <si>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</si>
  <si>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</si>
  <si>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</si>
  <si>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</si>
  <si>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</si>
  <si>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</si>
  <si>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</si>
  <si>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</si>
  <si>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</si>
  <si>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</si>
  <si>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</si>
  <si>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</si>
  <si>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</si>
  <si>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</si>
  <si>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</si>
  <si>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</si>
  <si>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</si>
  <si>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</si>
  <si>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</si>
  <si>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</si>
  <si>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</si>
  <si>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</si>
  <si>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</si>
  <si>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</si>
  <si>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</si>
  <si>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</si>
  <si>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</si>
  <si>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</si>
  <si>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</si>
  <si>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</si>
  <si>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</si>
  <si>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</si>
  <si>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</si>
  <si>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</si>
  <si>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</si>
  <si>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</si>
  <si>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</si>
  <si>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</si>
  <si>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</si>
  <si>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</si>
  <si>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</si>
  <si>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</si>
  <si>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</si>
  <si>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</si>
  <si>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</si>
  <si>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</si>
  <si>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</si>
  <si>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</si>
  <si>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</si>
  <si>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</si>
  <si>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</si>
  <si>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</si>
  <si>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</si>
  <si>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</si>
  <si>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</si>
  <si>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</si>
  <si>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</si>
  <si>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</si>
  <si>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</si>
  <si>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</si>
  <si>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</si>
  <si>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</si>
  <si>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</si>
  <si>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</si>
  <si>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</si>
  <si>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</si>
  <si>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</si>
  <si>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</si>
  <si>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</si>
  <si>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</si>
  <si>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</si>
  <si>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</si>
  <si>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</si>
  <si>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</si>
  <si>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</si>
  <si>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</si>
  <si>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</si>
  <si>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</si>
  <si>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</si>
  <si>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</si>
  <si>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</si>
  <si>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</si>
  <si>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</si>
  <si>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</si>
  <si>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</si>
  <si>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</si>
  <si>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</si>
  <si>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</si>
  <si>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</si>
  <si>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</si>
  <si>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</si>
  <si>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</si>
  <si>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</si>
  <si>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</si>
  <si>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</si>
  <si>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</si>
  <si>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</si>
  <si>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</si>
  <si>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</si>
  <si>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</si>
  <si>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</si>
  <si>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</si>
  <si>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</si>
  <si>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</si>
  <si>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</si>
  <si>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</si>
  <si>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</si>
  <si>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</si>
  <si>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</si>
  <si>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</si>
  <si>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</si>
  <si>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</si>
  <si>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</si>
  <si>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</si>
  <si>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</si>
  <si>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</si>
  <si>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</si>
  <si>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</si>
  <si>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</si>
  <si>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</si>
  <si>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</si>
  <si>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</si>
  <si>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</si>
  <si>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</si>
  <si>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</si>
  <si>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</si>
  <si>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</si>
  <si>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</si>
  <si>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</si>
  <si>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</si>
  <si>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</si>
  <si>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</si>
  <si>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</si>
  <si>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</si>
  <si>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</si>
  <si>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</si>
  <si>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</si>
  <si>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</si>
  <si>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</si>
  <si>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</si>
  <si>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</si>
  <si>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</si>
  <si>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</si>
  <si>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</si>
  <si>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</si>
  <si>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</si>
  <si>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</si>
  <si>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</si>
  <si>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</si>
  <si>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</si>
  <si>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</si>
  <si>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</si>
  <si>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</si>
  <si>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</si>
  <si>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</si>
  <si>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</si>
  <si>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</si>
  <si>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</si>
  <si>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</si>
  <si>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</si>
  <si>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</si>
  <si>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</si>
  <si>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</si>
  <si>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</si>
  <si>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</si>
  <si>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</si>
  <si>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</si>
  <si>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</si>
  <si>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</si>
  <si>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</si>
  <si>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</si>
  <si>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</si>
  <si>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</si>
  <si>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</si>
  <si>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</si>
  <si>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</si>
  <si>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</si>
  <si>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</si>
  <si>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</si>
  <si>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</si>
  <si>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</si>
  <si>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</si>
  <si>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</si>
  <si>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</si>
  <si>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</si>
  <si>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</si>
  <si>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</si>
  <si>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</si>
  <si>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</si>
  <si>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</si>
  <si>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</si>
  <si>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</si>
  <si>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</si>
  <si>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</si>
  <si>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</si>
  <si>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</si>
  <si>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</si>
  <si>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</si>
  <si>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</si>
  <si>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</si>
  <si>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</si>
  <si>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</si>
  <si>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</si>
  <si>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</si>
  <si>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</si>
  <si>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</si>
  <si>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</si>
  <si>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</si>
  <si>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</si>
  <si>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</si>
  <si>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</si>
  <si>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</si>
  <si>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</si>
  <si>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</si>
  <si>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</si>
  <si>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</si>
  <si>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</si>
  <si>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</si>
  <si>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</si>
  <si>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</si>
  <si>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</si>
  <si>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</si>
  <si>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</si>
  <si>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</si>
  <si>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</si>
  <si>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</si>
  <si>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</si>
  <si>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</si>
  <si>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</si>
  <si>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</si>
  <si>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</si>
  <si>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</si>
  <si>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</si>
  <si>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</si>
  <si>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</si>
  <si>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</si>
  <si>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</si>
  <si>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</si>
  <si>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</si>
  <si>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</si>
  <si>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</si>
  <si>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</si>
  <si>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</si>
  <si>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</si>
  <si>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</si>
  <si>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</si>
  <si>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</si>
  <si>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</si>
  <si>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</si>
  <si>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</si>
  <si>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</si>
  <si>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</si>
  <si>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</si>
  <si>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</si>
  <si>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</si>
  <si>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</si>
  <si>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</si>
  <si>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</si>
  <si>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</si>
  <si>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</si>
  <si>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</si>
  <si>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</si>
  <si>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</si>
  <si>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</si>
  <si>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</si>
  <si>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</si>
  <si>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</si>
  <si>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</si>
  <si>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</si>
  <si>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</si>
  <si>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</si>
  <si>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</si>
  <si>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</si>
  <si>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</si>
  <si>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</si>
  <si>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</si>
  <si>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</si>
  <si>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</si>
  <si>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</si>
  <si>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</si>
  <si>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</si>
  <si>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</si>
  <si>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</si>
  <si>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</si>
  <si>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</si>
  <si>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</si>
  <si>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</si>
  <si>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</si>
  <si>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</si>
  <si>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</si>
  <si>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</si>
  <si>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</si>
  <si>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</si>
  <si>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</si>
  <si>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</si>
  <si>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</si>
  <si>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</si>
  <si>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</si>
  <si>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</si>
  <si>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</si>
  <si>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</si>
  <si>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</si>
  <si>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</si>
  <si>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</si>
  <si>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</si>
  <si>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</si>
  <si>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</si>
  <si>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</si>
  <si>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</si>
  <si>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</si>
  <si>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</si>
  <si>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</si>
  <si>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</si>
  <si>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</si>
  <si>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</si>
  <si>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</si>
  <si>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</si>
  <si>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</si>
  <si>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</si>
  <si>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</si>
  <si>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</si>
  <si>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</si>
  <si>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</si>
  <si>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</si>
  <si>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</si>
  <si>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</si>
  <si>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</si>
  <si>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</si>
  <si>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</si>
  <si>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</si>
  <si>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</si>
  <si>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</si>
  <si>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</si>
  <si>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</si>
  <si>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</si>
  <si>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</si>
  <si>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</si>
  <si>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</si>
  <si>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</si>
  <si>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</si>
  <si>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</si>
  <si>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</si>
  <si>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</si>
  <si>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</si>
  <si>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</si>
  <si>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</si>
  <si>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</si>
  <si>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</si>
  <si>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</si>
  <si>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</si>
  <si>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</si>
  <si>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</si>
  <si>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</si>
  <si>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</si>
  <si>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</si>
  <si>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</si>
  <si>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</si>
  <si>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</si>
  <si>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</si>
  <si>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</si>
  <si>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</si>
  <si>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</si>
  <si>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</si>
  <si>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</si>
  <si>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</si>
  <si>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</si>
  <si>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</si>
  <si>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</si>
  <si>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</si>
  <si>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</si>
  <si>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</si>
  <si>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</si>
  <si>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</si>
  <si>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</si>
  <si>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</si>
  <si>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</si>
  <si>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</si>
  <si>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</si>
  <si>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</si>
  <si>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</si>
  <si>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</si>
  <si>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</si>
  <si>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</si>
  <si>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</si>
  <si>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</si>
  <si>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</si>
  <si>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</si>
  <si>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</si>
  <si>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</si>
  <si>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</si>
  <si>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</si>
  <si>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</si>
  <si>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</si>
  <si>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</si>
  <si>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</si>
  <si>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</si>
  <si>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</si>
  <si>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</si>
  <si>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</si>
  <si>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</si>
  <si>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</si>
  <si>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</si>
  <si>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</si>
  <si>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</si>
  <si>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</si>
  <si>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</si>
  <si>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</si>
  <si>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</si>
  <si>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</si>
  <si>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</si>
  <si>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</si>
  <si>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</si>
  <si>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</si>
  <si>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</si>
  <si>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</si>
  <si>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</si>
  <si>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</si>
  <si>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</si>
  <si>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</si>
  <si>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</si>
  <si>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</si>
  <si>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</si>
  <si>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</si>
  <si>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</si>
  <si>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</si>
  <si>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</si>
  <si>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</si>
  <si>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</si>
  <si>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</si>
  <si>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</si>
  <si>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</si>
  <si>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</si>
  <si>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</si>
  <si>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</si>
  <si>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</si>
  <si>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</si>
  <si>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</si>
  <si>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</si>
  <si>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</si>
  <si>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</si>
  <si>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</si>
  <si>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</si>
  <si>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</si>
  <si>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</si>
  <si>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</si>
  <si>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</si>
  <si>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</si>
  <si>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</si>
  <si>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</si>
  <si>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</si>
  <si>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</si>
  <si>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</si>
  <si>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</si>
  <si>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</si>
  <si>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</si>
  <si>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</si>
  <si>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</si>
  <si>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</si>
  <si>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</si>
  <si>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</si>
  <si>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</si>
  <si>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</si>
  <si>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</si>
  <si>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</si>
  <si>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</si>
  <si>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</si>
  <si>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</si>
  <si>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</si>
  <si>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</si>
  <si>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</si>
  <si>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</si>
  <si>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</si>
  <si>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</si>
  <si>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</si>
  <si>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</si>
  <si>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</si>
  <si>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</si>
  <si>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</si>
  <si>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</si>
  <si>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</si>
  <si>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</si>
  <si>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</si>
  <si>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</si>
  <si>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</si>
  <si>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</si>
  <si>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</si>
  <si>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</si>
  <si>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</si>
  <si>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</si>
  <si>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</si>
  <si>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</si>
  <si>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</si>
  <si>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</si>
  <si>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</si>
  <si>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</si>
  <si>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</si>
  <si>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</si>
  <si>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</si>
  <si>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</si>
  <si>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</si>
  <si>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</si>
  <si>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</si>
  <si>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</si>
  <si>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</si>
  <si>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</si>
  <si>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</si>
  <si>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</si>
  <si>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</si>
  <si>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</si>
  <si>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</si>
  <si>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</si>
  <si>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</si>
  <si>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</si>
  <si>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</si>
  <si>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</si>
  <si>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</si>
  <si>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</si>
  <si>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</si>
  <si>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</si>
  <si>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</si>
  <si>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</si>
  <si>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</si>
  <si>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</si>
  <si>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</si>
  <si>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</si>
  <si>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</si>
  <si>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</si>
  <si>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</si>
  <si>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</si>
  <si>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</si>
  <si>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</si>
  <si>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</si>
  <si>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</si>
  <si>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</si>
  <si>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</si>
  <si>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</si>
  <si>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</si>
  <si>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</si>
  <si>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</si>
  <si>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</si>
  <si>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</si>
  <si>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</si>
  <si>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</si>
  <si>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</si>
  <si>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</si>
  <si>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</si>
  <si>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</si>
  <si>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</si>
  <si>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</si>
  <si>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</si>
  <si>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</si>
  <si>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</si>
  <si>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</si>
  <si>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</si>
  <si>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</si>
  <si>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</si>
  <si>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</si>
  <si>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</si>
  <si>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</si>
  <si>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</si>
  <si>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</si>
  <si>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</si>
  <si>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</si>
  <si>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</si>
  <si>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</si>
  <si>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</si>
  <si>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</si>
  <si>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</si>
  <si>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</si>
  <si>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</si>
  <si>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</si>
  <si>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</si>
  <si>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</si>
  <si>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</si>
  <si>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</si>
  <si>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</si>
  <si>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</si>
  <si>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</si>
  <si>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</si>
  <si>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</si>
  <si>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</si>
  <si>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</si>
  <si>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</si>
  <si>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</si>
  <si>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</si>
  <si>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</si>
  <si>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</si>
  <si>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</si>
  <si>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</si>
  <si>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</si>
  <si>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</si>
  <si>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</si>
  <si>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</si>
  <si>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</si>
  <si>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</si>
  <si>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</si>
  <si>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</si>
  <si>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</si>
  <si>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</si>
  <si>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</si>
  <si>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</si>
  <si>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</si>
  <si>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</si>
  <si>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</si>
  <si>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</si>
  <si>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</si>
  <si>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</si>
  <si>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</si>
  <si>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</si>
  <si>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</si>
  <si>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</si>
  <si>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</si>
  <si>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</si>
  <si>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</si>
  <si>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</si>
  <si>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</si>
  <si>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</si>
  <si>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</si>
  <si>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</si>
  <si>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</si>
  <si>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</si>
  <si>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</si>
  <si>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</si>
  <si>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</si>
  <si>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</si>
  <si>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</si>
  <si>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</si>
  <si>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</si>
  <si>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</si>
  <si>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</si>
  <si>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</si>
  <si>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</si>
  <si>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</si>
  <si>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</si>
  <si>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</si>
  <si>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</si>
  <si>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</si>
  <si>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</si>
  <si>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</si>
  <si>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</si>
  <si>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</si>
  <si>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</si>
  <si>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</si>
  <si>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</si>
  <si>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</si>
  <si>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</si>
  <si>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</si>
  <si>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</si>
  <si>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</si>
  <si>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</si>
  <si>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</si>
  <si>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</si>
  <si>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</si>
  <si>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</si>
  <si>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</si>
  <si>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</si>
  <si>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</si>
  <si>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</si>
  <si>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</si>
  <si>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</si>
  <si>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</si>
  <si>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</si>
  <si>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</si>
  <si>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</si>
  <si>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</si>
  <si>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</si>
  <si>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</si>
  <si>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</si>
  <si>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</si>
  <si>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</si>
  <si>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</si>
  <si>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</si>
  <si>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</si>
  <si>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</si>
  <si>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</si>
  <si>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</si>
  <si>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</si>
  <si>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</si>
  <si>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</si>
  <si>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</si>
  <si>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</si>
  <si>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</si>
  <si>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</si>
  <si>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</si>
  <si>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</si>
  <si>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</si>
  <si>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</si>
  <si>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</si>
  <si>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</si>
  <si>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</si>
  <si>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</si>
  <si>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</si>
  <si>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</si>
  <si>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</si>
  <si>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</si>
  <si>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</si>
  <si>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</si>
  <si>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</si>
  <si>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</si>
  <si>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</si>
  <si>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</si>
  <si>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</si>
  <si>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</si>
  <si>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</si>
  <si>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</si>
  <si>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</si>
  <si>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</si>
  <si>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</si>
  <si>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</si>
  <si>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</si>
  <si>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</si>
  <si>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</si>
  <si>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</si>
  <si>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</si>
  <si>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</si>
  <si>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</si>
  <si>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</si>
  <si>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</si>
  <si>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</si>
  <si>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</si>
  <si>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</si>
  <si>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</si>
  <si>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</si>
  <si>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</si>
  <si>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</si>
  <si>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</si>
  <si>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</si>
  <si>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</si>
  <si>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</si>
  <si>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</si>
  <si>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</si>
  <si>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</si>
  <si>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</si>
  <si>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</si>
  <si>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</si>
  <si>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</si>
  <si>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</si>
  <si>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</si>
  <si>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</si>
  <si>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</si>
  <si>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</si>
  <si>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</si>
  <si>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</si>
  <si>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</si>
  <si>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</si>
  <si>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</si>
  <si>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</si>
  <si>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</si>
  <si>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</si>
  <si>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</si>
  <si>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</si>
  <si>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</si>
  <si>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</si>
  <si>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</si>
  <si>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</si>
  <si>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</si>
  <si>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</si>
  <si>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</si>
  <si>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</si>
  <si>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</si>
  <si>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</si>
  <si>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</si>
  <si>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</si>
  <si>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</si>
  <si>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</si>
  <si>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</si>
  <si>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</si>
  <si>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</si>
  <si>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</si>
  <si>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</si>
  <si>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</si>
  <si>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</si>
  <si>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</si>
  <si>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</si>
  <si>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</si>
  <si>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</si>
  <si>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</si>
  <si>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</si>
  <si>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</si>
  <si>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</si>
  <si>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</si>
  <si>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</si>
  <si>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</si>
  <si>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</si>
  <si>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</si>
  <si>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</si>
  <si>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</si>
  <si>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</si>
  <si>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</si>
  <si>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</si>
  <si>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</si>
  <si>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</si>
  <si>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</si>
  <si>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</si>
  <si>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</si>
  <si>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</si>
  <si>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</si>
  <si>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</si>
  <si>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</si>
  <si>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</si>
  <si>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</si>
  <si>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</si>
  <si>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</si>
  <si>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</si>
  <si>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</si>
  <si>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</si>
  <si>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</si>
  <si>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</si>
  <si>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</si>
  <si>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</si>
  <si>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</si>
  <si>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</si>
  <si>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</si>
  <si>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</si>
  <si>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</si>
  <si>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</si>
  <si>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</si>
  <si>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</si>
  <si>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</si>
  <si>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</si>
  <si>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</si>
  <si>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</si>
  <si>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</si>
  <si>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</si>
  <si>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</si>
  <si>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</si>
  <si>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</si>
  <si>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</si>
  <si>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</si>
  <si>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</si>
  <si>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</si>
  <si>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</si>
  <si>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</si>
  <si>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</si>
  <si>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</si>
  <si>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</si>
  <si>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</si>
  <si>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</si>
  <si>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</si>
  <si>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</si>
  <si>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</si>
  <si>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</si>
  <si>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</si>
  <si>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</si>
  <si>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</si>
  <si>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</si>
  <si>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</si>
  <si>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</si>
  <si>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</si>
  <si>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</si>
  <si>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</si>
  <si>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</si>
  <si>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</si>
  <si>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</si>
  <si>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</si>
  <si>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</si>
  <si>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</si>
  <si>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</si>
  <si>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</si>
  <si>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</si>
  <si>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</si>
  <si>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</si>
  <si>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</si>
  <si>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</si>
  <si>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</si>
  <si>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</si>
  <si>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</si>
  <si>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</si>
  <si>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</si>
  <si>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</si>
  <si>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</si>
  <si>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</si>
  <si>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</si>
  <si>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</si>
  <si>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</si>
  <si>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</si>
  <si>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</si>
  <si>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</si>
  <si>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</si>
  <si>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</si>
  <si>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</si>
  <si>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</si>
  <si>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</si>
  <si>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</si>
  <si>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</si>
  <si>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</si>
  <si>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</si>
  <si>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</si>
  <si>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</si>
  <si>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</si>
  <si>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</si>
  <si>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</si>
  <si>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</si>
  <si>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</si>
  <si>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</si>
  <si>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</si>
  <si>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</si>
  <si>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</si>
  <si>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</si>
  <si>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</si>
  <si>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</si>
  <si>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</si>
  <si>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</si>
  <si>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</si>
  <si>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</si>
  <si>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</si>
  <si>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</si>
  <si>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</si>
  <si>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</si>
  <si>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</si>
  <si>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</si>
  <si>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</si>
  <si>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</si>
  <si>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</si>
  <si>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</si>
  <si>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</si>
  <si>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</si>
  <si>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</si>
  <si>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</si>
  <si>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</si>
  <si>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</si>
  <si>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</si>
  <si>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</si>
  <si>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</si>
  <si>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</si>
  <si>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</si>
  <si>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</si>
  <si>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</si>
  <si>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</si>
  <si>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</si>
  <si>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</si>
  <si>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</si>
  <si>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</si>
  <si>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</si>
  <si>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</si>
  <si>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</si>
  <si>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</si>
  <si>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</si>
  <si>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</si>
  <si>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</si>
  <si>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</si>
  <si>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</si>
  <si>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</si>
  <si>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</si>
  <si>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</si>
  <si>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</si>
  <si>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</si>
  <si>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</si>
  <si>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</si>
  <si>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</si>
  <si>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</si>
  <si>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</si>
  <si>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</si>
  <si>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</si>
  <si>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</si>
  <si>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</si>
  <si>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</si>
  <si>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</si>
  <si>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</si>
  <si>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</si>
  <si>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</si>
  <si>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</si>
  <si>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</si>
  <si>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</si>
  <si>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</si>
  <si>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</si>
  <si>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</si>
  <si>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</si>
  <si>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</si>
  <si>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</si>
  <si>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</si>
  <si>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</si>
  <si>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</si>
  <si>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</si>
  <si>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</si>
  <si>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</si>
  <si>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</si>
  <si>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</si>
  <si>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</si>
  <si>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</si>
  <si>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</si>
  <si>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</si>
  <si>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</si>
  <si>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</si>
  <si>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</si>
  <si>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</si>
  <si>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</si>
  <si>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</si>
  <si>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</si>
  <si>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</si>
  <si>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</si>
  <si>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</si>
  <si>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</si>
  <si>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</si>
  <si>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</si>
  <si>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</si>
  <si>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</si>
  <si>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</si>
  <si>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</si>
  <si>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</si>
  <si>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</si>
  <si>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</si>
  <si>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</si>
  <si>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</si>
  <si>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</si>
  <si>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</si>
  <si>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</si>
  <si>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</si>
  <si>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</si>
  <si>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</si>
  <si>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</si>
  <si>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</si>
  <si>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</si>
  <si>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</si>
  <si>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</si>
  <si>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</si>
  <si>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</si>
  <si>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</si>
  <si>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</si>
  <si>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</si>
  <si>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</si>
  <si>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</si>
  <si>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</si>
  <si>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</si>
  <si>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</si>
  <si>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</si>
  <si>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</si>
  <si>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</si>
  <si>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</si>
  <si>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</si>
  <si>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</si>
  <si>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</si>
  <si>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</si>
  <si>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</si>
  <si>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</si>
  <si>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</si>
  <si>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</si>
  <si>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</si>
  <si>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</si>
  <si>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</si>
  <si>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</si>
  <si>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</si>
  <si>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</si>
  <si>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</si>
  <si>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</si>
  <si>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</si>
  <si>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</si>
  <si>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</si>
  <si>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</si>
  <si>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</si>
  <si>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</si>
  <si>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</si>
  <si>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</si>
  <si>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</si>
  <si>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</si>
  <si>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</si>
  <si>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</si>
  <si>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</si>
  <si>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</si>
  <si>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</si>
  <si>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</si>
  <si>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</si>
  <si>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</si>
  <si>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</si>
  <si>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</si>
  <si>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</si>
  <si>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</si>
  <si>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</si>
  <si>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</si>
  <si>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</si>
  <si>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</si>
  <si>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</si>
  <si>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</si>
  <si>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</si>
  <si>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</si>
  <si>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</si>
  <si>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</si>
  <si>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</si>
  <si>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</si>
  <si>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</si>
  <si>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</si>
  <si>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</si>
  <si>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</si>
  <si>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</si>
  <si>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</si>
  <si>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</si>
  <si>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</si>
  <si>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</si>
  <si>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</si>
  <si>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</si>
  <si>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</si>
  <si>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</si>
  <si>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</si>
  <si>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</si>
  <si>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</si>
  <si>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</si>
  <si>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</si>
  <si>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</si>
  <si>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</si>
  <si>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</si>
  <si>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</si>
  <si>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</si>
  <si>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</si>
  <si>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</si>
  <si>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</si>
  <si>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</si>
  <si>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</si>
  <si>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</si>
  <si>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</si>
  <si>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</si>
  <si>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</si>
  <si>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</si>
  <si>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</si>
  <si>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</si>
  <si>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</si>
  <si>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</si>
  <si>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</si>
  <si>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</si>
  <si>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</si>
  <si>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</si>
  <si>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</si>
  <si>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</si>
  <si>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</si>
  <si>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</si>
  <si>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</si>
  <si>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</si>
  <si>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</si>
  <si>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</si>
  <si>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</si>
  <si>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</si>
  <si>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</si>
  <si>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</si>
  <si>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</si>
  <si>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</si>
  <si>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</si>
  <si>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</si>
  <si>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</si>
  <si>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</si>
  <si>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</si>
  <si>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</si>
  <si>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</si>
  <si>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</si>
  <si>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</si>
  <si>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</si>
  <si>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</si>
  <si>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</si>
  <si>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</si>
  <si>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</si>
  <si>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</si>
  <si>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</si>
  <si>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</si>
  <si>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</si>
  <si>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</si>
  <si>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</si>
  <si>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</si>
  <si>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</si>
  <si>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</si>
  <si>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</si>
  <si>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</si>
  <si>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</si>
  <si>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</si>
  <si>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</si>
  <si>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</si>
  <si>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</si>
  <si>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</si>
  <si>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</si>
  <si>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</si>
  <si>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</si>
  <si>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</si>
  <si>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</si>
  <si>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</si>
  <si>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</si>
  <si>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</si>
  <si>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</si>
  <si>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</si>
  <si>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</si>
  <si>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</si>
  <si>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</si>
  <si>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</si>
  <si>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</si>
  <si>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</si>
  <si>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</si>
  <si>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</si>
  <si>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</si>
  <si>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</si>
  <si>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</si>
  <si>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</si>
  <si>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</si>
  <si>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</si>
  <si>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</si>
  <si>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</si>
  <si>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</si>
  <si>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</si>
  <si>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</si>
  <si>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</si>
  <si>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</si>
  <si>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</si>
  <si>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</si>
  <si>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</si>
  <si>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</si>
  <si>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</si>
  <si>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</si>
  <si>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</si>
  <si>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</si>
  <si>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</si>
  <si>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</si>
  <si>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</si>
  <si>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</si>
  <si>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</si>
  <si>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</si>
  <si>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</si>
  <si>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</si>
  <si>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</si>
  <si>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</si>
  <si>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</si>
  <si>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</si>
  <si>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</si>
  <si>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</si>
  <si>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</si>
  <si>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</si>
  <si>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</si>
  <si>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</si>
  <si>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</si>
  <si>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</si>
  <si>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</si>
  <si>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</si>
  <si>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</si>
  <si>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</si>
  <si>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</si>
  <si>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</si>
  <si>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</si>
  <si>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</si>
  <si>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</si>
  <si>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</si>
  <si>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</si>
  <si>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</si>
  <si>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</si>
  <si>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</si>
  <si>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</si>
  <si>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</si>
  <si>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</si>
  <si>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</si>
  <si>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</si>
  <si>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</si>
  <si>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</si>
  <si>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</si>
  <si>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</si>
  <si>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</si>
  <si>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</si>
  <si>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</si>
  <si>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</si>
  <si>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</si>
  <si>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</si>
  <si>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</si>
  <si>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</si>
  <si>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</si>
  <si>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</si>
  <si>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</si>
  <si>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</si>
  <si>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</si>
  <si>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</si>
  <si>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</si>
  <si>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</si>
  <si>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</si>
  <si>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</si>
  <si>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</si>
  <si>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</si>
  <si>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</si>
  <si>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</si>
  <si>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</si>
  <si>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</si>
  <si>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</si>
  <si>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</si>
  <si>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</si>
  <si>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</si>
  <si>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</si>
  <si>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</si>
  <si>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</si>
  <si>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</si>
  <si>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</si>
  <si>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</si>
  <si>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</si>
  <si>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</si>
  <si>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</si>
  <si>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</si>
  <si>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</si>
  <si>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</si>
  <si>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</si>
  <si>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</si>
  <si>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</si>
  <si>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</si>
  <si>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</si>
  <si>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</si>
  <si>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</si>
  <si>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</si>
  <si>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</si>
  <si>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</si>
  <si>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</si>
  <si>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</si>
  <si>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</si>
  <si>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</si>
  <si>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</si>
  <si>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</si>
  <si>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</si>
  <si>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</si>
  <si>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</si>
  <si>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</si>
  <si>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</si>
  <si>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</si>
  <si>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</si>
  <si>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</si>
  <si>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</si>
  <si>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</si>
  <si>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</si>
  <si>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</si>
  <si>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</si>
  <si>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</si>
  <si>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</si>
  <si>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</si>
  <si>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</si>
  <si>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</si>
  <si>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</si>
  <si>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</si>
  <si>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</si>
  <si>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</si>
  <si>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</si>
  <si>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</si>
  <si>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</si>
  <si>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</si>
  <si>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</si>
  <si>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</si>
  <si>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</si>
  <si>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</si>
  <si>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</si>
  <si>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</si>
  <si>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</si>
  <si>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</si>
  <si>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</si>
  <si>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</si>
  <si>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</si>
  <si>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</si>
  <si>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</si>
  <si>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</si>
  <si>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</si>
  <si>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</si>
  <si>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</si>
  <si>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</si>
  <si>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</si>
  <si>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</si>
  <si>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</si>
  <si>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</si>
  <si>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</si>
  <si>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</si>
  <si>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</si>
  <si>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</si>
  <si>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</si>
  <si>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</si>
  <si>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</si>
  <si>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</si>
  <si>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</si>
  <si>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</si>
  <si>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</si>
  <si>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</si>
  <si>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</si>
  <si>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</si>
  <si>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</si>
  <si>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</si>
  <si>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</si>
  <si>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</si>
  <si>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</si>
  <si>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</si>
  <si>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</si>
  <si>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</si>
  <si>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</si>
  <si>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</si>
  <si>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</si>
  <si>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</si>
  <si>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</si>
  <si>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</si>
  <si>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</si>
  <si>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</si>
  <si>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</si>
  <si>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</si>
  <si>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</si>
  <si>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</si>
  <si>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</si>
  <si>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</si>
  <si>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</si>
  <si>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</si>
  <si>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</si>
  <si>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</si>
  <si>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</si>
  <si>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</si>
  <si>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</si>
  <si>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</si>
  <si>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</si>
  <si>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</si>
  <si>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</si>
  <si>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</si>
  <si>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</si>
  <si>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</si>
  <si>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</si>
  <si>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</si>
  <si>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</si>
  <si>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</si>
  <si>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</si>
  <si>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</si>
  <si>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</si>
  <si>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</si>
  <si>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</si>
  <si>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</si>
  <si>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</si>
  <si>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</si>
  <si>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</si>
  <si>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</si>
  <si>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</si>
  <si>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</si>
  <si>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</si>
  <si>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</si>
  <si>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</si>
  <si>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</si>
  <si>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</si>
  <si>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</si>
  <si>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</si>
  <si>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</si>
  <si>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</si>
  <si>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</si>
  <si>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</si>
  <si>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</si>
  <si>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</si>
  <si>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</si>
  <si>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</si>
  <si>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</si>
  <si>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</si>
  <si>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</si>
  <si>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</si>
  <si>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</si>
  <si>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</si>
  <si>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</si>
  <si>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</si>
  <si>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</si>
  <si>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</si>
  <si>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</si>
  <si>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</si>
  <si>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</si>
  <si>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</si>
  <si>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</si>
  <si>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</si>
  <si>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</si>
  <si>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</si>
  <si>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</si>
  <si>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</si>
  <si>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</si>
  <si>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</si>
  <si>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</si>
  <si>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</si>
  <si>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</si>
  <si>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</si>
  <si>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</si>
  <si>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</si>
  <si>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</si>
  <si>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</si>
  <si>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</si>
  <si>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</si>
  <si>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</si>
  <si>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</si>
  <si>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</si>
  <si>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</si>
  <si>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</si>
  <si>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</si>
  <si>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</si>
  <si>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</si>
  <si>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</si>
  <si>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</si>
  <si>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</si>
  <si>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</si>
  <si>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</si>
  <si>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</si>
  <si>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</si>
  <si>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</si>
  <si>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</si>
  <si>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</si>
  <si>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</si>
  <si>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</si>
  <si>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</si>
  <si>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</si>
  <si>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</si>
  <si>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</si>
  <si>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</si>
  <si>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</si>
  <si>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</si>
  <si>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</si>
  <si>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</si>
  <si>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</si>
  <si>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</si>
  <si>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</si>
  <si>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</si>
  <si>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</si>
  <si>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</si>
  <si>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</si>
  <si>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</si>
  <si>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</si>
  <si>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</si>
  <si>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</si>
  <si>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</si>
  <si>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</si>
  <si>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</si>
  <si>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</si>
  <si>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</si>
  <si>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</si>
  <si>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</si>
  <si>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</si>
  <si>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</si>
  <si>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</si>
  <si>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</si>
  <si>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</si>
  <si>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</si>
  <si>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</si>
  <si>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</si>
  <si>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</si>
  <si>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</si>
  <si>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</si>
  <si>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</si>
  <si>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</si>
  <si>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</si>
  <si>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</si>
  <si>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</si>
  <si>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</si>
  <si>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</si>
  <si>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</si>
  <si>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</si>
  <si>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</si>
  <si>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</si>
  <si>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</si>
  <si>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</si>
  <si>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</si>
  <si>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</si>
  <si>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</si>
  <si>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</si>
  <si>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</si>
  <si>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</si>
  <si>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</si>
  <si>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</si>
  <si>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</si>
  <si>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</si>
  <si>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</si>
  <si>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</si>
  <si>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</si>
  <si>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</si>
  <si>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</si>
  <si>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</si>
  <si>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</si>
  <si>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</si>
  <si>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</si>
  <si>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</si>
  <si>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</si>
  <si>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</si>
  <si>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</si>
  <si>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</si>
  <si>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</si>
  <si>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</si>
  <si>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</si>
  <si>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</si>
  <si>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</si>
  <si>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</si>
  <si>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</si>
  <si>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</si>
  <si>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</si>
  <si>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</si>
  <si>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</si>
  <si>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</si>
  <si>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</si>
  <si>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</si>
  <si>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</si>
  <si>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</si>
  <si>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</si>
  <si>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</si>
  <si>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</si>
  <si>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</si>
  <si>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</si>
  <si>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</si>
  <si>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</si>
  <si>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</si>
  <si>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</si>
  <si>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</si>
  <si>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</si>
  <si>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</si>
  <si>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</si>
  <si>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</si>
  <si>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</si>
  <si>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</si>
  <si>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</si>
  <si>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</si>
  <si>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</si>
  <si>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</si>
  <si>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</si>
  <si>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</si>
  <si>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</si>
  <si>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</si>
  <si>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</si>
  <si>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</si>
  <si>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</si>
  <si>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</si>
  <si>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</si>
  <si>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</si>
  <si>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</si>
  <si>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</si>
  <si>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</si>
  <si>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</si>
  <si>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</si>
  <si>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</si>
  <si>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</si>
  <si>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</si>
  <si>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</si>
  <si>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</si>
  <si>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</si>
  <si>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</si>
  <si>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</si>
  <si>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</si>
  <si>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</si>
  <si>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</si>
  <si>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</si>
  <si>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</si>
  <si>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</si>
  <si>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</si>
  <si>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</si>
  <si>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</si>
  <si>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</si>
  <si>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</si>
  <si>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</si>
  <si>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</si>
  <si>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</si>
  <si>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</si>
  <si>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</si>
  <si>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</si>
  <si>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</si>
  <si>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</si>
  <si>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</si>
  <si>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</si>
  <si>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</si>
  <si>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</si>
  <si>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</si>
  <si>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</si>
  <si>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</si>
  <si>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</si>
  <si>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</si>
  <si>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</si>
  <si>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</si>
  <si>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</si>
  <si>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</si>
  <si>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</si>
  <si>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</si>
  <si>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</si>
  <si>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</si>
  <si>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</si>
  <si>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</si>
  <si>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</si>
  <si>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</si>
  <si>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</si>
  <si>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</si>
  <si>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</si>
  <si>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</si>
  <si>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</si>
  <si>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</si>
  <si>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</si>
  <si>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</si>
  <si>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</si>
  <si>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</si>
  <si>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</si>
  <si>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</si>
  <si>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</si>
  <si>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</si>
  <si>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</si>
  <si>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</si>
  <si>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</si>
  <si>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</si>
  <si>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</si>
  <si>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</si>
  <si>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</si>
  <si>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</si>
  <si>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</si>
  <si>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</si>
  <si>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</si>
  <si>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</si>
  <si>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</si>
  <si>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</si>
  <si>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</si>
  <si>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</si>
  <si>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</si>
  <si>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</si>
  <si>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</si>
  <si>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</si>
  <si>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</si>
  <si>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</si>
  <si>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</si>
  <si>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</si>
  <si>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</si>
  <si>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</si>
  <si>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</si>
  <si>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</si>
  <si>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</si>
  <si>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</si>
  <si>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</si>
  <si>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</si>
  <si>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</si>
  <si>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</si>
  <si>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</si>
  <si>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</si>
  <si>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</si>
  <si>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</si>
  <si>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</si>
  <si>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</si>
  <si>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</si>
  <si>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</si>
  <si>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</si>
  <si>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</si>
  <si>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</si>
  <si>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</si>
  <si>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</si>
  <si>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</si>
  <si>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</si>
  <si>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</si>
  <si>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</si>
  <si>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</si>
  <si>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</si>
  <si>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</si>
  <si>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</si>
  <si>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</si>
  <si>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</si>
  <si>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</si>
  <si>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</si>
  <si>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</si>
  <si>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</si>
  <si>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</si>
  <si>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</si>
  <si>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</si>
  <si>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</si>
  <si>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</si>
  <si>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</si>
  <si>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</si>
  <si>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</si>
  <si>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</si>
  <si>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</si>
  <si>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</si>
  <si>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</si>
  <si>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</si>
  <si>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</si>
  <si>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</si>
  <si>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</si>
  <si>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</si>
  <si>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</si>
  <si>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</si>
  <si>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</si>
  <si>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</si>
  <si>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</si>
  <si>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</si>
  <si>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</si>
  <si>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</si>
  <si>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</si>
  <si>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</si>
  <si>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</si>
  <si>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</si>
  <si>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</si>
  <si>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</si>
  <si>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</si>
  <si>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</si>
  <si>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</si>
  <si>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</si>
  <si>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</si>
  <si>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</si>
  <si>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</si>
  <si>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</si>
  <si>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</si>
  <si>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</si>
  <si>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</si>
  <si>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</si>
  <si>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</si>
  <si>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</si>
  <si>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</si>
  <si>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</si>
  <si>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</si>
  <si>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</si>
  <si>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</si>
  <si>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</si>
  <si>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</si>
  <si>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</si>
  <si>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</si>
  <si>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</si>
  <si>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</si>
  <si>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</si>
  <si>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</si>
  <si>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</si>
  <si>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</si>
  <si>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</si>
  <si>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</si>
  <si>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</si>
  <si>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</si>
  <si>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</si>
  <si>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</si>
  <si>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</si>
  <si>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</si>
  <si>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</si>
  <si>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</si>
  <si>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</si>
  <si>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</si>
  <si>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</si>
  <si>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</si>
  <si>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</si>
  <si>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</si>
  <si>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</si>
  <si>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</si>
  <si>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</si>
  <si>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</si>
  <si>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</si>
  <si>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</si>
  <si>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</si>
  <si>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</si>
  <si>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</si>
  <si>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</si>
  <si>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</si>
  <si>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</si>
  <si>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</si>
  <si>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</si>
  <si>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</si>
  <si>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</si>
  <si>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</si>
  <si>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</si>
  <si>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</si>
  <si>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</si>
  <si>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</si>
  <si>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</si>
  <si>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</si>
  <si>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</si>
  <si>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</si>
  <si>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</si>
  <si>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</si>
  <si>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</si>
  <si>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</si>
  <si>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</si>
  <si>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</si>
  <si>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</si>
  <si>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</si>
  <si>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</si>
  <si>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</si>
  <si>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</si>
  <si>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</si>
  <si>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</si>
  <si>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</si>
  <si>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</si>
  <si>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</si>
  <si>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</si>
  <si>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</si>
  <si>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</si>
  <si>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</si>
  <si>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</si>
  <si>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</si>
  <si>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</si>
  <si>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</si>
  <si>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</si>
  <si>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</si>
  <si>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</si>
  <si>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</si>
  <si>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</si>
  <si>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</si>
  <si>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</si>
  <si>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</si>
  <si>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</si>
  <si>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</si>
  <si>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</si>
  <si>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</si>
  <si>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</si>
  <si>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</si>
  <si>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</si>
  <si>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</si>
  <si>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</si>
  <si>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</si>
  <si>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</si>
  <si>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</si>
  <si>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</si>
  <si>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</si>
  <si>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</si>
  <si>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</si>
  <si>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</si>
  <si>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</si>
  <si>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</si>
  <si>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</si>
  <si>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</si>
  <si>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</si>
  <si>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</si>
  <si>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</si>
  <si>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</si>
  <si>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</si>
  <si>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</si>
  <si>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</si>
  <si>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</si>
  <si>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</si>
  <si>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</si>
  <si>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</si>
  <si>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</si>
  <si>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</si>
  <si>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</si>
  <si>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</si>
  <si>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</si>
  <si>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</si>
  <si>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</si>
  <si>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</si>
  <si>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</si>
  <si>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</si>
  <si>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</si>
  <si>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</si>
  <si>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</si>
  <si>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</si>
  <si>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</si>
  <si>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</si>
  <si>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</si>
  <si>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</si>
  <si>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</si>
  <si>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</si>
  <si>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</si>
  <si>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</si>
  <si>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</si>
  <si>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</si>
  <si>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</si>
  <si>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</si>
  <si>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</si>
  <si>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</si>
  <si>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</si>
  <si>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</si>
  <si>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</si>
  <si>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</si>
  <si>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</si>
  <si>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</si>
  <si>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</si>
  <si>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</si>
  <si>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</si>
  <si>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</si>
  <si>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</si>
  <si>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</si>
  <si>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</si>
  <si>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</si>
  <si>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</si>
  <si>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</si>
  <si>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</si>
  <si>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</si>
  <si>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</si>
  <si>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</si>
  <si>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</si>
  <si>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</si>
  <si>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</si>
  <si>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</si>
  <si>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</si>
  <si>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</si>
  <si>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</si>
  <si>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</si>
  <si>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</si>
  <si>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</si>
  <si>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</si>
  <si>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</si>
  <si>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</si>
  <si>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</si>
  <si>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</si>
  <si>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</si>
  <si>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</si>
  <si>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</si>
  <si>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</si>
  <si>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</si>
  <si>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</si>
  <si>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</si>
  <si>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</si>
  <si>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</si>
  <si>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</si>
  <si>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</si>
  <si>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</si>
  <si>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</si>
  <si>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</si>
  <si>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</si>
  <si>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</si>
  <si>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</si>
  <si>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</si>
  <si>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</si>
  <si>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</si>
  <si>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</si>
  <si>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</si>
  <si>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</si>
  <si>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</si>
  <si>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</si>
  <si>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</si>
  <si>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</si>
  <si>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</si>
  <si>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</si>
  <si>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</si>
  <si>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</si>
  <si>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</si>
  <si>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</si>
  <si>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</si>
  <si>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</si>
  <si>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</si>
  <si>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</si>
  <si>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</si>
  <si>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</si>
  <si>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</si>
  <si>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</si>
  <si>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</si>
  <si>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</si>
  <si>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</si>
  <si>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</si>
  <si>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</si>
  <si>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</si>
  <si>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</si>
  <si>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</si>
  <si>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</si>
  <si>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</si>
  <si>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</si>
  <si>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</si>
  <si>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</si>
  <si>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</si>
  <si>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</si>
  <si>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</si>
  <si>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</si>
  <si>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</si>
  <si>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</si>
  <si>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</si>
  <si>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</si>
  <si>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</si>
  <si>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</si>
  <si>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</si>
  <si>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</si>
  <si>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</si>
  <si>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</si>
  <si>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</si>
  <si>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</si>
  <si>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</si>
  <si>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</si>
  <si>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</si>
  <si>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</si>
  <si>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</si>
  <si>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</si>
  <si>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</si>
  <si>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</si>
  <si>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</si>
  <si>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</si>
  <si>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</si>
  <si>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</si>
  <si>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</si>
  <si>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</si>
  <si>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</si>
  <si>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</si>
  <si>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</si>
  <si>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</si>
  <si>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</si>
  <si>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</si>
  <si>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</si>
  <si>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</si>
  <si>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</si>
  <si>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</si>
  <si>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</si>
  <si>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</si>
  <si>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</si>
  <si>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</si>
  <si>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</si>
  <si>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</si>
  <si>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</si>
  <si>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</si>
  <si>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</si>
  <si>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</si>
  <si>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</si>
  <si>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</si>
  <si>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</si>
  <si>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</si>
  <si>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</si>
  <si>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</si>
  <si>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</si>
  <si>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</si>
  <si>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</si>
  <si>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</si>
  <si>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</si>
  <si>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</si>
  <si>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</si>
  <si>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</si>
  <si>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</si>
  <si>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</si>
  <si>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</si>
  <si>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</si>
  <si>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</si>
  <si>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</si>
  <si>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</si>
  <si>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</si>
  <si>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</si>
  <si>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</si>
  <si>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</si>
  <si>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</si>
  <si>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</si>
  <si>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</si>
  <si>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</si>
  <si>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</si>
  <si>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</si>
  <si>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</si>
  <si>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</si>
  <si>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</si>
  <si>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</si>
  <si>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</si>
  <si>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</si>
  <si>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</si>
  <si>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</si>
  <si>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</si>
  <si>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</si>
  <si>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</si>
  <si>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</si>
  <si>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</si>
  <si>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</si>
  <si>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</si>
  <si>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</si>
  <si>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</si>
  <si>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</si>
  <si>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</si>
  <si>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</si>
  <si>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</si>
  <si>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</si>
  <si>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</si>
  <si>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</si>
  <si>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</si>
  <si>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</si>
  <si>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</si>
  <si>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</si>
  <si>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</si>
  <si>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</si>
  <si>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</si>
  <si>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</si>
  <si>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</si>
  <si>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</si>
  <si>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</si>
  <si>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</si>
  <si>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</si>
  <si>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</si>
  <si>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</si>
  <si>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</si>
  <si>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</si>
  <si>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</si>
  <si>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</si>
  <si>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</si>
  <si>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</si>
  <si>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</si>
  <si>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</si>
  <si>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</si>
  <si>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</si>
  <si>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</si>
  <si>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</si>
  <si>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</si>
  <si>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</si>
  <si>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</si>
  <si>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</si>
  <si>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</si>
  <si>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</si>
  <si>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</si>
  <si>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</si>
  <si>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</si>
  <si>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</si>
  <si>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</si>
  <si>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</si>
  <si>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</si>
  <si>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</si>
  <si>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</si>
  <si>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</si>
  <si>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</si>
  <si>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</si>
  <si>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</si>
  <si>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</si>
  <si>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</si>
  <si>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</si>
  <si>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</si>
  <si>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</si>
  <si>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</si>
  <si>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</si>
  <si>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</si>
  <si>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</si>
  <si>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</si>
  <si>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</si>
  <si>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</si>
  <si>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</si>
  <si>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</si>
  <si>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</si>
  <si>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</si>
  <si>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</si>
  <si>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</si>
  <si>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</si>
  <si>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</si>
  <si>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</si>
  <si>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</si>
  <si>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</si>
  <si>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</si>
  <si>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</si>
  <si>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</si>
  <si>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</si>
  <si>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</si>
  <si>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</si>
  <si>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</si>
  <si>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</si>
  <si>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</si>
  <si>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</si>
  <si>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</si>
  <si>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</si>
  <si>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</si>
  <si>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</si>
  <si>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</si>
  <si>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</si>
  <si>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</si>
  <si>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</si>
  <si>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</si>
  <si>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</si>
  <si>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</si>
  <si>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</si>
  <si>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</si>
  <si>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</si>
  <si>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</si>
  <si>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</si>
  <si>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</si>
  <si>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</si>
  <si>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</si>
  <si>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</si>
  <si>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</si>
  <si>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</si>
  <si>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</si>
  <si>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</si>
  <si>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</si>
  <si>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</si>
  <si>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</si>
  <si>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</si>
  <si>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</si>
  <si>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</si>
  <si>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</si>
  <si>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</si>
  <si>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</si>
  <si>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</si>
  <si>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</si>
  <si>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</si>
  <si>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</si>
  <si>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</si>
  <si>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</si>
  <si>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</si>
  <si>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</si>
  <si>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</si>
  <si>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</si>
  <si>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</si>
  <si>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</si>
  <si>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</si>
  <si>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</si>
  <si>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</si>
  <si>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</si>
  <si>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</si>
  <si>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</si>
  <si>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</si>
  <si>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</si>
  <si>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</si>
  <si>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</si>
  <si>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</si>
  <si>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</si>
  <si>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</si>
  <si>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</si>
  <si>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</si>
  <si>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</si>
  <si>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</si>
  <si>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</si>
  <si>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</si>
  <si>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</si>
  <si>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</si>
  <si>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</si>
  <si>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</si>
  <si>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</si>
  <si>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</si>
  <si>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</si>
  <si>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</si>
  <si>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</si>
  <si>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</si>
  <si>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</si>
  <si>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</si>
  <si>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</si>
  <si>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</si>
  <si>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</si>
  <si>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</si>
  <si>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</si>
  <si>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</si>
  <si>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</si>
  <si>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</si>
  <si>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</si>
  <si>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</si>
  <si>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</si>
  <si>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</si>
  <si>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</si>
  <si>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</si>
  <si>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</si>
  <si>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</si>
  <si>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</si>
  <si>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</si>
  <si>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</si>
  <si>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</si>
  <si>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</si>
  <si>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</si>
  <si>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</si>
  <si>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</si>
  <si>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</si>
  <si>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</si>
  <si>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</si>
  <si>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</si>
  <si>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</si>
  <si>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</si>
  <si>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</si>
  <si>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</si>
  <si>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</si>
  <si>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</si>
  <si>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</si>
  <si>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</si>
  <si>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</si>
  <si>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</si>
  <si>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</si>
  <si>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</si>
  <si>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</si>
  <si>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</si>
  <si>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</si>
  <si>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</si>
  <si>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</si>
  <si>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</si>
  <si>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</si>
  <si>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</si>
  <si>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</si>
  <si>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</si>
  <si>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</si>
  <si>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</si>
  <si>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</si>
  <si>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</si>
  <si>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</si>
  <si>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</si>
  <si>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</si>
  <si>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</si>
  <si>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</si>
  <si>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</si>
  <si>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</si>
  <si>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</si>
  <si>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</si>
  <si>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</si>
  <si>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</si>
  <si>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</si>
  <si>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</si>
  <si>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</si>
  <si>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</si>
  <si>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</si>
  <si>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</si>
  <si>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</si>
  <si>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</si>
  <si>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</si>
  <si>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</si>
  <si>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</si>
  <si>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</si>
  <si>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</si>
  <si>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</si>
  <si>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</si>
  <si>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</si>
  <si>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</si>
  <si>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</si>
  <si>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</si>
  <si>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</si>
  <si>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</si>
  <si>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</si>
  <si>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</si>
  <si>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</si>
  <si>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</si>
  <si>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</si>
  <si>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</si>
  <si>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</si>
  <si>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</si>
  <si>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</si>
  <si>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</si>
  <si>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</si>
  <si>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</si>
  <si>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</si>
  <si>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</si>
  <si>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</si>
  <si>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</si>
  <si>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</si>
  <si>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</si>
  <si>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</si>
  <si>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</si>
  <si>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</si>
  <si>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</si>
  <si>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</si>
  <si>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</si>
  <si>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</si>
  <si>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</si>
  <si>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</si>
  <si>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</si>
  <si>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</si>
  <si>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</si>
  <si>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</si>
  <si>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</si>
  <si>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</si>
  <si>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</si>
  <si>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</si>
  <si>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</si>
  <si>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</si>
  <si>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</si>
  <si>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</si>
  <si>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</si>
  <si>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</si>
  <si>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</si>
  <si>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</si>
  <si>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</si>
  <si>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</si>
  <si>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</si>
  <si>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</si>
  <si>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</si>
  <si>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</si>
  <si>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</si>
  <si>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</si>
  <si>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</si>
  <si>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</si>
  <si>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</si>
  <si>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</si>
  <si>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</si>
  <si>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</si>
  <si>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</si>
  <si>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</si>
  <si>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</si>
  <si>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</si>
  <si>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</si>
  <si>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</si>
  <si>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</si>
  <si>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</si>
  <si>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</si>
  <si>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</si>
  <si>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</si>
  <si>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</si>
  <si>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</si>
  <si>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</si>
  <si>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</si>
  <si>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</si>
  <si>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</si>
  <si>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</si>
  <si>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</si>
  <si>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</si>
  <si>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</si>
  <si>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</si>
  <si>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</si>
  <si>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</si>
  <si>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</si>
  <si>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</si>
  <si>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</si>
  <si>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</si>
  <si>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</si>
  <si>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</si>
  <si>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</si>
  <si>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</si>
  <si>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</si>
  <si>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</si>
  <si>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</si>
  <si>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</si>
  <si>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</si>
  <si>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</si>
  <si>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</si>
  <si>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</si>
  <si>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</si>
  <si>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</si>
  <si>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</si>
  <si>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</si>
  <si>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</si>
  <si>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</si>
  <si>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</si>
  <si>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</si>
  <si>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</si>
  <si>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</si>
  <si>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</si>
  <si>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</si>
  <si>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</si>
  <si>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</si>
  <si>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</si>
  <si>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</si>
  <si>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</si>
  <si>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</si>
  <si>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</si>
  <si>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</si>
  <si>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</si>
  <si>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</si>
  <si>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</si>
  <si>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</si>
  <si>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</si>
  <si>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</si>
  <si>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</si>
  <si>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</si>
  <si>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</si>
  <si>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</si>
  <si>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</si>
  <si>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</si>
  <si>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</si>
  <si>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</si>
  <si>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</si>
  <si>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</si>
  <si>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</si>
  <si>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</si>
  <si>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</si>
  <si>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</si>
  <si>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</si>
  <si>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</si>
  <si>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</si>
  <si>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</si>
  <si>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</si>
  <si>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</si>
  <si>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</si>
  <si>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</si>
  <si>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</si>
  <si>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</si>
  <si>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</si>
  <si>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</si>
  <si>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</si>
  <si>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</si>
  <si>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</si>
  <si>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</si>
  <si>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</si>
  <si>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</si>
  <si>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</si>
  <si>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</si>
  <si>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</si>
  <si>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</si>
  <si>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</si>
  <si>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</si>
  <si>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</si>
  <si>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</si>
  <si>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</si>
  <si>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</si>
  <si>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</si>
  <si>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</si>
  <si>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</si>
  <si>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</si>
  <si>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</si>
  <si>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</si>
  <si>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</si>
  <si>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</si>
  <si>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</si>
  <si>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</si>
  <si>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</si>
  <si>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</si>
  <si>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</si>
  <si>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</si>
  <si>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</si>
  <si>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</si>
  <si>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</si>
  <si>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</si>
  <si>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</si>
  <si>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</si>
  <si>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</si>
  <si>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</si>
  <si>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</si>
  <si>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</si>
  <si>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</si>
  <si>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</si>
  <si>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</si>
  <si>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</si>
  <si>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</si>
  <si>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</si>
  <si>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</si>
  <si>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</si>
  <si>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</si>
  <si>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</si>
  <si>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</si>
  <si>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</si>
  <si>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</si>
  <si>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</si>
  <si>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</si>
  <si>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</si>
  <si>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</si>
  <si>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</si>
  <si>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</si>
  <si>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</si>
  <si>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</si>
  <si>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</si>
  <si>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</si>
  <si>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</si>
  <si>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</si>
  <si>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</si>
  <si>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</si>
  <si>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</si>
  <si>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</si>
  <si>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</si>
  <si>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</si>
  <si>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</si>
  <si>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</si>
  <si>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</si>
  <si>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</si>
  <si>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</si>
  <si>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</si>
  <si>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</si>
  <si>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</si>
  <si>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</si>
  <si>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</si>
  <si>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</si>
  <si>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</si>
  <si>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</si>
  <si>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</si>
  <si>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</si>
  <si>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</si>
  <si>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</si>
  <si>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</si>
  <si>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</si>
  <si>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</si>
  <si>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</si>
  <si>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</si>
  <si>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</si>
  <si>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</si>
  <si>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</si>
  <si>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</si>
  <si>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</si>
  <si>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</si>
  <si>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</si>
  <si>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</si>
  <si>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</si>
  <si>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</si>
  <si>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</si>
  <si>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</si>
  <si>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</si>
  <si>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</si>
  <si>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</si>
  <si>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</si>
  <si>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</si>
  <si>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</si>
  <si>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</si>
  <si>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</si>
  <si>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</si>
  <si>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</si>
  <si>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</si>
  <si>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</si>
  <si>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</si>
  <si>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</si>
  <si>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</si>
  <si>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</si>
  <si>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</si>
  <si>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</si>
  <si>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</si>
  <si>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</si>
  <si>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</si>
  <si>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</si>
  <si>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</si>
  <si>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</si>
  <si>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</si>
  <si>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</si>
  <si>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</si>
  <si>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</si>
  <si>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</si>
  <si>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</si>
  <si>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</si>
  <si>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</si>
  <si>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</si>
  <si>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</si>
  <si>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</si>
  <si>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</si>
  <si>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</si>
  <si>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</si>
  <si>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</si>
  <si>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</si>
  <si>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</si>
  <si>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</si>
  <si>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</si>
  <si>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</si>
  <si>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</si>
  <si>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</si>
  <si>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</si>
  <si>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</si>
  <si>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</si>
  <si>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</si>
  <si>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</si>
  <si>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</si>
  <si>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</si>
  <si>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</si>
  <si>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</si>
  <si>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</si>
  <si>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</si>
  <si>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</si>
  <si>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</si>
  <si>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</si>
  <si>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</si>
  <si>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</si>
  <si>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</si>
  <si>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</si>
  <si>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</si>
  <si>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</si>
  <si>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</si>
  <si>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</si>
  <si>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</si>
  <si>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</si>
  <si>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</si>
  <si>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</si>
  <si>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</si>
  <si>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</si>
  <si>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</si>
  <si>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</si>
  <si>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</si>
  <si>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</si>
  <si>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</si>
  <si>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</si>
  <si>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</si>
  <si>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</si>
  <si>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</si>
  <si>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</si>
  <si>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</si>
  <si>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</si>
  <si>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</si>
  <si>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</si>
  <si>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</si>
  <si>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</si>
  <si>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</si>
  <si>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</si>
  <si>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</si>
  <si>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</si>
  <si>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</si>
  <si>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</si>
  <si>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</si>
  <si>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</si>
  <si>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</si>
  <si>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</si>
  <si>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</si>
  <si>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</si>
  <si>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</si>
  <si>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</si>
  <si>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</si>
  <si>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</si>
  <si>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</si>
  <si>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</si>
  <si>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</si>
  <si>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</si>
  <si>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</si>
  <si>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</si>
  <si>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</si>
  <si>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</si>
  <si>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</si>
  <si>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</si>
  <si>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</si>
  <si>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</si>
  <si>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</si>
  <si>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</si>
  <si>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</si>
  <si>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</si>
  <si>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</si>
  <si>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</si>
  <si>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</si>
  <si>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</si>
  <si>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</si>
  <si>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</si>
  <si>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</si>
  <si>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</si>
  <si>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</si>
  <si>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</si>
  <si>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</si>
  <si>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</si>
  <si>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</si>
  <si>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</si>
  <si>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</si>
  <si>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</si>
  <si>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</si>
  <si>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</si>
  <si>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</si>
  <si>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</si>
  <si>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</si>
  <si>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</si>
  <si>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</si>
  <si>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</si>
  <si>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</si>
  <si>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</si>
  <si>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</si>
  <si>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</si>
  <si>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</si>
  <si>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</si>
  <si>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</si>
  <si>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</si>
  <si>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</si>
  <si>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</si>
  <si>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</si>
  <si>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</si>
  <si>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</si>
  <si>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</si>
  <si>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</si>
  <si>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</si>
  <si>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</si>
  <si>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</si>
  <si>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</si>
  <si>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</si>
  <si>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</si>
  <si>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</si>
  <si>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</si>
  <si>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</si>
  <si>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</si>
  <si>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</si>
  <si>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</si>
  <si>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</si>
  <si>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</si>
  <si>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</si>
  <si>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</si>
  <si>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</si>
  <si>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</si>
  <si>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</si>
  <si>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</si>
  <si>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</si>
  <si>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</si>
  <si>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</si>
  <si>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</si>
  <si>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</si>
  <si>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</si>
  <si>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</si>
  <si>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</si>
  <si>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</si>
  <si>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</si>
  <si>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</si>
  <si>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</si>
  <si>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</si>
  <si>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</si>
  <si>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</si>
  <si>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</si>
  <si>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</si>
  <si>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</si>
  <si>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</si>
  <si>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</si>
  <si>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</si>
  <si>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</si>
  <si>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</si>
  <si>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</si>
  <si>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</si>
  <si>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</si>
  <si>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</si>
  <si>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</si>
  <si>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</si>
  <si>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</si>
  <si>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</si>
  <si>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</si>
  <si>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</si>
  <si>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</si>
  <si>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</si>
  <si>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</si>
  <si>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</si>
  <si>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</si>
  <si>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</si>
  <si>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</si>
  <si>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</si>
  <si>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</si>
  <si>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</si>
  <si>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</si>
  <si>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</si>
  <si>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</si>
  <si>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</si>
  <si>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</si>
  <si>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</si>
  <si>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</si>
  <si>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</si>
  <si>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</si>
  <si>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</si>
  <si>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</si>
  <si>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</si>
  <si>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</si>
  <si>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</si>
  <si>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</si>
  <si>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</si>
  <si>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</si>
  <si>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</si>
  <si>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</si>
  <si>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</si>
  <si>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</si>
  <si>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</si>
  <si>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</si>
  <si>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</si>
  <si>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</si>
  <si>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</si>
  <si>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</si>
  <si>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</si>
  <si>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</si>
  <si>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</si>
  <si>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</si>
  <si>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</si>
  <si>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</si>
  <si>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</si>
  <si>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</si>
  <si>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</si>
  <si>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</si>
  <si>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</si>
  <si>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</si>
  <si>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</si>
  <si>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</si>
  <si>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</si>
  <si>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</si>
  <si>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</si>
  <si>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</si>
  <si>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</si>
  <si>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</si>
  <si>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</si>
  <si>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</si>
  <si>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</si>
  <si>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</si>
  <si>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</si>
  <si>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</si>
  <si>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</si>
  <si>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</si>
  <si>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</si>
  <si>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</si>
  <si>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</si>
  <si>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</si>
  <si>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</si>
  <si>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</si>
  <si>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</si>
  <si>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</si>
  <si>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</si>
  <si>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</si>
  <si>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</si>
  <si>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</si>
  <si>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</si>
  <si>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</si>
  <si>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</si>
  <si>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</si>
  <si>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</si>
  <si>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</si>
  <si>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</si>
  <si>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</si>
  <si>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</si>
  <si>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</si>
  <si>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</si>
  <si>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</si>
  <si>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</si>
  <si>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</si>
  <si>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</si>
  <si>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</si>
  <si>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</si>
  <si>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</si>
  <si>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</si>
  <si>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</si>
  <si>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</si>
  <si>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</si>
  <si>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</si>
  <si>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</si>
  <si>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</si>
  <si>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</si>
  <si>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</si>
  <si>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</si>
  <si>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</si>
  <si>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</si>
  <si>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</si>
  <si>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</si>
  <si>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</si>
  <si>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</si>
  <si>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</si>
  <si>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</si>
  <si>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</si>
  <si>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</si>
  <si>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</si>
  <si>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</si>
  <si>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</si>
  <si>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</si>
  <si>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</si>
  <si>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</si>
  <si>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</si>
  <si>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</si>
  <si>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</si>
  <si>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</si>
  <si>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</si>
  <si>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</si>
  <si>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</si>
  <si>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</si>
  <si>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</si>
  <si>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</si>
  <si>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</si>
  <si>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</si>
  <si>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</si>
  <si>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</si>
  <si>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</si>
  <si>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</si>
  <si>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</si>
  <si>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</si>
  <si>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</si>
  <si>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</si>
  <si>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</si>
  <si>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</si>
  <si>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</si>
  <si>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</si>
  <si>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</si>
  <si>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</si>
  <si>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</si>
  <si>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</si>
  <si>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</si>
  <si>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</si>
  <si>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</si>
  <si>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</si>
  <si>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</si>
  <si>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</si>
  <si>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</si>
  <si>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</si>
  <si>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</si>
  <si>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</si>
  <si>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</si>
  <si>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</si>
  <si>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</si>
  <si>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</si>
  <si>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</si>
  <si>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</si>
  <si>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</si>
  <si>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</si>
  <si>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</si>
  <si>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</si>
  <si>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</si>
  <si>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</si>
  <si>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</si>
  <si>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</si>
  <si>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</si>
  <si>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</si>
  <si>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</si>
  <si>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</si>
  <si>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</si>
  <si>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</si>
  <si>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</si>
  <si>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</si>
  <si>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</si>
  <si>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</si>
  <si>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</si>
  <si>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</si>
  <si>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</si>
  <si>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</si>
  <si>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</si>
  <si>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</si>
  <si>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</si>
  <si>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</si>
  <si>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</si>
  <si>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</si>
  <si>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</si>
  <si>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</si>
  <si>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</si>
  <si>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</si>
  <si>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</si>
  <si>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</si>
  <si>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</si>
  <si>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</si>
  <si>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</si>
  <si>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</si>
  <si>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</si>
  <si>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</si>
  <si>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</si>
  <si>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</si>
  <si>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</si>
  <si>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</si>
  <si>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</si>
  <si>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</si>
  <si>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</si>
  <si>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</si>
  <si>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</si>
  <si>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</si>
  <si>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</si>
  <si>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</si>
  <si>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</si>
  <si>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</si>
  <si>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</si>
  <si>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</si>
  <si>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</si>
  <si>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</si>
  <si>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</si>
  <si>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</si>
  <si>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</si>
  <si>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</si>
  <si>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</si>
  <si>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</si>
  <si>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</si>
  <si>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</si>
  <si>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</si>
  <si>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</si>
  <si>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</si>
  <si>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</si>
  <si>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</si>
  <si>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</si>
  <si>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</si>
  <si>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</si>
  <si>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</si>
  <si>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</si>
  <si>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</si>
  <si>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</si>
  <si>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</si>
  <si>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</si>
  <si>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</si>
  <si>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</si>
  <si>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</si>
  <si>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</si>
  <si>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</si>
  <si>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</si>
  <si>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</si>
  <si>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</si>
  <si>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</si>
  <si>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</si>
  <si>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</si>
  <si>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</si>
  <si>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</si>
  <si>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</si>
  <si>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</si>
  <si>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</si>
  <si>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</si>
  <si>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</si>
  <si>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</si>
  <si>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</si>
  <si>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</si>
  <si>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</si>
  <si>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</si>
  <si>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</si>
  <si>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</si>
  <si>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</si>
  <si>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</si>
  <si>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</si>
  <si>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</si>
  <si>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</si>
  <si>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</si>
  <si>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</si>
  <si>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</si>
  <si>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</si>
  <si>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</si>
  <si>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</si>
  <si>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</si>
  <si>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</si>
  <si>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</si>
  <si>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</si>
  <si>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</si>
  <si>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</si>
  <si>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</si>
  <si>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</si>
  <si>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</si>
  <si>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</si>
  <si>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</si>
  <si>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</si>
  <si>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</si>
  <si>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</si>
  <si>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</si>
  <si>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</si>
  <si>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</si>
  <si>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</si>
  <si>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</si>
  <si>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</si>
  <si>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</si>
  <si>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</si>
  <si>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</si>
  <si>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</si>
  <si>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</si>
  <si>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</si>
  <si>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</si>
  <si>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</si>
  <si>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</si>
  <si>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</si>
  <si>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</si>
  <si>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</si>
  <si>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</si>
  <si>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</si>
  <si>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</si>
  <si>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</si>
  <si>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</si>
  <si>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</si>
  <si>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</si>
  <si>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</si>
  <si>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</si>
  <si>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</si>
  <si>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</si>
  <si>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</si>
  <si>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</si>
  <si>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</si>
  <si>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</si>
  <si>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</si>
  <si>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</si>
  <si>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</si>
  <si>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</si>
  <si>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</si>
  <si>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</si>
  <si>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</si>
  <si>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</si>
  <si>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</si>
  <si>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</si>
  <si>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</si>
  <si>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</si>
  <si>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</si>
  <si>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</si>
  <si>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</si>
  <si>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</si>
  <si>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</si>
  <si>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</si>
  <si>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</si>
  <si>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</si>
  <si>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</si>
  <si>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</si>
  <si>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</si>
  <si>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</si>
  <si>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</si>
  <si>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</si>
  <si>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</si>
  <si>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</si>
  <si>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</si>
  <si>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</si>
  <si>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</si>
  <si>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</si>
  <si>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</si>
  <si>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</si>
  <si>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</si>
  <si>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</si>
  <si>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</si>
  <si>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</si>
  <si>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</si>
  <si>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</si>
  <si>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</si>
  <si>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</si>
  <si>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</si>
  <si>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</si>
  <si>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</si>
  <si>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</si>
  <si>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</si>
  <si>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</si>
  <si>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</si>
  <si>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</si>
  <si>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</si>
  <si>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</si>
  <si>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</si>
  <si>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</si>
  <si>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</si>
  <si>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</si>
  <si>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</si>
  <si>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</si>
  <si>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</si>
  <si>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</si>
  <si>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</si>
  <si>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</si>
  <si>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</si>
  <si>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</si>
  <si>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</si>
  <si>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</si>
  <si>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</si>
  <si>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</si>
  <si>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</si>
  <si>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</si>
  <si>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</si>
  <si>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</si>
  <si>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</si>
  <si>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</si>
  <si>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</si>
  <si>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</si>
  <si>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</si>
  <si>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</si>
  <si>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</si>
  <si>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</si>
  <si>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</si>
  <si>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</si>
  <si>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</si>
  <si>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</si>
  <si>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</si>
  <si>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</si>
  <si>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</si>
  <si>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</si>
  <si>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</si>
  <si>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</si>
  <si>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</si>
  <si>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</si>
  <si>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</si>
  <si>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</si>
  <si>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</si>
  <si>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</si>
  <si>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</si>
  <si>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</si>
  <si>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</si>
  <si>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</si>
  <si>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</si>
  <si>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</si>
  <si>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</si>
  <si>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</si>
  <si>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</si>
  <si>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</si>
  <si>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</si>
  <si>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</si>
  <si>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</si>
  <si>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</si>
  <si>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</si>
  <si>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</si>
  <si>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</si>
  <si>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</si>
  <si>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</si>
  <si>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</si>
  <si>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</si>
  <si>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</si>
  <si>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</si>
  <si>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</si>
  <si>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</si>
  <si>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</si>
  <si>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</si>
  <si>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</si>
  <si>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</si>
  <si>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</si>
  <si>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</si>
  <si>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</si>
  <si>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</si>
  <si>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</si>
  <si>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</si>
  <si>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</si>
  <si>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</si>
  <si>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</si>
  <si>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</si>
  <si>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</si>
  <si>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</si>
  <si>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</si>
  <si>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</si>
  <si>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</si>
  <si>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</si>
  <si>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</si>
  <si>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</si>
  <si>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</si>
  <si>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</si>
  <si>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</si>
  <si>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</si>
  <si>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</si>
  <si>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</si>
  <si>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</si>
  <si>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</si>
  <si>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</si>
  <si>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</si>
  <si>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</si>
  <si>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</si>
  <si>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</si>
  <si>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</si>
  <si>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</si>
  <si>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</si>
  <si>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</si>
  <si>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</si>
  <si>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</si>
  <si>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</si>
  <si>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</si>
  <si>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</si>
  <si>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</si>
  <si>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</si>
  <si>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</si>
  <si>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</si>
  <si>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</si>
  <si>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</si>
  <si>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</si>
  <si>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</si>
  <si>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</si>
  <si>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</si>
  <si>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</si>
  <si>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</si>
  <si>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</si>
  <si>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</si>
  <si>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</si>
  <si>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</si>
  <si>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</si>
  <si>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</si>
  <si>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</si>
  <si>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</si>
  <si>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</si>
  <si>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</si>
  <si>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</si>
  <si>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</si>
  <si>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</si>
  <si>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</si>
  <si>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</si>
  <si>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</si>
  <si>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</si>
  <si>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</si>
  <si>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</si>
  <si>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</si>
  <si>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</si>
  <si>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</si>
  <si>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</si>
  <si>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</si>
  <si>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</si>
  <si>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</si>
  <si>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</si>
  <si>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</si>
  <si>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</si>
  <si>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</si>
  <si>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</si>
  <si>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</si>
  <si>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</si>
  <si>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</si>
  <si>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</si>
  <si>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</si>
  <si>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</si>
  <si>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</si>
  <si>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</si>
  <si>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</si>
  <si>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</si>
  <si>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</si>
  <si>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</si>
  <si>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</si>
  <si>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</si>
  <si>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</si>
  <si>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</si>
  <si>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</si>
  <si>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</si>
  <si>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</si>
  <si>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</si>
  <si>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</si>
  <si>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</si>
  <si>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</si>
  <si>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</si>
  <si>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</si>
  <si>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</si>
  <si>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</si>
  <si>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</si>
  <si>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</si>
  <si>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</si>
  <si>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</si>
  <si>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</si>
  <si>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</si>
  <si>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</si>
  <si>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</si>
  <si>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</si>
  <si>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</si>
  <si>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</si>
  <si>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</si>
  <si>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</si>
  <si>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</si>
  <si>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</si>
  <si>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</si>
  <si>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</si>
  <si>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</si>
  <si>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</si>
  <si>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</si>
  <si>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</si>
  <si>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</si>
  <si>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</si>
  <si>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</si>
  <si>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</si>
  <si>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</si>
  <si>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</si>
  <si>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</si>
  <si>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</si>
  <si>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</si>
  <si>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</si>
  <si>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</si>
  <si>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</si>
  <si>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</si>
  <si>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</si>
  <si>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</si>
  <si>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</si>
  <si>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</si>
  <si>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</si>
  <si>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</si>
  <si>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</si>
  <si>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</si>
  <si>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</si>
  <si>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</si>
  <si>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</si>
  <si>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</si>
  <si>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</si>
  <si>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</si>
  <si>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</si>
  <si>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</si>
  <si>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</si>
  <si>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</si>
  <si>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</si>
  <si>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</si>
  <si>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</si>
  <si>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</si>
  <si>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</si>
  <si>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</si>
  <si>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</si>
  <si>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</si>
  <si>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</si>
  <si>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</si>
  <si>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</si>
  <si>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</si>
  <si>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</si>
  <si>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</si>
  <si>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</si>
  <si>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</si>
  <si>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</si>
  <si>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</si>
  <si>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</si>
  <si>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</si>
  <si>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</si>
  <si>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</si>
  <si>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</si>
  <si>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</si>
  <si>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</si>
  <si>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</si>
  <si>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</si>
  <si>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</si>
  <si>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</si>
  <si>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</si>
  <si>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</si>
  <si>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</si>
  <si>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</si>
  <si>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</si>
  <si>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</si>
  <si>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</si>
  <si>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</si>
  <si>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</si>
  <si>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</si>
  <si>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</si>
  <si>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</si>
  <si>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</si>
  <si>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</si>
  <si>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</si>
  <si>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</si>
  <si>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</si>
  <si>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</si>
  <si>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</si>
  <si>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</si>
  <si>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</si>
  <si>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</si>
  <si>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</si>
  <si>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</si>
  <si>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</si>
  <si>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</si>
  <si>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</si>
  <si>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</si>
  <si>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</si>
  <si>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</si>
  <si>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</si>
  <si>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</si>
  <si>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</si>
  <si>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</si>
  <si>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</si>
  <si>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</si>
  <si>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</si>
  <si>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</si>
  <si>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</si>
  <si>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</si>
  <si>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</si>
  <si>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</si>
  <si>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</si>
  <si>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</si>
  <si>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</si>
  <si>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</si>
  <si>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</si>
  <si>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</si>
  <si>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</si>
  <si>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</si>
  <si>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</si>
  <si>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</si>
  <si>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</si>
  <si>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</si>
  <si>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</si>
  <si>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</si>
  <si>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</si>
  <si>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</si>
  <si>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</si>
  <si>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</si>
  <si>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</si>
  <si>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</si>
  <si>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</si>
  <si>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</si>
  <si>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</si>
  <si>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</si>
  <si>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</si>
  <si>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</si>
  <si>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</si>
  <si>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</si>
  <si>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</si>
  <si>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</si>
  <si>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</si>
  <si>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</si>
  <si>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</si>
  <si>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</si>
  <si>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</si>
  <si>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</si>
  <si>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</si>
  <si>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</si>
  <si>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</si>
  <si>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</si>
  <si>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</si>
  <si>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</si>
  <si>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</si>
  <si>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</si>
  <si>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</si>
  <si>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</si>
  <si>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</si>
  <si>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</si>
  <si>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</si>
  <si>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</si>
  <si>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</si>
  <si>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</si>
  <si>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</si>
  <si>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</si>
  <si>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</si>
  <si>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</si>
  <si>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</si>
  <si>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</si>
  <si>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</si>
  <si>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</si>
  <si>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</si>
  <si>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</si>
  <si>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</si>
  <si>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</si>
  <si>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</si>
  <si>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</si>
  <si>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</si>
  <si>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</si>
  <si>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</si>
  <si>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</si>
  <si>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</si>
  <si>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</si>
  <si>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</si>
  <si>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</si>
  <si>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</si>
  <si>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</si>
  <si>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</si>
  <si>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</si>
  <si>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</si>
  <si>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</si>
  <si>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</si>
  <si>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</si>
  <si>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</si>
  <si>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</si>
  <si>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</si>
  <si>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</si>
  <si>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</si>
  <si>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</si>
  <si>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</si>
  <si>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</si>
  <si>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</si>
  <si>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</si>
  <si>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</si>
  <si>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</si>
  <si>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</si>
  <si>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</si>
  <si>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</si>
  <si>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</si>
  <si>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</si>
  <si>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</si>
  <si>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</si>
  <si>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</si>
  <si>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</si>
  <si>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</si>
  <si>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</si>
  <si>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</si>
  <si>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</si>
  <si>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</si>
  <si>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</si>
  <si>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</si>
  <si>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</si>
  <si>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</si>
  <si>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</si>
  <si>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</si>
  <si>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</si>
  <si>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</si>
  <si>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</si>
  <si>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</si>
  <si>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</si>
  <si>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</si>
  <si>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</si>
  <si>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</si>
  <si>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</si>
  <si>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</si>
  <si>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</si>
  <si>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</si>
  <si>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</si>
  <si>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</si>
  <si>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</si>
  <si>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</si>
  <si>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</si>
  <si>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</si>
  <si>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</si>
  <si>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</si>
  <si>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</si>
  <si>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</si>
  <si>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</si>
  <si>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</si>
  <si>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</si>
  <si>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</si>
  <si>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</si>
  <si>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</si>
  <si>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</si>
  <si>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</si>
  <si>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</si>
  <si>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</si>
  <si>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</si>
  <si>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</si>
  <si>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</si>
  <si>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</si>
  <si>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</si>
  <si>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</si>
  <si>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</si>
  <si>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</si>
  <si>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</si>
  <si>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</si>
  <si>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</si>
  <si>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</si>
  <si>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</si>
  <si>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</si>
  <si>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</si>
  <si>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</si>
  <si>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</si>
  <si>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</si>
  <si>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</si>
  <si>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</si>
  <si>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</si>
  <si>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</si>
  <si>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</si>
  <si>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</si>
  <si>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</si>
  <si>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</si>
  <si>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</si>
  <si>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</si>
  <si>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</si>
  <si>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</si>
  <si>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</si>
  <si>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</si>
  <si>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</si>
  <si>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</si>
  <si>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</si>
  <si>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</si>
  <si>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</si>
  <si>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</si>
  <si>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</si>
  <si>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</si>
  <si>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</si>
  <si>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</si>
  <si>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</si>
  <si>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</si>
  <si>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</si>
  <si>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</si>
  <si>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</si>
  <si>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</si>
  <si>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</si>
  <si>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</si>
  <si>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</si>
  <si>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</si>
  <si>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</si>
  <si>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</si>
  <si>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</si>
  <si>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</si>
  <si>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</si>
  <si>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</si>
  <si>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</si>
  <si>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</si>
  <si>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</si>
  <si>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</si>
  <si>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</si>
  <si>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</si>
  <si>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</si>
  <si>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</si>
  <si>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</si>
  <si>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</si>
  <si>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</si>
  <si>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</si>
  <si>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</si>
  <si>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</si>
  <si>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</si>
  <si>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</si>
  <si>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</si>
  <si>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</si>
  <si>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</si>
  <si>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</si>
  <si>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</si>
  <si>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</si>
  <si>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</si>
  <si>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</si>
  <si>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</si>
  <si>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</si>
  <si>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</si>
  <si>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</si>
  <si>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</si>
  <si>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</si>
  <si>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</si>
  <si>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</si>
  <si>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</si>
  <si>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</si>
  <si>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</si>
  <si>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</si>
  <si>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</si>
  <si>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</si>
  <si>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</si>
  <si>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</si>
  <si>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</si>
  <si>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</si>
  <si>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</si>
  <si>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</si>
  <si>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</si>
  <si>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</si>
  <si>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</si>
  <si>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</si>
  <si>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</si>
  <si>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</si>
  <si>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</si>
  <si>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</si>
  <si>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</si>
  <si>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</si>
  <si>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</si>
  <si>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</si>
  <si>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</si>
  <si>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</si>
  <si>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</si>
  <si>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</si>
  <si>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</si>
  <si>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</si>
  <si>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</si>
  <si>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</si>
  <si>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</si>
  <si>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</si>
  <si>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</si>
  <si>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</si>
  <si>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</si>
  <si>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</si>
  <si>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</si>
  <si>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</si>
  <si>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</si>
  <si>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</si>
  <si>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</si>
  <si>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</si>
  <si>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</si>
  <si>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</si>
  <si>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</si>
  <si>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</si>
  <si>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</si>
  <si>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</si>
  <si>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</si>
  <si>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</si>
  <si>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</si>
  <si>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</si>
  <si>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</si>
  <si>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</si>
  <si>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</si>
  <si>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</si>
  <si>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</si>
  <si>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</si>
  <si>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</si>
  <si>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</si>
  <si>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</si>
  <si>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</si>
  <si>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</si>
  <si>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</si>
  <si>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</si>
  <si>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</si>
  <si>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</si>
  <si>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</si>
  <si>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</si>
  <si>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</si>
  <si>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</si>
  <si>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</si>
  <si>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</si>
  <si>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</si>
  <si>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</si>
  <si>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</si>
  <si>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</si>
  <si>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</si>
  <si>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</si>
  <si>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</si>
  <si>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</si>
  <si>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</si>
  <si>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</si>
  <si>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</si>
  <si>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</si>
  <si>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</si>
  <si>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</si>
  <si>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</si>
  <si>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</si>
  <si>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</si>
  <si>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</si>
  <si>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</si>
  <si>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</si>
  <si>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</si>
  <si>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</si>
  <si>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</si>
  <si>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</si>
  <si>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</si>
  <si>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</si>
  <si>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</si>
  <si>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</si>
  <si>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</si>
  <si>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</si>
  <si>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</si>
  <si>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</si>
  <si>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</si>
  <si>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</si>
  <si>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</si>
  <si>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</si>
  <si>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</si>
  <si>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</si>
  <si>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</si>
  <si>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</si>
  <si>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</si>
  <si>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</si>
  <si>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</si>
  <si>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</si>
  <si>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</si>
  <si>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</si>
  <si>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</si>
  <si>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</si>
  <si>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</si>
  <si>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</si>
  <si>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</si>
  <si>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</si>
  <si>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</si>
  <si>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</si>
  <si>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</si>
  <si>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</si>
  <si>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</si>
  <si>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</si>
  <si>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</si>
  <si>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</si>
  <si>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</si>
  <si>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</si>
  <si>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</si>
  <si>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</si>
  <si>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</si>
  <si>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</si>
  <si>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</si>
  <si>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</si>
  <si>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</si>
  <si>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</si>
  <si>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</si>
  <si>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</si>
  <si>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</si>
  <si>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</si>
  <si>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</si>
  <si>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</si>
  <si>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</si>
  <si>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</si>
  <si>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</si>
  <si>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</si>
  <si>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</si>
  <si>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</si>
  <si>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</si>
  <si>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</si>
  <si>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</si>
  <si>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</si>
  <si>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</si>
  <si>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</si>
  <si>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</si>
  <si>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</si>
  <si>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</si>
  <si>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</si>
  <si>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</si>
  <si>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</si>
  <si>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</si>
  <si>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</si>
  <si>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</si>
  <si>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</si>
  <si>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</si>
  <si>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</si>
  <si>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</si>
  <si>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</si>
  <si>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</si>
  <si>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</si>
  <si>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</si>
  <si>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</si>
  <si>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</si>
  <si>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</si>
  <si>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</si>
  <si>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</si>
  <si>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</si>
  <si>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</si>
  <si>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</si>
  <si>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</si>
  <si>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</si>
  <si>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</si>
  <si>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</si>
  <si>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</si>
  <si>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</si>
  <si>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</si>
  <si>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</si>
  <si>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</si>
  <si>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</si>
  <si>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</si>
  <si>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</si>
  <si>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</si>
  <si>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</si>
  <si>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</si>
  <si>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</si>
  <si>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</si>
  <si>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</si>
  <si>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</si>
  <si>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</si>
  <si>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</si>
  <si>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</si>
  <si>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</si>
  <si>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</si>
  <si>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</si>
  <si>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</si>
  <si>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</si>
  <si>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</si>
  <si>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</si>
  <si>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</si>
  <si>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</si>
  <si>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</si>
  <si>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</si>
  <si>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</si>
  <si>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</si>
  <si>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</si>
  <si>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</si>
  <si>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</si>
  <si>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</si>
  <si>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</si>
  <si>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</si>
  <si>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</si>
  <si>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</si>
  <si>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</si>
  <si>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</si>
  <si>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</si>
  <si>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</si>
  <si>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</si>
  <si>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</si>
  <si>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</si>
  <si>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</si>
  <si>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</si>
  <si>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</si>
  <si>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</si>
  <si>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</si>
  <si>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</si>
  <si>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</si>
  <si>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</si>
  <si>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</si>
  <si>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</si>
  <si>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</si>
  <si>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</si>
  <si>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</si>
  <si>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</si>
  <si>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</si>
  <si>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</si>
  <si>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</si>
  <si>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</si>
  <si>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</si>
  <si>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</si>
  <si>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</si>
  <si>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</si>
  <si>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</si>
  <si>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</si>
  <si>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</si>
  <si>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</si>
  <si>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</si>
  <si>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</si>
  <si>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</si>
  <si>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</si>
  <si>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</si>
  <si>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</si>
  <si>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</si>
  <si>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</si>
  <si>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</si>
  <si>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</si>
  <si>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</si>
  <si>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</si>
  <si>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</si>
  <si>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</si>
  <si>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</si>
  <si>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</si>
  <si>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</si>
  <si>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</si>
  <si>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</si>
  <si>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</si>
  <si>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</si>
  <si>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</si>
  <si>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</si>
  <si>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</si>
  <si>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</si>
  <si>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</si>
  <si>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</si>
  <si>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</si>
  <si>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</si>
  <si>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</si>
  <si>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</si>
  <si>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</si>
  <si>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</si>
  <si>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</si>
  <si>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</si>
  <si>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</si>
  <si>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</si>
  <si>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</si>
  <si>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</si>
  <si>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</si>
  <si>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</si>
  <si>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</si>
  <si>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</si>
  <si>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</si>
  <si>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</si>
  <si>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</si>
  <si>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</si>
  <si>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</si>
  <si>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</si>
  <si>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</si>
  <si>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</si>
  <si>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</si>
  <si>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</si>
  <si>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</si>
  <si>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</si>
  <si>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</si>
  <si>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</si>
  <si>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</si>
  <si>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</si>
  <si>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</si>
  <si>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</si>
  <si>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</si>
  <si>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</si>
  <si>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</si>
  <si>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</si>
  <si>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</si>
  <si>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</si>
  <si>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</si>
  <si>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</si>
  <si>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</si>
  <si>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</si>
  <si>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</si>
  <si>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</si>
  <si>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</si>
  <si>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</si>
  <si>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</si>
  <si>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</si>
  <si>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</si>
  <si>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</si>
  <si>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</si>
  <si>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</si>
  <si>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</si>
  <si>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</si>
  <si>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</si>
  <si>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</si>
  <si>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</si>
  <si>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</si>
  <si>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</si>
  <si>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</si>
  <si>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</si>
  <si>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</si>
  <si>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</si>
  <si>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</si>
  <si>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</si>
  <si>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</si>
  <si>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</si>
  <si>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</si>
  <si>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</si>
  <si>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</si>
  <si>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</si>
  <si>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</si>
  <si>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</si>
  <si>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</si>
  <si>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</si>
  <si>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</si>
  <si>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</si>
  <si>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</si>
  <si>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</si>
  <si>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</si>
  <si>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</si>
  <si>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</si>
  <si>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</si>
  <si>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</si>
  <si>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</si>
  <si>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</si>
  <si>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</si>
  <si>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</si>
  <si>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</si>
  <si>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</si>
  <si>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</si>
  <si>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</si>
  <si>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</si>
  <si>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</si>
  <si>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</si>
  <si>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</si>
  <si>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</si>
  <si>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</si>
  <si>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</si>
  <si>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</si>
  <si>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</si>
  <si>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</si>
  <si>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</si>
  <si>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</si>
  <si>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</si>
  <si>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</si>
  <si>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</si>
  <si>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</si>
  <si>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</si>
  <si>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</si>
  <si>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</si>
  <si>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</si>
  <si>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</si>
  <si>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</si>
  <si>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</si>
  <si>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</si>
  <si>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</si>
  <si>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</si>
  <si>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</si>
  <si>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</si>
  <si>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</si>
  <si>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</si>
  <si>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</si>
  <si>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</si>
  <si>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</si>
  <si>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</si>
  <si>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</si>
  <si>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</si>
  <si>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</si>
  <si>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</si>
  <si>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</si>
  <si>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</si>
  <si>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</si>
  <si>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</si>
  <si>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</si>
  <si>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</si>
  <si>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</si>
  <si>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</si>
  <si>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</si>
  <si>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</si>
  <si>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</si>
  <si>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</si>
  <si>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</si>
  <si>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</si>
  <si>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</si>
  <si>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</si>
  <si>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</si>
  <si>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</si>
  <si>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</si>
  <si>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</si>
  <si>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</si>
  <si>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</si>
  <si>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</si>
  <si>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</si>
  <si>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</si>
  <si>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</si>
  <si>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</si>
  <si>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</si>
  <si>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</si>
  <si>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</si>
  <si>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</si>
  <si>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</si>
  <si>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</si>
  <si>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</si>
  <si>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</si>
  <si>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</si>
  <si>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</si>
  <si>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</si>
  <si>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</si>
  <si>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</si>
  <si>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</si>
  <si>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</si>
  <si>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</si>
  <si>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</si>
  <si>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</si>
  <si>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</si>
  <si>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</si>
  <si>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</si>
  <si>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</si>
  <si>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</si>
  <si>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</si>
  <si>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</si>
  <si>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</si>
  <si>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</si>
  <si>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</si>
  <si>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</si>
  <si>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</si>
  <si>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</si>
  <si>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</si>
  <si>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</si>
  <si>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</si>
  <si>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</si>
  <si>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</si>
  <si>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</si>
  <si>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</si>
  <si>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</si>
  <si>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</si>
  <si>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</si>
  <si>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</si>
  <si>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</si>
  <si>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</si>
  <si>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</si>
  <si>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</si>
  <si>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</si>
  <si>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</si>
  <si>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</si>
  <si>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</si>
  <si>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</si>
  <si>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</si>
  <si>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</si>
  <si>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</si>
  <si>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</si>
  <si>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</si>
  <si>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</si>
  <si>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</si>
  <si>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</si>
  <si>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</si>
  <si>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</si>
  <si>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</si>
  <si>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</si>
  <si>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</si>
  <si>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</si>
  <si>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</si>
  <si>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</si>
  <si>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</si>
  <si>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</si>
  <si>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</si>
  <si>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</si>
  <si>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</si>
  <si>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</si>
  <si>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</si>
  <si>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</si>
  <si>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</si>
  <si>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</si>
  <si>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</si>
  <si>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</si>
  <si>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</si>
  <si>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</si>
  <si>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</si>
  <si>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</si>
  <si>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</si>
  <si>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</si>
  <si>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</si>
  <si>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</si>
  <si>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</si>
  <si>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</si>
  <si>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</si>
  <si>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</si>
  <si>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</si>
  <si>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</si>
  <si>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</si>
  <si>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</si>
  <si>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</si>
  <si>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</si>
  <si>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</si>
  <si>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</si>
  <si>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</si>
  <si>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</si>
  <si>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</si>
  <si>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</si>
  <si>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</si>
  <si>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</si>
  <si>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</si>
  <si>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</si>
  <si>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</si>
  <si>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</si>
  <si>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</si>
  <si>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</si>
  <si>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</si>
  <si>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</si>
  <si>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</si>
  <si>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</si>
  <si>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</si>
  <si>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</si>
  <si>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</si>
  <si>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</si>
  <si>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</si>
  <si>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</si>
  <si>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</si>
  <si>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</si>
  <si>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</si>
  <si>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</si>
  <si>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</si>
  <si>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</si>
  <si>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</si>
  <si>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</si>
  <si>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</si>
  <si>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</si>
  <si>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</si>
  <si>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</si>
  <si>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</si>
  <si>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</si>
  <si>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</si>
  <si>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</si>
  <si>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</si>
  <si>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</si>
  <si>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</si>
  <si>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</si>
  <si>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</si>
  <si>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</si>
  <si>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</si>
  <si>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</si>
  <si>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</si>
  <si>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</si>
  <si>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</si>
  <si>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</si>
  <si>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</si>
  <si>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</si>
  <si>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</si>
  <si>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</si>
  <si>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</si>
  <si>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</si>
  <si>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</si>
  <si>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</si>
  <si>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</si>
  <si>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</si>
  <si>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</si>
  <si>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</si>
  <si>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</si>
  <si>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</si>
  <si>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</si>
  <si>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</si>
  <si>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</si>
  <si>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</si>
  <si>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</si>
  <si>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</si>
  <si>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</si>
  <si>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</si>
  <si>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</si>
  <si>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</si>
  <si>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</si>
  <si>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</si>
  <si>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</si>
  <si>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</si>
  <si>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</si>
  <si>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</si>
  <si>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</si>
  <si>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</si>
  <si>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</si>
  <si>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</si>
  <si>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</si>
  <si>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</si>
  <si>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</si>
  <si>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</si>
  <si>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</si>
  <si>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</si>
  <si>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</si>
  <si>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</si>
  <si>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</si>
  <si>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</si>
  <si>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</si>
  <si>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</si>
  <si>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</si>
  <si>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</si>
  <si>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</si>
  <si>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</si>
  <si>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</si>
  <si>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</si>
  <si>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</si>
  <si>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</si>
  <si>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</si>
  <si>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</si>
  <si>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</si>
  <si>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</si>
  <si>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</si>
  <si>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</si>
  <si>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</si>
  <si>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</si>
  <si>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</si>
  <si>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</si>
  <si>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</si>
  <si>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</si>
  <si>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</si>
  <si>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</si>
  <si>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</si>
  <si>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</si>
  <si>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</si>
  <si>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</si>
  <si>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</si>
  <si>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</si>
  <si>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</si>
  <si>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</si>
  <si>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</si>
  <si>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</si>
  <si>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</si>
  <si>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</si>
  <si>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</si>
  <si>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</si>
  <si>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</si>
  <si>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</si>
  <si>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</si>
  <si>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</si>
  <si>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</si>
  <si>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</si>
  <si>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</si>
  <si>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</si>
  <si>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</si>
  <si>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</si>
  <si>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</si>
  <si>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</si>
  <si>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</si>
  <si>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</si>
  <si>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</si>
  <si>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</si>
  <si>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</si>
  <si>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</si>
  <si>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</si>
  <si>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</si>
  <si>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</si>
  <si>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</si>
  <si>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</si>
  <si>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</si>
  <si>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</si>
  <si>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</si>
  <si>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</si>
  <si>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</si>
  <si>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</si>
  <si>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</si>
  <si>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</si>
  <si>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</si>
  <si>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</si>
  <si>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</si>
  <si>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</si>
  <si>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</si>
  <si>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</si>
  <si>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</si>
  <si>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</si>
  <si>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</si>
  <si>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</si>
  <si>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</si>
  <si>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</si>
  <si>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</si>
  <si>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</si>
  <si>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</si>
  <si>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</si>
  <si>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</si>
  <si>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</si>
  <si>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</si>
  <si>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</si>
  <si>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</si>
  <si>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</si>
  <si>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</si>
  <si>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</si>
  <si>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</si>
  <si>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</si>
  <si>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</si>
  <si>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</si>
  <si>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</si>
  <si>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</si>
  <si>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</si>
  <si>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</si>
  <si>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</si>
  <si>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</si>
  <si>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</si>
  <si>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</si>
  <si>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</si>
  <si>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</si>
  <si>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</si>
  <si>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</si>
  <si>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</si>
  <si>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</si>
  <si>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</si>
  <si>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</si>
  <si>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</si>
  <si>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</si>
  <si>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</si>
  <si>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</si>
  <si>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</si>
  <si>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</si>
  <si>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</si>
  <si>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</si>
  <si>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</si>
  <si>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</si>
  <si>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</si>
  <si>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</si>
  <si>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</si>
  <si>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</si>
  <si>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</si>
  <si>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</si>
  <si>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</si>
  <si>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</si>
  <si>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</si>
  <si>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</si>
  <si>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</si>
  <si>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</si>
  <si>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</si>
  <si>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</si>
  <si>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</si>
  <si>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</si>
  <si>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</si>
  <si>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</si>
  <si>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</si>
  <si>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</si>
  <si>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</si>
  <si>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</si>
  <si>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</si>
  <si>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</si>
  <si>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</si>
  <si>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</si>
  <si>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</si>
  <si>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</si>
  <si>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</si>
  <si>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</si>
  <si>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</si>
  <si>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</si>
  <si>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</si>
  <si>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</si>
  <si>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</si>
  <si>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</si>
  <si>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</si>
  <si>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</si>
  <si>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</si>
  <si>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</si>
  <si>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</si>
  <si>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</si>
  <si>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</si>
  <si>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</si>
  <si>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</si>
  <si>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</si>
  <si>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</si>
  <si>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</si>
  <si>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</si>
  <si>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</si>
  <si>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</si>
  <si>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</si>
  <si>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</si>
  <si>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</si>
  <si>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</si>
  <si>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</si>
  <si>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</si>
  <si>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</si>
  <si>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</si>
  <si>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</si>
  <si>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</si>
  <si>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</si>
  <si>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</si>
  <si>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</si>
  <si>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</si>
  <si>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</si>
  <si>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</si>
  <si>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</si>
  <si>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</si>
  <si>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</si>
  <si>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</si>
  <si>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</si>
  <si>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</si>
  <si>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</si>
  <si>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</si>
  <si>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</si>
  <si>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</si>
  <si>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</si>
  <si>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</si>
  <si>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</si>
  <si>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</si>
  <si>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</si>
  <si>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</si>
  <si>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</si>
  <si>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</si>
  <si>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</si>
  <si>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</si>
  <si>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</si>
  <si>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</si>
  <si>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</si>
  <si>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</si>
  <si>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</si>
  <si>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</si>
  <si>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</si>
  <si>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</si>
  <si>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</si>
  <si>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</si>
  <si>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</si>
  <si>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</si>
  <si>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</si>
  <si>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</si>
  <si>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</si>
  <si>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</si>
  <si>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</si>
  <si>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</si>
  <si>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</si>
  <si>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</si>
  <si>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</si>
  <si>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</si>
  <si>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</si>
  <si>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</si>
  <si>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</si>
  <si>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</si>
  <si>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</si>
  <si>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</si>
  <si>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</si>
  <si>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</si>
  <si>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</si>
  <si>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</si>
  <si>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</si>
  <si>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</si>
  <si>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</si>
  <si>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</si>
  <si>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</si>
  <si>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</si>
  <si>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</si>
  <si>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</si>
  <si>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</si>
  <si>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</si>
  <si>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</si>
  <si>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</si>
  <si>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</si>
  <si>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</si>
  <si>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</si>
  <si>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</si>
  <si>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</si>
  <si>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</si>
  <si>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</si>
  <si>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</si>
  <si>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</si>
  <si>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</si>
  <si>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</si>
  <si>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</si>
  <si>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</si>
  <si>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</si>
  <si>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</si>
  <si>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</si>
  <si>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</si>
  <si>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</si>
  <si>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</si>
  <si>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</si>
  <si>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</si>
  <si>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</si>
  <si>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</si>
  <si>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</si>
  <si>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</si>
  <si>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</si>
  <si>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</si>
  <si>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</si>
  <si>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</si>
  <si>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</si>
  <si>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</si>
  <si>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</si>
  <si>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</si>
  <si>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</si>
  <si>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</si>
  <si>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</si>
  <si>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</si>
  <si>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</si>
  <si>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</si>
  <si>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</si>
  <si>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</si>
  <si>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</si>
  <si>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</si>
  <si>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</si>
  <si>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</si>
  <si>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</si>
  <si>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</si>
  <si>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</si>
  <si>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</si>
  <si>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</si>
  <si>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</si>
  <si>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</si>
  <si>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</si>
  <si>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</si>
  <si>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</si>
  <si>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</si>
  <si>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</si>
  <si>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</si>
  <si>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</si>
  <si>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</si>
  <si>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</si>
  <si>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</si>
  <si>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</si>
  <si>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</si>
  <si>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</si>
  <si>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</si>
  <si>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</si>
  <si>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</si>
  <si>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</si>
  <si>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</si>
  <si>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</si>
  <si>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</si>
  <si>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</si>
  <si>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</si>
  <si>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</si>
  <si>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</si>
  <si>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</si>
  <si>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</si>
  <si>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</si>
  <si>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</si>
  <si>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</si>
  <si>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</si>
  <si>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</si>
  <si>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</si>
  <si>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</si>
  <si>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</si>
  <si>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</si>
  <si>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</si>
  <si>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</si>
  <si>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</si>
  <si>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</si>
  <si>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</si>
  <si>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</si>
  <si>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</si>
  <si>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</si>
  <si>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</si>
  <si>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</si>
  <si>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</si>
  <si>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</si>
  <si>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</si>
  <si>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</si>
  <si>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</si>
  <si>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</si>
  <si>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</si>
  <si>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</si>
  <si>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</si>
  <si>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</si>
  <si>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</si>
  <si>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</si>
  <si>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</si>
  <si>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</si>
  <si>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</si>
  <si>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</si>
  <si>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</si>
  <si>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</si>
  <si>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</si>
  <si>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</si>
  <si>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</si>
  <si>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</si>
  <si>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</si>
  <si>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</si>
  <si>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</si>
  <si>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</si>
  <si>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</si>
  <si>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</si>
  <si>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</si>
  <si>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</si>
  <si>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</si>
  <si>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</si>
  <si>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</si>
  <si>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</si>
  <si>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</si>
  <si>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</si>
  <si>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</si>
  <si>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</si>
  <si>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</si>
  <si>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</si>
  <si>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</si>
  <si>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</si>
  <si>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</si>
  <si>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</si>
  <si>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</si>
  <si>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</si>
  <si>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</si>
  <si>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</si>
  <si>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</si>
  <si>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</si>
  <si>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</si>
  <si>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</si>
  <si>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</si>
  <si>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</si>
  <si>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</si>
  <si>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</si>
  <si>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</si>
  <si>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</si>
  <si>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</si>
  <si>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</si>
  <si>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</si>
  <si>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</si>
  <si>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</si>
  <si>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</si>
  <si>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</si>
  <si>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</si>
  <si>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</si>
  <si>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</si>
  <si>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</si>
  <si>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</si>
  <si>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</si>
  <si>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</si>
  <si>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</si>
  <si>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</si>
  <si>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</si>
  <si>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</si>
  <si>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</si>
  <si>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</si>
  <si>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</si>
  <si>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</si>
  <si>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</si>
  <si>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</si>
  <si>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</si>
  <si>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</si>
  <si>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</si>
  <si>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</si>
  <si>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</si>
  <si>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</si>
  <si>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</si>
  <si>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</si>
  <si>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</si>
  <si>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</si>
  <si>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</si>
  <si>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</si>
  <si>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</si>
  <si>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</si>
  <si>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</si>
  <si>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</si>
  <si>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</si>
  <si>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</si>
  <si>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</si>
  <si>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</si>
  <si>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</si>
  <si>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</si>
  <si>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</si>
  <si>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</si>
  <si>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</si>
  <si>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</si>
  <si>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</si>
  <si>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</si>
  <si>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</si>
  <si>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</si>
  <si>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</si>
  <si>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</si>
  <si>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</si>
  <si>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</si>
  <si>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</si>
  <si>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</si>
  <si>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</si>
  <si>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</si>
  <si>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</si>
  <si>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</si>
  <si>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</si>
  <si>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</si>
  <si>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</si>
  <si>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</si>
  <si>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</si>
  <si>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</si>
  <si>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</si>
  <si>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</si>
  <si>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</si>
  <si>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</si>
  <si>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</si>
  <si>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</si>
  <si>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</si>
  <si>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</si>
  <si>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</si>
  <si>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</si>
  <si>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</si>
  <si>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</si>
  <si>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</si>
  <si>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</si>
  <si>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</si>
  <si>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</si>
  <si>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</si>
  <si>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</si>
  <si>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</si>
  <si>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</si>
  <si>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</si>
  <si>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</si>
  <si>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</si>
  <si>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</si>
  <si>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</si>
  <si>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</si>
  <si>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</si>
  <si>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</si>
  <si>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</si>
  <si>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</si>
  <si>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</si>
  <si>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</si>
  <si>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</si>
  <si>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</si>
  <si>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</si>
  <si>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</si>
  <si>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</si>
  <si>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</si>
  <si>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</si>
  <si>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</si>
  <si>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</si>
  <si>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</si>
  <si>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</si>
  <si>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</si>
  <si>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</si>
  <si>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</si>
  <si>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</si>
  <si>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</si>
  <si>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</si>
  <si>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</si>
  <si>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</si>
  <si>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</si>
  <si>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</si>
  <si>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</si>
  <si>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</si>
  <si>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</si>
  <si>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</si>
  <si>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</si>
  <si>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</si>
  <si>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</si>
  <si>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</si>
  <si>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</si>
  <si>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</si>
  <si>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</si>
  <si>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</si>
  <si>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</si>
  <si>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</si>
  <si>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</si>
  <si>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</si>
  <si>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</si>
  <si>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</si>
  <si>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</si>
  <si>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</si>
  <si>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</si>
  <si>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</si>
  <si>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</si>
  <si>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</si>
  <si>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</si>
  <si>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</si>
  <si>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</si>
  <si>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</si>
  <si>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</si>
  <si>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</si>
  <si>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</si>
  <si>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</si>
  <si>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</si>
  <si>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</si>
  <si>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</si>
  <si>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</si>
  <si>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</si>
  <si>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</si>
  <si>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</si>
  <si>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</si>
  <si>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</si>
  <si>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</si>
  <si>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</si>
  <si>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</si>
  <si>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</si>
  <si>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</si>
  <si>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</si>
  <si>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</si>
  <si>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</si>
  <si>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</si>
  <si>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</si>
  <si>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</si>
  <si>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</si>
  <si>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</si>
  <si>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</si>
  <si>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</si>
  <si>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</si>
  <si>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</si>
  <si>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</si>
  <si>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</si>
  <si>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</si>
  <si>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</si>
  <si>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</si>
  <si>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</si>
  <si>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</si>
  <si>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</si>
  <si>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</si>
  <si>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</si>
  <si>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</si>
  <si>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</si>
  <si>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</si>
  <si>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</si>
  <si>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</si>
  <si>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</si>
  <si>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</si>
  <si>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</si>
  <si>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</si>
  <si>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</si>
  <si>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</si>
  <si>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</si>
  <si>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</si>
  <si>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</si>
  <si>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</si>
  <si>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</si>
  <si>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</si>
  <si>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</si>
  <si>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</si>
  <si>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</si>
  <si>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</si>
  <si>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</si>
  <si>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</si>
  <si>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</si>
  <si>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</si>
  <si>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</si>
  <si>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</si>
  <si>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</si>
  <si>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</si>
  <si>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</si>
  <si>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</si>
  <si>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</si>
  <si>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</si>
  <si>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</si>
  <si>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</si>
  <si>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</si>
  <si>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</si>
  <si>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</si>
  <si>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</si>
  <si>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</si>
  <si>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</si>
  <si>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</si>
  <si>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</si>
  <si>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</si>
  <si>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</si>
  <si>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</si>
  <si>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</si>
  <si>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</si>
  <si>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</si>
  <si>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</si>
  <si>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</si>
  <si>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</si>
  <si>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</si>
  <si>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</si>
  <si>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</si>
  <si>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</si>
  <si>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</si>
  <si>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</si>
  <si>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</si>
  <si>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</si>
  <si>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</si>
  <si>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</si>
  <si>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</si>
  <si>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</si>
  <si>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</si>
  <si>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</si>
  <si>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</si>
  <si>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</si>
  <si>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</si>
  <si>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</si>
  <si>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</si>
  <si>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</si>
  <si>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</si>
  <si>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</si>
  <si>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</si>
  <si>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</si>
  <si>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</si>
  <si>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</si>
  <si>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</si>
  <si>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</si>
  <si>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</si>
  <si>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</si>
  <si>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</si>
  <si>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</si>
  <si>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</si>
  <si>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</si>
  <si>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</si>
  <si>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</si>
  <si>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</si>
  <si>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</si>
  <si>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</si>
  <si>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</si>
  <si>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</si>
  <si>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</si>
  <si>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</si>
  <si>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</si>
  <si>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</si>
  <si>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</si>
  <si>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</si>
  <si>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</si>
  <si>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</si>
  <si>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</si>
  <si>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</si>
  <si>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</si>
  <si>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</si>
  <si>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</si>
  <si>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</si>
  <si>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</si>
  <si>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</si>
  <si>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</si>
  <si>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</si>
  <si>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</si>
  <si>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</si>
  <si>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</si>
  <si>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</si>
  <si>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</si>
  <si>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</si>
  <si>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</si>
  <si>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</si>
  <si>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</si>
  <si>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</si>
  <si>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</si>
  <si>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</si>
  <si>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</si>
  <si>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</si>
  <si>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</si>
  <si>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</si>
  <si>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</si>
  <si>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</si>
  <si>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</si>
  <si>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</si>
  <si>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</si>
  <si>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</si>
  <si>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</si>
  <si>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</si>
  <si>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</si>
  <si>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</si>
  <si>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</si>
  <si>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</si>
  <si>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</si>
  <si>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</si>
  <si>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</si>
  <si>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</si>
  <si>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</si>
  <si>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</si>
  <si>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</si>
  <si>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</si>
  <si>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</si>
  <si>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</si>
  <si>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</si>
  <si>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</si>
  <si>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</si>
  <si>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</si>
  <si>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</si>
  <si>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</si>
  <si>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</si>
  <si>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</si>
  <si>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</si>
  <si>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</si>
  <si>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</si>
  <si>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</si>
  <si>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</si>
  <si>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</si>
  <si>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</si>
  <si>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</si>
  <si>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</si>
  <si>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</si>
  <si>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</si>
  <si>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</si>
  <si>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</si>
  <si>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</si>
  <si>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</si>
  <si>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</si>
  <si>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</si>
  <si>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</si>
  <si>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</si>
  <si>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</si>
  <si>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</si>
  <si>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</si>
  <si>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</si>
  <si>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</si>
  <si>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</si>
  <si>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</si>
  <si>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</si>
  <si>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</si>
  <si>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</si>
  <si>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</si>
  <si>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</si>
  <si>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</si>
  <si>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</si>
  <si>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</si>
  <si>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</si>
  <si>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</si>
  <si>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</si>
  <si>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</si>
  <si>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</si>
  <si>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</si>
  <si>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</si>
  <si>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</si>
  <si>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</si>
  <si>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</si>
  <si>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</si>
  <si>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</si>
  <si>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</si>
  <si>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</si>
  <si>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</si>
  <si>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</si>
  <si>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</si>
  <si>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</si>
  <si>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</si>
  <si>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</si>
  <si>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</si>
  <si>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</si>
  <si>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</si>
  <si>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</si>
  <si>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</si>
  <si>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</si>
  <si>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</si>
  <si>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</si>
  <si>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</si>
  <si>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</si>
  <si>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</si>
  <si>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</si>
  <si>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</si>
  <si>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</si>
  <si>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</si>
  <si>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</si>
  <si>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</si>
  <si>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</si>
  <si>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</si>
  <si>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</si>
  <si>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</si>
  <si>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</si>
  <si>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</si>
  <si>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</si>
  <si>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</si>
  <si>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</si>
  <si>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</si>
  <si>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</si>
  <si>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</si>
  <si>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</si>
  <si>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</si>
  <si>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</si>
  <si>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</si>
  <si>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</si>
  <si>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</si>
  <si>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</si>
  <si>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</si>
  <si>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</si>
  <si>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</si>
  <si>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</si>
  <si>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</si>
  <si>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</si>
  <si>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</si>
  <si>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</si>
  <si>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</si>
  <si>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</si>
  <si>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</si>
  <si>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</si>
  <si>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</si>
  <si>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</si>
  <si>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</si>
  <si>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</si>
  <si>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</si>
  <si>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</si>
  <si>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</si>
  <si>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</si>
  <si>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</si>
  <si>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</si>
  <si>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</si>
  <si>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</si>
  <si>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</si>
  <si>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</si>
  <si>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</si>
  <si>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</si>
  <si>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</si>
  <si>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</si>
  <si>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</si>
  <si>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</si>
  <si>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</si>
  <si>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</si>
  <si>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</si>
  <si>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</si>
  <si>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</si>
  <si>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</si>
  <si>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</si>
  <si>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</si>
  <si>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</si>
  <si>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</si>
  <si>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</si>
  <si>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</si>
  <si>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</si>
  <si>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</si>
  <si>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</si>
  <si>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</si>
  <si>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</si>
  <si>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</si>
  <si>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</si>
  <si>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</si>
  <si>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</si>
  <si>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</si>
  <si>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</si>
  <si>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</si>
  <si>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</si>
  <si>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</si>
  <si>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</si>
  <si>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</si>
  <si>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</si>
  <si>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</si>
  <si>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</si>
  <si>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</si>
  <si>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</si>
  <si>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</si>
  <si>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</si>
  <si>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</si>
  <si>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</si>
  <si>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</si>
  <si>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</si>
  <si>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</si>
  <si>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</si>
  <si>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</si>
  <si>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</si>
  <si>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</si>
  <si>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</si>
  <si>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</si>
  <si>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</si>
  <si>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</si>
  <si>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</si>
  <si>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</si>
  <si>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</si>
  <si>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</si>
  <si>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</si>
  <si>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</si>
  <si>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</si>
  <si>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</si>
  <si>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</si>
  <si>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</si>
  <si>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</si>
  <si>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</si>
  <si>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</si>
  <si>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</si>
  <si>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</si>
  <si>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</si>
  <si>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</si>
  <si>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</si>
  <si>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</si>
  <si>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</si>
  <si>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</si>
  <si>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</si>
  <si>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</si>
  <si>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</si>
  <si>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</si>
  <si>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</si>
  <si>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</si>
  <si>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</si>
  <si>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</si>
  <si>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</si>
  <si>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</si>
  <si>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</si>
  <si>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</si>
  <si>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</si>
  <si>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</si>
  <si>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</si>
  <si>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</si>
  <si>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</si>
  <si>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</si>
  <si>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</si>
  <si>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</si>
  <si>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</si>
  <si>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</si>
  <si>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</si>
  <si>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</si>
  <si>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</si>
  <si>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</si>
  <si>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</si>
  <si>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</si>
  <si>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</si>
  <si>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</si>
  <si>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</si>
  <si>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</si>
  <si>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</si>
  <si>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</si>
  <si>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</si>
  <si>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</si>
  <si>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</si>
  <si>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</si>
  <si>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</si>
  <si>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</si>
  <si>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</si>
  <si>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</si>
  <si>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</si>
  <si>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</si>
  <si>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</si>
  <si>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</si>
  <si>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</si>
  <si>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</si>
  <si>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</si>
  <si>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</si>
  <si>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</si>
  <si>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</si>
  <si>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</si>
  <si>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</si>
  <si>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</si>
  <si>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</si>
  <si>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</si>
  <si>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</si>
  <si>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</si>
  <si>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</si>
  <si>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</si>
  <si>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</si>
  <si>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</si>
  <si>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</si>
  <si>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</si>
  <si>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</si>
  <si>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</si>
  <si>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</si>
  <si>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</si>
  <si>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</si>
  <si>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</si>
  <si>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</si>
  <si>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</si>
  <si>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</si>
  <si>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</si>
  <si>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</si>
  <si>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</si>
  <si>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</si>
  <si>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</si>
  <si>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</si>
  <si>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</si>
  <si>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</si>
  <si>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</si>
  <si>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</si>
  <si>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</si>
  <si>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</si>
  <si>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</si>
  <si>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</si>
  <si>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</si>
  <si>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</si>
  <si>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</si>
  <si>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</si>
  <si>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</si>
  <si>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</si>
  <si>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</si>
  <si>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</si>
  <si>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</si>
  <si>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</si>
  <si>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</si>
  <si>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</si>
  <si>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</si>
  <si>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</si>
  <si>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</si>
  <si>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</si>
  <si>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</si>
  <si>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</si>
  <si>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</si>
  <si>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</si>
  <si>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</si>
  <si>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</si>
  <si>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</si>
  <si>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</si>
  <si>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</si>
  <si>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</si>
  <si>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</si>
  <si>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</si>
  <si>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</si>
  <si>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</si>
  <si>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</si>
  <si>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</si>
  <si>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</si>
  <si>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</si>
  <si>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</si>
  <si>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</si>
  <si>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</si>
  <si>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</si>
  <si>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</si>
  <si>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</si>
  <si>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</si>
  <si>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</si>
  <si>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</si>
  <si>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</si>
  <si>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</si>
  <si>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</si>
  <si>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</si>
  <si>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</si>
  <si>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</si>
  <si>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</si>
  <si>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</si>
  <si>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</si>
  <si>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</si>
  <si>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</si>
  <si>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</si>
  <si>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</si>
  <si>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</si>
  <si>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</si>
  <si>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</si>
  <si>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</si>
  <si>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</si>
  <si>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</si>
  <si>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</si>
  <si>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</si>
  <si>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</si>
  <si>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</si>
  <si>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</si>
  <si>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</si>
  <si>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</si>
  <si>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</si>
  <si>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</si>
  <si>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</si>
  <si>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</si>
  <si>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</si>
  <si>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</si>
  <si>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</si>
  <si>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</si>
  <si>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</si>
  <si>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</si>
  <si>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</si>
  <si>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</si>
  <si>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</si>
  <si>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</si>
  <si>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</si>
  <si>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</si>
  <si>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</si>
  <si>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</si>
  <si>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</si>
  <si>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</si>
  <si>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</si>
  <si>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</si>
  <si>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</si>
  <si>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</si>
  <si>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</si>
  <si>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</si>
  <si>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</si>
  <si>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</si>
  <si>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</si>
  <si>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</si>
  <si>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</si>
  <si>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</si>
  <si>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</si>
  <si>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</si>
  <si>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</si>
  <si>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</si>
  <si>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</si>
  <si>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</si>
  <si>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</si>
  <si>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</si>
  <si>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</si>
  <si>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</si>
  <si>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</si>
  <si>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</si>
  <si>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</si>
  <si>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</si>
  <si>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</si>
  <si>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</si>
  <si>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</si>
  <si>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</si>
  <si>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</si>
  <si>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</si>
  <si>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</si>
  <si>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</si>
  <si>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</si>
  <si>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</si>
  <si>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</si>
  <si>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</si>
  <si>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</si>
  <si>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</si>
  <si>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</si>
  <si>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</si>
  <si>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</si>
  <si>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</si>
  <si>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</si>
  <si>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</si>
  <si>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</si>
  <si>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</si>
  <si>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</si>
  <si>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</si>
  <si>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</si>
  <si>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</si>
  <si>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</si>
  <si>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</si>
  <si>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</si>
  <si>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</si>
  <si>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</si>
  <si>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</si>
  <si>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</si>
  <si>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</si>
  <si>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</si>
  <si>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</si>
  <si>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</si>
  <si>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</si>
  <si>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</si>
  <si>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</si>
  <si>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</si>
  <si>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</si>
  <si>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</si>
  <si>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</si>
  <si>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</si>
  <si>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</si>
  <si>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</si>
  <si>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</si>
  <si>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</si>
  <si>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</si>
  <si>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</si>
  <si>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</si>
  <si>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</si>
  <si>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</si>
  <si>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</si>
  <si>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</si>
  <si>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</si>
  <si>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</si>
  <si>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</si>
  <si>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</si>
  <si>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</si>
  <si>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</si>
  <si>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</si>
  <si>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</si>
  <si>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</si>
  <si>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</si>
  <si>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</si>
  <si>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</si>
  <si>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</si>
  <si>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</si>
  <si>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</si>
  <si>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</si>
  <si>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</si>
  <si>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</si>
  <si>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</si>
  <si>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</si>
  <si>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</si>
  <si>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</si>
  <si>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</si>
  <si>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</si>
  <si>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</si>
  <si>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</si>
  <si>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</si>
  <si>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</si>
  <si>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</si>
  <si>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</si>
  <si>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</si>
  <si>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</si>
  <si>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</si>
  <si>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</si>
  <si>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</si>
  <si>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</si>
  <si>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</si>
  <si>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</si>
  <si>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</si>
  <si>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</si>
  <si>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</si>
  <si>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</si>
  <si>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</si>
  <si>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</si>
  <si>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</si>
  <si>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</si>
  <si>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</si>
  <si>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</si>
  <si>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</si>
  <si>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</si>
  <si>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</si>
  <si>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</si>
  <si>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</si>
  <si>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</si>
  <si>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</si>
  <si>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</si>
  <si>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</si>
  <si>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</si>
  <si>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</si>
  <si>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</si>
  <si>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</si>
  <si>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</si>
  <si>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</si>
  <si>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</si>
  <si>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</si>
  <si>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</si>
  <si>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</si>
  <si>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</si>
  <si>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</si>
  <si>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</si>
  <si>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</si>
  <si>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</si>
  <si>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</si>
  <si>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</si>
  <si>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</si>
  <si>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</si>
  <si>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</si>
  <si>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</si>
  <si>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</si>
  <si>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</si>
  <si>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</si>
  <si>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</si>
  <si>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</si>
  <si>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</si>
  <si>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</si>
  <si>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</si>
  <si>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</si>
  <si>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</si>
  <si>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</si>
  <si>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</si>
  <si>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</si>
  <si>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</si>
  <si>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</si>
  <si>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</si>
  <si>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</si>
  <si>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</si>
  <si>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</si>
  <si>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</si>
  <si>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</si>
  <si>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</si>
  <si>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</si>
  <si>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</si>
  <si>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</si>
  <si>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</si>
  <si>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</si>
  <si>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</si>
  <si>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</si>
  <si>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</si>
  <si>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</si>
  <si>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</si>
  <si>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</si>
  <si>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</si>
  <si>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</si>
  <si>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</si>
  <si>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</si>
  <si>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</si>
  <si>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</si>
  <si>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</si>
  <si>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</si>
  <si>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</si>
  <si>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</si>
  <si>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</si>
  <si>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</si>
  <si>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</si>
  <si>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</si>
  <si>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</si>
  <si>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</si>
  <si>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</si>
  <si>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</si>
  <si>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</si>
  <si>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</si>
  <si>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</si>
  <si>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</si>
  <si>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</si>
  <si>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</si>
  <si>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</si>
  <si>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</si>
  <si>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</si>
  <si>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</si>
  <si>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</si>
  <si>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</si>
  <si>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</si>
  <si>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</si>
  <si>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</si>
  <si>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</si>
  <si>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</si>
  <si>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</si>
  <si>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</si>
  <si>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</si>
  <si>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</si>
  <si>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</si>
  <si>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</si>
  <si>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</si>
  <si>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</si>
  <si>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</si>
  <si>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</si>
  <si>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</si>
  <si>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</si>
  <si>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</si>
  <si>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</si>
  <si>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</si>
  <si>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</si>
  <si>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</si>
  <si>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</si>
  <si>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</si>
  <si>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</si>
  <si>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</si>
  <si>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</si>
  <si>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</si>
  <si>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</si>
  <si>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</si>
  <si>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</si>
  <si>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</si>
  <si>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</si>
  <si>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</si>
  <si>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</si>
  <si>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</si>
  <si>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</si>
  <si>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</si>
  <si>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</si>
  <si>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</si>
  <si>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</si>
  <si>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</si>
  <si>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</si>
  <si>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</si>
  <si>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</si>
  <si>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</si>
  <si>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</si>
  <si>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</si>
  <si>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</si>
  <si>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</si>
  <si>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</si>
  <si>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</si>
  <si>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</si>
  <si>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</si>
  <si>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</si>
  <si>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</si>
  <si>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</si>
  <si>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</si>
  <si>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</si>
  <si>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</si>
  <si>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</si>
  <si>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</si>
  <si>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</si>
  <si>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</si>
  <si>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</si>
  <si>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</si>
  <si>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</si>
  <si>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</si>
  <si>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</si>
  <si>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</si>
  <si>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</si>
  <si>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</si>
  <si>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</si>
  <si>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</si>
  <si>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</si>
  <si>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</si>
  <si>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</si>
  <si>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</si>
  <si>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</si>
  <si>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</si>
  <si>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</si>
  <si>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</si>
  <si>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</si>
  <si>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</si>
  <si>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</si>
  <si>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</si>
  <si>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</si>
  <si>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</si>
  <si>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</si>
  <si>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</si>
  <si>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</si>
  <si>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</si>
  <si>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</si>
  <si>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</si>
  <si>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</si>
  <si>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</si>
  <si>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</si>
  <si>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</si>
  <si>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</si>
  <si>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</si>
  <si>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</si>
  <si>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</si>
  <si>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</si>
  <si>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</si>
  <si>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</si>
  <si>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</si>
  <si>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</si>
  <si>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</si>
  <si>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</si>
  <si>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</si>
  <si>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</si>
  <si>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</si>
  <si>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</si>
  <si>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</si>
  <si>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</si>
  <si>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</si>
  <si>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</si>
  <si>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</si>
  <si>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</si>
  <si>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</si>
  <si>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</si>
  <si>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</si>
  <si>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</si>
  <si>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</si>
  <si>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</si>
  <si>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</si>
  <si>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</si>
  <si>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</si>
  <si>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</si>
  <si>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</si>
  <si>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</si>
  <si>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</si>
  <si>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</si>
  <si>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</si>
  <si>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</si>
  <si>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</si>
  <si>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</si>
  <si>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</si>
  <si>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</si>
  <si>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</si>
  <si>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</si>
  <si>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</si>
  <si>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</si>
  <si>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</si>
  <si>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</si>
  <si>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</si>
  <si>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</si>
  <si>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</si>
  <si>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</si>
  <si>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</si>
  <si>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</si>
  <si>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</si>
  <si>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</si>
  <si>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</si>
  <si>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</si>
  <si>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</si>
  <si>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</si>
  <si>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</si>
  <si>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</si>
  <si>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</si>
  <si>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</si>
  <si>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</si>
  <si>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</si>
  <si>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</si>
  <si>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</si>
  <si>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</si>
  <si>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</si>
  <si>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</si>
  <si>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</si>
  <si>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</si>
  <si>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</si>
  <si>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</si>
  <si>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</si>
  <si>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</si>
  <si>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</si>
  <si>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</si>
  <si>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</si>
  <si>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</si>
  <si>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</si>
  <si>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</si>
  <si>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</si>
  <si>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</si>
  <si>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</si>
  <si>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</si>
  <si>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</si>
  <si>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</si>
  <si>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</si>
  <si>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</si>
  <si>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</si>
  <si>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</si>
  <si>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</si>
  <si>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</si>
  <si>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</si>
  <si>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</si>
  <si>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</si>
  <si>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</si>
  <si>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</si>
  <si>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</si>
  <si>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</si>
  <si>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</si>
  <si>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</si>
  <si>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</si>
  <si>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</si>
  <si>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</si>
  <si>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</si>
  <si>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</si>
  <si>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</si>
  <si>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</si>
  <si>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</si>
  <si>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</si>
  <si>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</si>
  <si>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</si>
  <si>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</si>
  <si>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</si>
  <si>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</si>
  <si>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</si>
  <si>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</si>
  <si>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</si>
  <si>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</si>
  <si>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</si>
  <si>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</si>
  <si>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</si>
  <si>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</si>
  <si>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</si>
  <si>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</si>
  <si>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</si>
  <si>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</si>
  <si>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</si>
  <si>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</si>
  <si>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</si>
  <si>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</si>
  <si>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</si>
  <si>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</si>
  <si>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</si>
  <si>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</si>
  <si>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</si>
  <si>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</si>
  <si>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</si>
  <si>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</si>
  <si>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</si>
  <si>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</si>
  <si>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</si>
  <si>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</si>
  <si>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</si>
  <si>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</si>
  <si>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</si>
  <si>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</si>
  <si>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</si>
  <si>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</si>
  <si>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</si>
  <si>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</si>
  <si>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</si>
  <si>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</si>
  <si>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</si>
  <si>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</si>
  <si>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</si>
  <si>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</si>
  <si>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</si>
  <si>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</si>
  <si>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</si>
  <si>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</si>
  <si>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</si>
  <si>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</si>
  <si>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</si>
  <si>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</si>
  <si>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</si>
  <si>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</si>
  <si>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</si>
  <si>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</si>
  <si>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</si>
  <si>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</si>
  <si>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</si>
  <si>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</si>
  <si>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</si>
  <si>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</si>
  <si>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</si>
  <si>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</si>
  <si>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</si>
  <si>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</si>
  <si>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</si>
  <si>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</si>
  <si>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</si>
  <si>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</si>
  <si>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</si>
  <si>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</si>
  <si>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</si>
  <si>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</si>
  <si>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</si>
  <si>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</si>
  <si>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</si>
  <si>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</si>
  <si>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</si>
  <si>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</si>
  <si>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</si>
  <si>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</si>
  <si>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</si>
  <si>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</si>
  <si>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</si>
  <si>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</si>
  <si>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</si>
  <si>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</si>
  <si>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</si>
  <si>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</si>
  <si>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</si>
  <si>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</si>
  <si>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</si>
  <si>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</si>
  <si>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</si>
  <si>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</si>
  <si>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</si>
  <si>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</si>
  <si>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</si>
  <si>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</si>
  <si>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</si>
  <si>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</si>
  <si>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</si>
  <si>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</si>
  <si>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</si>
  <si>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</si>
  <si>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</si>
  <si>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</si>
  <si>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</si>
  <si>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</si>
  <si>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</si>
  <si>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</si>
  <si>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</si>
  <si>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</si>
  <si>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</si>
  <si>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</si>
  <si>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</si>
  <si>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</si>
  <si>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</si>
  <si>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</si>
  <si>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</si>
  <si>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</si>
  <si>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</si>
  <si>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</si>
  <si>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</si>
  <si>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</si>
  <si>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</si>
  <si>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</si>
  <si>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</si>
  <si>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</si>
  <si>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</si>
  <si>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</si>
  <si>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</si>
  <si>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</si>
  <si>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</si>
  <si>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</si>
  <si>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</si>
  <si>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</si>
  <si>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</si>
  <si>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</si>
  <si>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</si>
  <si>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</si>
  <si>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</si>
  <si>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</si>
  <si>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</si>
  <si>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</si>
  <si>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</si>
  <si>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</si>
  <si>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</si>
  <si>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</si>
  <si>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</si>
  <si>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</si>
  <si>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</si>
  <si>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</si>
  <si>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</si>
  <si>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</si>
  <si>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</si>
  <si>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</si>
  <si>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</si>
  <si>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</si>
  <si>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</si>
  <si>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</si>
  <si>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</si>
  <si>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</si>
  <si>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</si>
  <si>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</si>
  <si>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</si>
  <si>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</si>
  <si>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</si>
  <si>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</si>
  <si>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</si>
  <si>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</si>
  <si>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</si>
  <si>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</si>
  <si>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</si>
  <si>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</si>
  <si>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</si>
  <si>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</si>
  <si>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</si>
  <si>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</si>
  <si>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</si>
  <si>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</si>
  <si>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</si>
  <si>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</si>
  <si>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</si>
  <si>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</si>
  <si>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</si>
  <si>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</si>
  <si>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</si>
  <si>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</si>
  <si>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</si>
  <si>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</si>
  <si>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</si>
  <si>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</si>
  <si>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</si>
  <si>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</si>
  <si>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</si>
  <si>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</si>
  <si>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</si>
  <si>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</si>
  <si>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</si>
  <si>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</si>
  <si>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</si>
  <si>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</si>
  <si>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</si>
  <si>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</si>
  <si>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</si>
  <si>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</si>
  <si>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</si>
  <si>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</si>
  <si>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</si>
  <si>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</si>
  <si>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</si>
  <si>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</si>
  <si>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</si>
  <si>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</si>
  <si>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</si>
  <si>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</si>
  <si>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</si>
  <si>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</si>
  <si>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</si>
  <si>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</si>
  <si>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</si>
  <si>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</si>
  <si>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</si>
  <si>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</si>
  <si>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</si>
  <si>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</si>
  <si>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</si>
  <si>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</si>
  <si>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</si>
  <si>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</si>
  <si>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</si>
  <si>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</si>
  <si>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</si>
  <si>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</si>
  <si>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</si>
  <si>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</si>
  <si>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</si>
  <si>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</si>
  <si>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</si>
  <si>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</si>
  <si>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</si>
  <si>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</si>
  <si>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</si>
  <si>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</si>
  <si>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</si>
  <si>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</si>
  <si>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</si>
  <si>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</si>
  <si>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</si>
  <si>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</si>
  <si>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</si>
  <si>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</si>
  <si>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</si>
  <si>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</si>
  <si>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</si>
  <si>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</si>
  <si>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</si>
  <si>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</si>
  <si>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</si>
  <si>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</si>
  <si>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</si>
  <si>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</si>
  <si>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</si>
  <si>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</si>
  <si>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</si>
  <si>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</si>
  <si>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</si>
  <si>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</si>
  <si>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</si>
  <si>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</si>
  <si>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</si>
  <si>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</si>
  <si>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</si>
  <si>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</si>
  <si>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</si>
  <si>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</si>
  <si>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</si>
  <si>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</si>
  <si>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</si>
  <si>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</si>
  <si>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</si>
  <si>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</si>
  <si>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</si>
  <si>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</si>
  <si>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</si>
  <si>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</si>
  <si>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</si>
  <si>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</si>
  <si>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</si>
  <si>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</si>
  <si>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</si>
  <si>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</si>
  <si>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</si>
  <si>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</si>
  <si>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</si>
  <si>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</si>
  <si>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</si>
  <si>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</si>
  <si>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</si>
  <si>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</si>
  <si>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</si>
  <si>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</si>
  <si>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</si>
  <si>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</si>
  <si>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</si>
  <si>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</si>
  <si>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</si>
  <si>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</si>
  <si>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</si>
  <si>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</si>
  <si>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</si>
  <si>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</si>
  <si>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</si>
  <si>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</si>
  <si>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</si>
  <si>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</si>
  <si>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</si>
  <si>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</si>
  <si>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</si>
  <si>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</si>
  <si>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</si>
  <si>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</si>
  <si>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</si>
  <si>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</si>
  <si>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</si>
  <si>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</si>
  <si>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</si>
  <si>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</si>
  <si>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</si>
  <si>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</si>
  <si>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</si>
  <si>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</si>
  <si>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</si>
  <si>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</si>
  <si>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</si>
  <si>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</si>
  <si>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</si>
  <si>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</si>
  <si>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</si>
  <si>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</si>
  <si>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</si>
  <si>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</si>
  <si>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</si>
  <si>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</si>
  <si>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</si>
  <si>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</si>
  <si>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</si>
  <si>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</si>
  <si>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</si>
  <si>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</si>
  <si>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</si>
  <si>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</si>
  <si>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</si>
  <si>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</si>
  <si>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</si>
  <si>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</si>
  <si>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</si>
  <si>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</si>
  <si>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</si>
  <si>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</si>
  <si>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</si>
  <si>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</si>
  <si>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</si>
  <si>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</si>
  <si>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</si>
  <si>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</si>
  <si>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</si>
  <si>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</si>
  <si>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</si>
  <si>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</si>
  <si>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</si>
  <si>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</si>
  <si>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</si>
  <si>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</si>
  <si>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</si>
  <si>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</si>
  <si>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</si>
  <si>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</si>
  <si>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</si>
  <si>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</si>
  <si>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</si>
  <si>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</si>
  <si>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</si>
  <si>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</si>
  <si>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</si>
  <si>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</si>
  <si>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</si>
  <si>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</si>
  <si>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</si>
  <si>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</si>
  <si>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</si>
  <si>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</si>
  <si>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</si>
  <si>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</si>
  <si>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</si>
  <si>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</si>
  <si>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</si>
  <si>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</si>
  <si>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</si>
  <si>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</si>
  <si>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</si>
  <si>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</si>
  <si>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</si>
  <si>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</si>
  <si>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</si>
  <si>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350000 to 39999</t>
  </si>
  <si>
    <t>40000 to 44999</t>
  </si>
  <si>
    <t>50000 or More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</si>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</sst>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/>
    <xf numFmtId="4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1" fontId="0" fillId="0" borderId="0" xfId="0" applyNumberFormat="1"/>
    <xf numFmtId="9" fontId="1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Theater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72-4B1E-8A58-C0115F8276F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72-4B1E-8A58-C0115F8276F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72-4B1E-8A58-C0115F827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4037103"/>
        <c:axId val="994039599"/>
      </c:lineChart>
      <c:catAx>
        <c:axId val="99403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039599"/>
        <c:crosses val="autoZero"/>
        <c:auto val="1"/>
        <c:lblAlgn val="ctr"/>
        <c:lblOffset val="100"/>
        <c:noMultiLvlLbl val="0"/>
      </c:catAx>
      <c:valAx>
        <c:axId val="99403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037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Outcomes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0.5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C3-45CC-A4B8-B4292A05BD8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0.5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C3-45CC-A4B8-B4292A05BD8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C3-45CC-A4B8-B4292A05B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8190303"/>
        <c:axId val="12281911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 formatCode="General">
                        <c:v>141</c:v>
                      </c:pt>
                      <c:pt idx="1">
                        <c:v>388</c:v>
                      </c:pt>
                      <c:pt idx="2" formatCode="General">
                        <c:v>93</c:v>
                      </c:pt>
                      <c:pt idx="3" formatCode="General">
                        <c:v>39</c:v>
                      </c:pt>
                      <c:pt idx="4" formatCode="General">
                        <c:v>12</c:v>
                      </c:pt>
                      <c:pt idx="5" formatCode="General">
                        <c:v>9</c:v>
                      </c:pt>
                      <c:pt idx="6" formatCode="General">
                        <c:v>1</c:v>
                      </c:pt>
                      <c:pt idx="7" formatCode="General">
                        <c:v>3</c:v>
                      </c:pt>
                      <c:pt idx="8" formatCode="General">
                        <c:v>4</c:v>
                      </c:pt>
                      <c:pt idx="9" formatCode="General">
                        <c:v>2</c:v>
                      </c:pt>
                      <c:pt idx="10" formatCode="General">
                        <c:v>0</c:v>
                      </c:pt>
                      <c:pt idx="11" formatCode="General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CC3-45CC-A4B8-B4292A05BD8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 formatCode="General">
                        <c:v>45</c:v>
                      </c:pt>
                      <c:pt idx="1">
                        <c:v>146</c:v>
                      </c:pt>
                      <c:pt idx="2" formatCode="General">
                        <c:v>76</c:v>
                      </c:pt>
                      <c:pt idx="3" formatCode="General">
                        <c:v>33</c:v>
                      </c:pt>
                      <c:pt idx="4" formatCode="General">
                        <c:v>12</c:v>
                      </c:pt>
                      <c:pt idx="5" formatCode="General">
                        <c:v>11</c:v>
                      </c:pt>
                      <c:pt idx="6" formatCode="General">
                        <c:v>4</c:v>
                      </c:pt>
                      <c:pt idx="7" formatCode="General">
                        <c:v>8</c:v>
                      </c:pt>
                      <c:pt idx="8" formatCode="General">
                        <c:v>2</c:v>
                      </c:pt>
                      <c:pt idx="9" formatCode="General">
                        <c:v>2</c:v>
                      </c:pt>
                      <c:pt idx="10" formatCode="General">
                        <c:v>1</c:v>
                      </c:pt>
                      <c:pt idx="11" formatCode="General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CC3-45CC-A4B8-B4292A05BD8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 formatCode="General">
                        <c:v>0</c:v>
                      </c:pt>
                      <c:pt idx="1">
                        <c:v>0</c:v>
                      </c:pt>
                      <c:pt idx="2" formatCode="General">
                        <c:v>0</c:v>
                      </c:pt>
                      <c:pt idx="3" formatCode="General">
                        <c:v>0</c:v>
                      </c:pt>
                      <c:pt idx="4" formatCode="General">
                        <c:v>0</c:v>
                      </c:pt>
                      <c:pt idx="5" formatCode="General">
                        <c:v>0</c:v>
                      </c:pt>
                      <c:pt idx="6" formatCode="General">
                        <c:v>0</c:v>
                      </c:pt>
                      <c:pt idx="7" formatCode="General">
                        <c:v>0</c:v>
                      </c:pt>
                      <c:pt idx="8" formatCode="General">
                        <c:v>0</c:v>
                      </c:pt>
                      <c:pt idx="9" formatCode="General">
                        <c:v>0</c:v>
                      </c:pt>
                      <c:pt idx="10" formatCode="General">
                        <c:v>0</c:v>
                      </c:pt>
                      <c:pt idx="11" formatCode="General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CC3-45CC-A4B8-B4292A05BD8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4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CC3-45CC-A4B8-B4292A05BD82}"/>
                  </c:ext>
                </c:extLst>
              </c15:ser>
            </c15:filteredLineSeries>
          </c:ext>
        </c:extLst>
      </c:lineChart>
      <c:catAx>
        <c:axId val="122819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191135"/>
        <c:crosses val="autoZero"/>
        <c:auto val="1"/>
        <c:lblAlgn val="ctr"/>
        <c:lblOffset val="100"/>
        <c:noMultiLvlLbl val="0"/>
      </c:catAx>
      <c:valAx>
        <c:axId val="122819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19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638432</xdr:colOff>
      <xdr:row>2</xdr:row>
      <xdr:rowOff>76200</xdr:rowOff>
    </xdr:from>
    <xdr:to>
      <xdr:col>17</xdr:col>
      <xdr:colOff>350107</xdr:colOff>
      <xdr:row>18</xdr:row>
      <xdr:rowOff>102973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21B77C-8D9F-427D-B0D5-991212891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129540</xdr:colOff>
      <xdr:row>13</xdr:row>
      <xdr:rowOff>171450</xdr:rowOff>
    </xdr:from>
    <xdr:to>
      <xdr:col>8</xdr:col>
      <xdr:colOff>7620</xdr:colOff>
      <xdr:row>28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0EB37B-B406-4468-80D8-E3952DA553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Ye" refreshedDate="44676.580800578704" createdVersion="7" refreshedVersion="7" minRefreshableVersion="3" recordCount="4114" xr:uid="{6BAEC2EA-2604-4E3E-9794-51B34A40F52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37"/>
    <n v="63.92"/>
    <s v="film &amp; video"/>
    <s v="television"/>
    <d v="2015-06-22T00:10:11"/>
    <d v="2015-07-23T03:00:00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43"/>
    <n v="185.48"/>
    <s v="film &amp; video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05"/>
    <n v="15"/>
    <s v="film &amp; video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04"/>
    <n v="69.27"/>
    <s v="film &amp; video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23"/>
    <n v="190.55"/>
    <s v="film &amp; video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10"/>
    <n v="93.4"/>
    <s v="film &amp; video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06"/>
    <n v="146.88"/>
    <s v="film &amp; video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01"/>
    <n v="159.82"/>
    <s v="film &amp; video"/>
    <s v="television"/>
    <d v="2016-05-26T01:07:47"/>
    <d v="2016-07-05T01:07:47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26"/>
    <n v="31.5"/>
    <s v="film &amp; video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01"/>
    <n v="158.68"/>
    <s v="film &amp; video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21"/>
    <n v="80.33"/>
    <s v="film &amp; video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65"/>
    <n v="59.96"/>
    <s v="film &amp; video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60"/>
    <n v="109.78"/>
    <s v="film &amp; video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01"/>
    <n v="147.71"/>
    <s v="film &amp; video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07"/>
    <n v="21.76"/>
    <s v="film &amp; video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00"/>
    <n v="171.84"/>
    <s v="film &amp; video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01"/>
    <n v="41.94"/>
    <s v="film &amp; video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06"/>
    <n v="93.26"/>
    <s v="film &amp; video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45"/>
    <n v="56.14"/>
    <s v="film &amp; video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00"/>
    <n v="80.16"/>
    <s v="film &amp; video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09"/>
    <n v="199.9"/>
    <s v="film &amp; video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17"/>
    <n v="51.25"/>
    <s v="film &amp; video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19"/>
    <n v="103.04"/>
    <s v="film &amp; video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33"/>
    <n v="57.14"/>
    <s v="film &amp; video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55"/>
    <n v="102.11"/>
    <s v="film &amp; video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12"/>
    <n v="148.97"/>
    <s v="film &amp; video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00"/>
    <n v="169.61"/>
    <s v="film &amp; video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23"/>
    <n v="31.62"/>
    <s v="film &amp; video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01"/>
    <n v="76.45"/>
    <s v="film &amp; video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00"/>
    <n v="13"/>
    <s v="film &amp; video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00"/>
    <n v="320.45"/>
    <s v="film &amp; video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02"/>
    <n v="83.75"/>
    <s v="film &amp; video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30"/>
    <n v="49.88"/>
    <s v="film &amp; video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67"/>
    <n v="59.46"/>
    <s v="film &amp; video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42"/>
    <n v="193.84"/>
    <s v="film &amp; video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83"/>
    <n v="159.51"/>
    <s v="film &amp; video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10"/>
    <n v="41.68"/>
    <s v="film &amp; video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31"/>
    <n v="150.9"/>
    <s v="film &amp; video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01"/>
    <n v="126.69"/>
    <s v="film &amp; video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00"/>
    <n v="105.26"/>
    <s v="film &amp; video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42"/>
    <n v="117.51"/>
    <s v="film &amp; video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09"/>
    <n v="117.36"/>
    <s v="film &amp; video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20"/>
    <n v="98.36"/>
    <s v="film &amp; video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04"/>
    <n v="194.44"/>
    <s v="film &amp; video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08"/>
    <n v="76.87"/>
    <s v="film &amp; video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08"/>
    <n v="56.82"/>
    <s v="film &amp; video"/>
    <s v="television"/>
    <d v="2015-01-29T12:24:20"/>
    <d v="2015-03-01T12:00:00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00"/>
    <n v="137.93"/>
    <s v="film &amp; video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00"/>
    <n v="27.27"/>
    <s v="film &amp; video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28"/>
    <n v="118.34"/>
    <s v="film &amp; video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16"/>
    <n v="223.48"/>
    <s v="film &amp; video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10"/>
    <n v="28.11"/>
    <s v="film &amp; video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01"/>
    <n v="194.23"/>
    <s v="film &amp; video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07"/>
    <n v="49.32"/>
    <s v="film &amp; video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02"/>
    <n v="221.52"/>
    <s v="film &amp; video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03"/>
    <n v="137.21"/>
    <s v="film &amp; video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03"/>
    <n v="43.04"/>
    <s v="film &amp; video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48"/>
    <n v="322.39"/>
    <s v="film &amp; video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55"/>
    <n v="96.71"/>
    <s v="film &amp; video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14"/>
    <n v="35.47"/>
    <s v="film &amp; video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73"/>
    <n v="86.67"/>
    <s v="film &amp; video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08"/>
    <n v="132.05000000000001"/>
    <s v="film &amp; video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19"/>
    <n v="91.23"/>
    <s v="film &amp; video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16"/>
    <n v="116.25"/>
    <s v="film &amp; video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27"/>
    <n v="21.19"/>
    <s v="film &amp; video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11"/>
    <n v="62.33"/>
    <s v="film &amp; video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27"/>
    <n v="37.409999999999997"/>
    <s v="film &amp; video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24"/>
    <n v="69.72"/>
    <s v="film &amp; video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08"/>
    <n v="58.17"/>
    <s v="film &amp; video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00"/>
    <n v="50"/>
    <s v="film &amp; video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13"/>
    <n v="19.47"/>
    <s v="film &amp; video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15"/>
    <n v="85.96"/>
    <s v="film &amp; video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53"/>
    <n v="30.67"/>
    <s v="film &amp; video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93"/>
    <n v="60.38"/>
    <s v="film &amp; video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02"/>
    <n v="38.6"/>
    <s v="film &amp; video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27"/>
    <n v="40.270000000000003"/>
    <s v="film &amp; video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07"/>
    <n v="273.83"/>
    <s v="film &amp; video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98"/>
    <n v="53.04"/>
    <s v="film &amp; video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00"/>
    <n v="40.01"/>
    <s v="film &amp; video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03"/>
    <n v="15.77"/>
    <s v="film &amp; video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00"/>
    <n v="71.430000000000007"/>
    <s v="film &amp; video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26"/>
    <n v="71.709999999999994"/>
    <s v="film &amp; video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06"/>
    <n v="375.76"/>
    <s v="film &amp; video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05"/>
    <n v="104.6"/>
    <s v="film &amp; video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03"/>
    <n v="60"/>
    <s v="film &amp; video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15"/>
    <n v="123.29"/>
    <s v="film &amp; video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00"/>
    <n v="31.38"/>
    <s v="film &amp; video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20"/>
    <n v="78.260000000000005"/>
    <s v="film &amp; video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05"/>
    <n v="122.33"/>
    <s v="film &amp; video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11"/>
    <n v="73.73"/>
    <s v="film &amp; video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04"/>
    <n v="21.67"/>
    <s v="film &amp; video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31"/>
    <n v="21.9"/>
    <s v="film &amp; video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15"/>
    <n v="50.59"/>
    <s v="film &amp; video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06"/>
    <n v="53.13"/>
    <s v="film &amp; video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06"/>
    <n v="56.67"/>
    <s v="film &amp; video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06"/>
    <n v="40.78"/>
    <s v="film &amp; video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00"/>
    <n v="192.31"/>
    <s v="film &amp; video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00"/>
    <n v="100"/>
    <s v="film &amp; video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28"/>
    <n v="117.92"/>
    <s v="film &amp; video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05"/>
    <n v="27.9"/>
    <s v="film &amp; video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20"/>
    <n v="60"/>
    <s v="film &amp; video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07"/>
    <n v="39.380000000000003"/>
    <s v="film &amp; video"/>
    <s v="shorts"/>
    <d v="2016-04-25T17:23:40"/>
    <d v="2016-05-14T00:00:00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01"/>
    <n v="186.11"/>
    <s v="film &amp; video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02"/>
    <n v="111.38"/>
    <s v="film &amp; video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47"/>
    <n v="78.72"/>
    <s v="film &amp; video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20"/>
    <n v="46.7"/>
    <s v="film &amp; video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31"/>
    <n v="65.38"/>
    <s v="film &amp; video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55"/>
    <n v="102.08"/>
    <s v="film &amp; video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04"/>
    <n v="64.2"/>
    <s v="film &amp; video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41"/>
    <n v="90.38"/>
    <s v="film &amp; video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03"/>
    <n v="88.57"/>
    <s v="film &amp; video"/>
    <s v="shorts"/>
    <d v="2011-11-14T06:34:48"/>
    <d v="2012-01-13T06:34:48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40"/>
    <n v="28.73"/>
    <s v="film &amp; video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14"/>
    <n v="69.790000000000006"/>
    <s v="film &amp; video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00"/>
    <n v="167.49"/>
    <s v="film &amp; video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13"/>
    <n v="144.91"/>
    <s v="film &amp; video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05"/>
    <n v="91.84"/>
    <s v="film &amp; video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0"/>
    <n v="10"/>
    <s v="film &amp; video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0"/>
    <n v="1"/>
    <s v="film &amp; video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n v="0"/>
    <s v="film &amp; video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0"/>
    <n v="25.17"/>
    <s v="film &amp; video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n v="0"/>
    <s v="film &amp; video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14"/>
    <n v="11.67"/>
    <s v="film &amp; video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6"/>
    <n v="106.69"/>
    <s v="film &amp; video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"/>
    <n v="47.5"/>
    <s v="film &amp; video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2"/>
    <n v="311.17"/>
    <s v="film &amp; video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n v="0"/>
    <s v="film &amp; video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n v="0"/>
    <s v="film &amp; video"/>
    <s v="science fiction"/>
    <d v="2014-05-19T21:58:12"/>
    <d v="2014-06-16T20:16:00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n v="0"/>
    <s v="film &amp; video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10"/>
    <n v="94.51"/>
    <s v="film &amp; video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n v="0"/>
    <s v="film &amp; video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n v="0"/>
    <s v="film &amp; video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n v="0"/>
    <s v="film &amp; video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n v="0"/>
    <s v="film &amp; video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00"/>
    <n v="500"/>
    <s v="film &amp; video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n v="0"/>
    <s v="film &amp; video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11"/>
    <n v="46.18"/>
    <s v="film &amp; video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0"/>
    <n v="10"/>
    <s v="film &amp; video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n v="0"/>
    <s v="film &amp; video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28"/>
    <n v="55.95"/>
    <s v="film &amp; video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8"/>
    <n v="37.56"/>
    <s v="film &amp; video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1"/>
    <n v="38.33"/>
    <s v="film &amp; video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n v="0"/>
    <s v="film &amp; video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0"/>
    <n v="20"/>
    <s v="film &amp; video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1"/>
    <n v="15.33"/>
    <s v="film &amp; video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23"/>
    <n v="449.43"/>
    <s v="film &amp; video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0"/>
    <n v="28"/>
    <s v="film &amp; video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0"/>
    <n v="15"/>
    <s v="film &amp; video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1"/>
    <n v="35.9"/>
    <s v="film &amp; video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3"/>
    <n v="13.33"/>
    <s v="film &amp; video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0"/>
    <n v="20.25"/>
    <s v="film &amp; video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"/>
    <n v="119"/>
    <s v="film &amp; video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0"/>
    <n v="4"/>
    <s v="film &amp; video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n v="0"/>
    <s v="film &amp; video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0"/>
    <n v="10"/>
    <s v="film &amp; video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n v="0"/>
    <s v="film &amp; video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0"/>
    <n v="5"/>
    <s v="film &amp; video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16"/>
    <n v="43.5"/>
    <s v="film &amp; video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n v="0"/>
    <s v="film &amp; video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1"/>
    <n v="91.43"/>
    <s v="film &amp; video"/>
    <s v="drama"/>
    <d v="2014-07-21T18:18:21"/>
    <d v="2014-09-19T18:18:21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n v="0"/>
    <s v="film &amp; video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60"/>
    <n v="3000"/>
    <s v="film &amp; video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0"/>
    <n v="5.5"/>
    <s v="film &amp; video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"/>
    <n v="108.33"/>
    <s v="film &amp; video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22"/>
    <n v="56"/>
    <s v="film &amp; video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"/>
    <n v="32.5"/>
    <s v="film &amp; video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0"/>
    <n v="1"/>
    <s v="film &amp; video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n v="0"/>
    <s v="film &amp; video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n v="0"/>
    <s v="film &amp; video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n v="0"/>
    <s v="film &amp; video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"/>
    <n v="49.88"/>
    <s v="film &amp; video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n v="0"/>
    <s v="film &amp; video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40"/>
    <n v="25.71"/>
    <s v="film &amp; video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n v="0"/>
    <s v="film &amp; video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20"/>
    <n v="100"/>
    <s v="film &amp; video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33"/>
    <n v="30.85"/>
    <s v="film &amp; video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21"/>
    <n v="180.5"/>
    <s v="film &amp; video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n v="0"/>
    <s v="film &amp; video"/>
    <s v="drama"/>
    <d v="2016-12-08T00:17:12"/>
    <d v="2017-01-07T00:17:12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36"/>
    <n v="373.5"/>
    <s v="film &amp; video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"/>
    <n v="25.5"/>
    <s v="film &amp; video"/>
    <s v="drama"/>
    <d v="2014-07-05T18:59:22"/>
    <d v="2014-09-01T03:59:00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6"/>
    <n v="220"/>
    <s v="film &amp; video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n v="0"/>
    <s v="film &amp; video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16"/>
    <n v="160"/>
    <s v="film &amp; video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n v="0"/>
    <s v="film &amp; video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0"/>
    <n v="69"/>
    <s v="film &amp; video"/>
    <s v="drama"/>
    <d v="2016-07-05T16:34:37"/>
    <d v="2016-09-03T16:34:37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0"/>
    <n v="50"/>
    <s v="film &amp; video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5"/>
    <n v="83.33"/>
    <s v="film &amp; video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0"/>
    <n v="5.67"/>
    <s v="film &amp; video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n v="0"/>
    <s v="film &amp; video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0"/>
    <n v="1"/>
    <s v="film &amp; video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n v="0"/>
    <s v="film &amp; video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42"/>
    <n v="77.11"/>
    <s v="film &amp; video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10"/>
    <n v="32.75"/>
    <s v="film &amp; video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"/>
    <n v="46.5"/>
    <s v="film &amp; video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n v="0"/>
    <s v="film &amp; video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26"/>
    <n v="87.31"/>
    <s v="film &amp; video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58"/>
    <n v="54.29"/>
    <s v="film &amp; video"/>
    <s v="drama"/>
    <d v="2015-01-19T19:38:49"/>
    <d v="2015-02-08T19:38:49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n v="0"/>
    <s v="film &amp; video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30"/>
    <n v="93.25"/>
    <s v="film &amp; video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51"/>
    <n v="117.68"/>
    <s v="film &amp; video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16"/>
    <n v="76.47"/>
    <s v="film &amp; video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n v="0"/>
    <s v="film &amp; video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15"/>
    <n v="163.85"/>
    <s v="film &amp; video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n v="0"/>
    <s v="film &amp; video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n v="0"/>
    <s v="film &amp; video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25"/>
    <n v="91.82"/>
    <s v="film &amp; video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45"/>
    <n v="185.83"/>
    <s v="film &amp; video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0"/>
    <n v="1"/>
    <s v="film &amp; video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0"/>
    <n v="20"/>
    <s v="film &amp; video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0"/>
    <n v="1"/>
    <s v="film &amp; video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0"/>
    <n v="10"/>
    <s v="film &amp; video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56"/>
    <n v="331.54"/>
    <s v="film &amp; video"/>
    <s v="drama"/>
    <d v="2015-03-03T23:00:37"/>
    <d v="2015-04-22T22:00:37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12"/>
    <n v="314.29000000000002"/>
    <s v="film &amp; video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2"/>
    <n v="100"/>
    <s v="film &amp; video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18"/>
    <n v="115.99"/>
    <s v="film &amp; video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1"/>
    <n v="120"/>
    <s v="film &amp; video"/>
    <s v="drama"/>
    <d v="2015-07-10T15:27:10"/>
    <d v="2015-08-20T20:06:00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n v="0"/>
    <s v="film &amp; video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13"/>
    <n v="65"/>
    <s v="film &amp; video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n v="0"/>
    <s v="film &amp; video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n v="0"/>
    <s v="film &amp; video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n v="0"/>
    <s v="film &amp; video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1"/>
    <n v="125"/>
    <s v="film &amp; video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n v="0"/>
    <s v="film &amp; video"/>
    <s v="drama"/>
    <d v="2015-06-09T21:27:21"/>
    <d v="2015-07-09T21:27:21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n v="0"/>
    <s v="film &amp; video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n v="0"/>
    <s v="film &amp; video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0"/>
    <n v="30"/>
    <s v="film &amp; video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n v="0"/>
    <s v="film &amp; video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3"/>
    <n v="15.71"/>
    <s v="film &amp; video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n v="0"/>
    <s v="film &amp; video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40"/>
    <n v="80.2"/>
    <s v="film &amp; video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n v="0"/>
    <s v="film &amp; video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n v="0"/>
    <s v="film &amp; video"/>
    <s v="drama"/>
    <d v="2015-11-13T02:01:39"/>
    <d v="2016-01-05T00:00:00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0"/>
    <n v="50"/>
    <s v="film &amp; video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n v="0"/>
    <s v="film &amp; video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25"/>
    <n v="50"/>
    <s v="film &amp; video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08"/>
    <n v="117.85"/>
    <s v="film &amp; video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13"/>
    <n v="109.04"/>
    <s v="film &amp; video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13"/>
    <n v="73.02"/>
    <s v="film &amp; video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03"/>
    <n v="78.2"/>
    <s v="film &amp; video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14"/>
    <n v="47.4"/>
    <s v="film &amp; video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04"/>
    <n v="54.02"/>
    <s v="film &amp; video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34"/>
    <n v="108.15"/>
    <s v="film &amp; video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13"/>
    <n v="48.05"/>
    <s v="film &amp; video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06"/>
    <n v="72.48"/>
    <s v="film &amp; video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26"/>
    <n v="57.08"/>
    <s v="film &amp; video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85"/>
    <n v="85.44"/>
    <s v="film &amp; video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01"/>
    <n v="215.86"/>
    <s v="film &amp; video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17"/>
    <n v="89.39"/>
    <s v="film &amp; video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07"/>
    <n v="45.42"/>
    <s v="film &amp; video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07"/>
    <n v="66.7"/>
    <s v="film &amp; video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91"/>
    <n v="83.35"/>
    <s v="film &amp; video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32"/>
    <n v="105.05"/>
    <s v="film &amp; video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06"/>
    <n v="120.91"/>
    <s v="film &amp; video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07"/>
    <n v="97.64"/>
    <s v="film &amp; video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40"/>
    <n v="41.38"/>
    <s v="film &amp; video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18"/>
    <n v="30.65"/>
    <s v="film &amp; video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18"/>
    <n v="64.95"/>
    <s v="film &amp; video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11"/>
    <n v="95.78"/>
    <s v="film &amp; video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46"/>
    <n v="40.42"/>
    <s v="film &amp; video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32"/>
    <n v="78.58"/>
    <s v="film &amp; video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11"/>
    <n v="50.18"/>
    <s v="film &amp; video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47"/>
    <n v="92.25"/>
    <s v="film &amp; video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53"/>
    <n v="57.54"/>
    <s v="film &amp; video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05"/>
    <n v="109.42"/>
    <s v="film &amp; video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77"/>
    <n v="81.89"/>
    <s v="film &amp; video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08"/>
    <n v="45.67"/>
    <s v="film &amp; video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56"/>
    <n v="55.22"/>
    <s v="film &amp; video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08"/>
    <n v="65.3"/>
    <s v="film &amp; video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48"/>
    <n v="95.23"/>
    <s v="film &amp; video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10"/>
    <n v="75.44"/>
    <s v="film &amp; video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50"/>
    <n v="97.82"/>
    <s v="film &amp; video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57"/>
    <n v="87.69"/>
    <s v="film &amp; video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56"/>
    <n v="54.75"/>
    <s v="film &amp; video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21"/>
    <n v="83.95"/>
    <s v="film &amp; video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01"/>
    <n v="254.39"/>
    <s v="film &amp; video"/>
    <s v="documentary"/>
    <d v="2010-01-16T22:04:52"/>
    <d v="2010-02-22T22:00:00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14"/>
    <n v="101.83"/>
    <s v="film &amp; video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05"/>
    <n v="55.07"/>
    <s v="film &amp; video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29"/>
    <n v="56.9"/>
    <s v="film &amp; video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09"/>
    <n v="121.28"/>
    <s v="film &amp; video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76"/>
    <n v="91.19"/>
    <s v="film &amp; video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03"/>
    <n v="115.45"/>
    <s v="film &amp; video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05"/>
    <n v="67.77"/>
    <s v="film &amp; video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07"/>
    <n v="28.58"/>
    <s v="film &amp; video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20"/>
    <n v="46.88"/>
    <s v="film &amp; video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01"/>
    <n v="201.22"/>
    <s v="film &amp; video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00"/>
    <n v="100"/>
    <s v="film &amp; video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33"/>
    <n v="100.08"/>
    <s v="film &amp; video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19"/>
    <n v="230.09"/>
    <s v="film &amp; video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01"/>
    <n v="141.75"/>
    <s v="film &amp; video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09"/>
    <n v="56.34"/>
    <s v="film &amp; video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79"/>
    <n v="73.34"/>
    <s v="film &amp; video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02"/>
    <n v="85.34"/>
    <s v="film &amp; video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19"/>
    <n v="61.5"/>
    <s v="film &amp; video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00"/>
    <n v="93.02"/>
    <s v="film &amp; video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37"/>
    <n v="50.29"/>
    <s v="film &amp; video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32"/>
    <n v="106.43"/>
    <s v="film &amp; video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30"/>
    <n v="51.72"/>
    <s v="film &amp; video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93"/>
    <n v="36.61"/>
    <s v="film &amp; video"/>
    <s v="documentary"/>
    <d v="2013-02-28T20:05:33"/>
    <d v="2013-03-20T19:05:33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11"/>
    <n v="42.52"/>
    <s v="film &amp; video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06"/>
    <n v="62.71"/>
    <s v="film &amp; video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19"/>
    <n v="89.96"/>
    <s v="film &amp; video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04"/>
    <n v="28.92"/>
    <s v="film &amp; video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12"/>
    <n v="61.3"/>
    <s v="film &amp; video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05"/>
    <n v="80.2"/>
    <s v="film &amp; video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85"/>
    <n v="32.1"/>
    <s v="film &amp; video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01"/>
    <n v="200.89"/>
    <s v="film &amp; video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14"/>
    <n v="108.01"/>
    <s v="film &amp; video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01"/>
    <n v="95.7"/>
    <s v="film &amp; video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83"/>
    <n v="49.88"/>
    <s v="film &amp; video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13"/>
    <n v="110.47"/>
    <s v="film &amp; video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07"/>
    <n v="134.91"/>
    <s v="film &amp; video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03"/>
    <n v="106.62"/>
    <s v="film &amp; video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08"/>
    <n v="145.04"/>
    <s v="film &amp; video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23"/>
    <n v="114.59"/>
    <s v="film &amp; video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02"/>
    <n v="105.32"/>
    <s v="film &amp; video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04"/>
    <n v="70.92"/>
    <s v="film &amp; video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36"/>
    <n v="160.47"/>
    <s v="film &amp; video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06"/>
    <n v="63.17"/>
    <s v="film &amp; video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02"/>
    <n v="104.82"/>
    <s v="film &amp; video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07"/>
    <n v="97.36"/>
    <s v="film &amp; video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13"/>
    <n v="203.63"/>
    <s v="film &amp; video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25"/>
    <n v="188.31"/>
    <s v="film &amp; video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01"/>
    <n v="146.65"/>
    <s v="film &amp; video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03"/>
    <n v="109.19"/>
    <s v="film &amp; video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17"/>
    <n v="59.25"/>
    <s v="film &amp; video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01"/>
    <n v="97.9"/>
    <s v="film &amp; video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10"/>
    <n v="70"/>
    <s v="film &amp; video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08"/>
    <n v="72.87"/>
    <s v="film &amp; video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25"/>
    <n v="146.35"/>
    <s v="film &amp; video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07"/>
    <n v="67.91"/>
    <s v="film &amp; video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00"/>
    <n v="169.85"/>
    <s v="film &amp; video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02"/>
    <n v="58.41"/>
    <s v="film &amp; video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02"/>
    <n v="119.99"/>
    <s v="film &amp; video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23"/>
    <n v="99.86"/>
    <s v="film &amp; video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70"/>
    <n v="90.58"/>
    <s v="film &amp; video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12"/>
    <n v="117.77"/>
    <s v="film &amp; video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03"/>
    <n v="86.55"/>
    <s v="film &amp; video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15"/>
    <n v="129.82"/>
    <s v="film &amp; video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27"/>
    <n v="44.91"/>
    <s v="film &amp; video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17"/>
    <n v="40.76"/>
    <s v="film &amp; video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09"/>
    <n v="103.52"/>
    <s v="film &amp; video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04"/>
    <n v="125.45"/>
    <s v="film &amp; video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16"/>
    <n v="246.61"/>
    <s v="film &amp; video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74"/>
    <n v="86.14"/>
    <s v="film &amp; video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03"/>
    <n v="193.05"/>
    <s v="film &amp; video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05"/>
    <n v="84.02"/>
    <s v="film &amp; video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11"/>
    <n v="109.82"/>
    <s v="film &amp; video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24"/>
    <n v="139.53"/>
    <s v="film &amp; video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01"/>
    <n v="347.85"/>
    <s v="film &amp; video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04"/>
    <n v="239.94"/>
    <s v="film &amp; video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01"/>
    <n v="287.31"/>
    <s v="film &amp; video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03"/>
    <n v="86.85"/>
    <s v="film &amp; video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10"/>
    <n v="42.87"/>
    <s v="film &amp; video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22"/>
    <n v="709.42"/>
    <s v="film &amp; video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14"/>
    <n v="161.26"/>
    <s v="film &amp; video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25"/>
    <n v="41.78"/>
    <s v="film &amp; video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07"/>
    <n v="89.89"/>
    <s v="film &amp; video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31"/>
    <n v="45.05"/>
    <s v="film &amp; video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20"/>
    <n v="42.86"/>
    <s v="film &amp; video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06"/>
    <n v="54.08"/>
    <s v="film &amp; video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14"/>
    <n v="103.22"/>
    <s v="film &amp; video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12"/>
    <n v="40.4"/>
    <s v="film &amp; video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16"/>
    <n v="116.86"/>
    <s v="film &amp; video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42"/>
    <n v="115.51"/>
    <s v="film &amp; video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05"/>
    <n v="104.31"/>
    <s v="film &amp; video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56"/>
    <n v="69.77"/>
    <s v="film &amp; video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07"/>
    <n v="43.02"/>
    <s v="film &amp; video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12"/>
    <n v="58.54"/>
    <s v="film &amp; video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06"/>
    <n v="111.8"/>
    <s v="film &amp; video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00"/>
    <n v="46.23"/>
    <s v="film &amp; video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14"/>
    <n v="144.69"/>
    <s v="film &amp; video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26"/>
    <n v="88.85"/>
    <s v="film &amp; video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82"/>
    <n v="81.75"/>
    <s v="film &amp; video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01"/>
    <n v="104.26"/>
    <s v="film &amp; video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01"/>
    <n v="90.62"/>
    <s v="film &amp; video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12"/>
    <n v="105.18"/>
    <s v="film &amp; video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08"/>
    <n v="58.72"/>
    <s v="film &amp; video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07"/>
    <n v="81.63"/>
    <s v="film &amp; video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04"/>
    <n v="56.46"/>
    <s v="film &amp; video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25"/>
    <n v="140.1"/>
    <s v="film &amp; video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07"/>
    <n v="224.85"/>
    <s v="film &amp; video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12"/>
    <n v="181.13"/>
    <s v="film &amp; video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04"/>
    <n v="711.04"/>
    <s v="film &amp; video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42"/>
    <n v="65.88"/>
    <s v="film &amp; video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05"/>
    <n v="75.19"/>
    <s v="film &amp; video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08"/>
    <n v="55.2"/>
    <s v="film &amp; video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08"/>
    <n v="86.16"/>
    <s v="film &amp; video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02"/>
    <n v="92.32"/>
    <s v="film &amp; video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01"/>
    <n v="160.16"/>
    <s v="film &amp; video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37"/>
    <n v="45.6"/>
    <s v="film &amp; video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28"/>
    <n v="183.29"/>
    <s v="film &amp; video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01"/>
    <n v="125.79"/>
    <s v="film &amp; video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27"/>
    <n v="57.65"/>
    <s v="film &amp; video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05"/>
    <n v="78.66"/>
    <s v="film &amp; video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03"/>
    <n v="91.48"/>
    <s v="film &amp; video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20"/>
    <n v="48.09"/>
    <s v="film &amp; video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00"/>
    <n v="202.42"/>
    <s v="film &amp; video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01"/>
    <n v="216.75"/>
    <s v="film &amp; video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00"/>
    <n v="110.07"/>
    <s v="film &amp; video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0"/>
    <n v="4.83"/>
    <s v="film &amp; video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"/>
    <n v="50.17"/>
    <s v="film &amp; video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"/>
    <n v="35.83"/>
    <s v="film &amp; video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1"/>
    <n v="11.77"/>
    <s v="film &amp; video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7"/>
    <n v="40.78"/>
    <s v="film &amp; video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0"/>
    <n v="3"/>
    <s v="film &amp; video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"/>
    <n v="16.63"/>
    <s v="film &amp; video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n v="0"/>
    <s v="film &amp; video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6"/>
    <n v="52"/>
    <s v="film &amp; video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n v="0"/>
    <s v="film &amp; video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"/>
    <n v="4.8"/>
    <s v="film &amp; video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14"/>
    <n v="51.88"/>
    <s v="film &amp; video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10"/>
    <n v="71.25"/>
    <s v="film &amp; video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n v="0"/>
    <s v="film &amp; video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5"/>
    <n v="62.5"/>
    <s v="film &amp; video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0"/>
    <n v="1"/>
    <s v="film &amp; video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n v="0"/>
    <s v="film &amp; video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n v="0"/>
    <s v="film &amp; video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"/>
    <n v="170.55"/>
    <s v="film &amp; video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n v="0"/>
    <s v="film &amp; video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0"/>
    <n v="5"/>
    <s v="film &amp; video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n v="0"/>
    <s v="film &amp; video"/>
    <s v="animation"/>
    <d v="2013-10-03T19:03:16"/>
    <d v="2013-11-02T19:03:16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39"/>
    <n v="393.59"/>
    <s v="film &amp; video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0"/>
    <n v="5"/>
    <s v="film &amp; video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5"/>
    <n v="50"/>
    <s v="film &amp; video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0"/>
    <n v="1"/>
    <s v="film &amp; video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"/>
    <n v="47.88"/>
    <s v="film &amp; video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0"/>
    <n v="5"/>
    <s v="film &amp; video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"/>
    <n v="20.5"/>
    <s v="film &amp; video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"/>
    <n v="9"/>
    <s v="film &amp; video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1"/>
    <n v="56.57"/>
    <s v="film &amp; video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n v="0"/>
    <s v="film &amp; video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64"/>
    <n v="40"/>
    <s v="film &amp; video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0"/>
    <n v="13"/>
    <s v="film &amp; video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1"/>
    <n v="16.399999999999999"/>
    <s v="film &amp; video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0"/>
    <n v="22.5"/>
    <s v="film &amp; video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1"/>
    <n v="20.329999999999998"/>
    <s v="film &amp; video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n v="0"/>
    <s v="film &amp; video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"/>
    <n v="16.760000000000002"/>
    <s v="film &amp; video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0"/>
    <n v="25"/>
    <s v="film &amp; video"/>
    <s v="animation"/>
    <d v="2011-09-14T15:22:07"/>
    <d v="2011-11-13T16:22:07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0"/>
    <n v="12.5"/>
    <s v="film &amp; video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n v="0"/>
    <s v="film &amp; video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n v="0"/>
    <s v="film &amp; video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"/>
    <n v="113.64"/>
    <s v="film &amp; video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0"/>
    <n v="1"/>
    <s v="film &amp; video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27"/>
    <n v="17.25"/>
    <s v="film &amp; video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1"/>
    <n v="15.2"/>
    <s v="film &amp; video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22"/>
    <n v="110.64"/>
    <s v="film &amp; video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n v="0"/>
    <s v="film &amp; video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n v="0"/>
    <s v="film &amp; video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"/>
    <n v="25.5"/>
    <s v="film &amp; video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12"/>
    <n v="38.479999999999997"/>
    <s v="film &amp; video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18"/>
    <n v="28.2"/>
    <s v="film &amp; video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3"/>
    <n v="61.5"/>
    <s v="film &amp; video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0"/>
    <n v="1"/>
    <s v="film &amp; video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n v="0"/>
    <s v="film &amp; video"/>
    <s v="animation"/>
    <d v="2015-04-06T02:04:03"/>
    <d v="2015-05-06T02:04:03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"/>
    <n v="39.57"/>
    <s v="film &amp; video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n v="0"/>
    <s v="film &amp; video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n v="0"/>
    <s v="film &amp; video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33"/>
    <n v="88.8"/>
    <s v="film &amp; video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19"/>
    <n v="55.46"/>
    <s v="film &amp; video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"/>
    <n v="87.14"/>
    <s v="film &amp; video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0"/>
    <n v="10"/>
    <s v="film &amp; video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50"/>
    <n v="51.22"/>
    <s v="film &amp; video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0"/>
    <n v="13.55"/>
    <s v="film &amp; video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22"/>
    <n v="66.52"/>
    <s v="film &amp; video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0"/>
    <n v="50"/>
    <s v="film &amp; video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n v="0"/>
    <s v="film &amp; video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n v="0"/>
    <s v="film &amp; video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0"/>
    <n v="71.67"/>
    <s v="film &amp; video"/>
    <s v="animation"/>
    <d v="2011-12-05T11:33:36"/>
    <d v="2012-01-05T11:33:00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n v="0"/>
    <s v="film &amp; video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n v="0"/>
    <s v="film &amp; video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n v="0"/>
    <s v="film &amp; video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n v="0"/>
    <s v="film &amp; video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0"/>
    <n v="10.33"/>
    <s v="film &amp; video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n v="0"/>
    <s v="film &amp; video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0"/>
    <n v="1"/>
    <s v="film &amp; video"/>
    <s v="animation"/>
    <d v="2013-12-12T22:21:14"/>
    <d v="2014-02-10T22:21:14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1"/>
    <n v="10"/>
    <s v="film &amp; video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5"/>
    <n v="136.09"/>
    <s v="film &amp; video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10"/>
    <n v="73.459999999999994"/>
    <s v="film &amp; video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"/>
    <n v="53.75"/>
    <s v="film &amp; video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n v="0"/>
    <s v="film &amp; video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"/>
    <n v="57.5"/>
    <s v="film &amp; video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2"/>
    <n v="12.67"/>
    <s v="film &amp; video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"/>
    <n v="67"/>
    <s v="film &amp; video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0"/>
    <n v="3.71"/>
    <s v="film &amp; video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0"/>
    <n v="250"/>
    <s v="film &amp; video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"/>
    <n v="64"/>
    <s v="film &amp; video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1"/>
    <n v="133.33000000000001"/>
    <s v="film &amp; video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0"/>
    <n v="10"/>
    <s v="film &amp; video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n v="0"/>
    <s v="film &amp; video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3"/>
    <n v="30"/>
    <s v="film &amp; video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0"/>
    <n v="5.5"/>
    <s v="film &amp; video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14"/>
    <n v="102.38"/>
    <s v="film &amp; video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"/>
    <n v="16.670000000000002"/>
    <s v="film &amp; video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25"/>
    <n v="725.03"/>
    <s v="film &amp; video"/>
    <s v="animation"/>
    <d v="2015-11-19T11:46:41"/>
    <d v="2015-12-29T11:46:41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n v="0"/>
    <s v="film &amp; video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"/>
    <n v="68.33"/>
    <s v="film &amp; video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n v="0"/>
    <s v="film &amp; video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23"/>
    <n v="39.229999999999997"/>
    <s v="film &amp; video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02"/>
    <n v="150.15"/>
    <s v="theater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05"/>
    <n v="93.43"/>
    <s v="theater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15"/>
    <n v="110.97"/>
    <s v="theater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21"/>
    <n v="71.790000000000006"/>
    <s v="theater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09"/>
    <n v="29.26"/>
    <s v="theater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00"/>
    <n v="1000"/>
    <s v="theater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14"/>
    <n v="74.349999999999994"/>
    <s v="theater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01"/>
    <n v="63.83"/>
    <s v="theater"/>
    <s v="plays"/>
    <d v="2017-01-18T04:56:06"/>
    <d v="2017-02-17T16:05:00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16"/>
    <n v="44.33"/>
    <s v="theater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30"/>
    <n v="86.94"/>
    <s v="theater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08"/>
    <n v="126.55"/>
    <s v="theater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00"/>
    <n v="129.03"/>
    <s v="theater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23"/>
    <n v="71.239999999999995"/>
    <s v="theater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00"/>
    <n v="117.88"/>
    <s v="theater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05"/>
    <n v="327.08"/>
    <s v="theater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03"/>
    <n v="34.75"/>
    <s v="theater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18"/>
    <n v="100.06"/>
    <s v="theater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21"/>
    <n v="40.85"/>
    <s v="theater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02"/>
    <n v="252.02"/>
    <s v="theater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01"/>
    <n v="25.16"/>
    <s v="theater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0"/>
    <n v="1"/>
    <s v="technology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1"/>
    <n v="25"/>
    <s v="technology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0"/>
    <n v="1"/>
    <s v="technology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0"/>
    <n v="35"/>
    <s v="technology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"/>
    <n v="3"/>
    <s v="technology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27"/>
    <n v="402.71"/>
    <s v="technology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0"/>
    <n v="26"/>
    <s v="technology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n v="0"/>
    <s v="technology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0"/>
    <n v="9"/>
    <s v="technology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3"/>
    <n v="8.5"/>
    <s v="technology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1"/>
    <n v="8.75"/>
    <s v="technology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"/>
    <n v="135.04"/>
    <s v="technology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n v="0"/>
    <s v="technology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0"/>
    <n v="20.5"/>
    <s v="technology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37"/>
    <n v="64.36"/>
    <s v="technology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n v="0"/>
    <s v="technology"/>
    <s v="web"/>
    <d v="2016-05-13T08:29:03"/>
    <d v="2016-06-12T08:29:03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3"/>
    <n v="200"/>
    <s v="technology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1"/>
    <n v="68.3"/>
    <s v="technology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n v="0"/>
    <s v="technology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0"/>
    <n v="50"/>
    <s v="technology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0"/>
    <n v="4"/>
    <s v="technology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0"/>
    <n v="27.5"/>
    <s v="technology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n v="0"/>
    <s v="technology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0"/>
    <n v="34"/>
    <s v="technology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0"/>
    <n v="1"/>
    <s v="technology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n v="0"/>
    <s v="technology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0"/>
    <n v="1"/>
    <s v="technology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n v="0"/>
    <s v="technology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1"/>
    <n v="49"/>
    <s v="technology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1"/>
    <n v="20"/>
    <s v="technology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0"/>
    <n v="142"/>
    <s v="technology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0"/>
    <n v="53"/>
    <s v="technology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n v="0"/>
    <s v="technology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0"/>
    <n v="38.44"/>
    <s v="technology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1"/>
    <n v="20"/>
    <s v="technology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0"/>
    <n v="64.75"/>
    <s v="technology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0"/>
    <n v="1"/>
    <s v="technology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0"/>
    <n v="10"/>
    <s v="technology"/>
    <s v="web"/>
    <d v="2016-03-21T14:08:22"/>
    <d v="2016-05-20T14:08:22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0"/>
    <n v="2"/>
    <s v="technology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"/>
    <n v="35"/>
    <s v="technology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0"/>
    <n v="1"/>
    <s v="technology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n v="0"/>
    <s v="technology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n v="0"/>
    <s v="technology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0"/>
    <n v="1"/>
    <s v="technology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1"/>
    <n v="5"/>
    <s v="technology"/>
    <s v="web"/>
    <d v="2015-02-14T17:11:56"/>
    <d v="2015-03-16T16:11:56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n v="0"/>
    <s v="technology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1"/>
    <n v="14"/>
    <s v="technology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"/>
    <n v="389.29"/>
    <s v="technology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"/>
    <n v="150.5"/>
    <s v="technology"/>
    <s v="web"/>
    <d v="2016-09-18T18:28:06"/>
    <d v="2016-11-17T19:28:06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0"/>
    <n v="1"/>
    <s v="technology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"/>
    <n v="24.78"/>
    <s v="technology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0"/>
    <n v="30.5"/>
    <s v="technology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"/>
    <n v="250"/>
    <s v="technology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23"/>
    <n v="16.43"/>
    <s v="technology"/>
    <s v="web"/>
    <d v="2015-03-07T16:15:45"/>
    <d v="2015-04-06T15:15:45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0"/>
    <n v="13"/>
    <s v="technology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0"/>
    <n v="53.25"/>
    <s v="technology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0"/>
    <n v="3"/>
    <s v="technology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0"/>
    <n v="10"/>
    <s v="technology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34"/>
    <n v="121.43"/>
    <s v="technology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0"/>
    <n v="15.5"/>
    <s v="technology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2"/>
    <n v="100"/>
    <s v="technology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"/>
    <n v="23.33"/>
    <s v="technology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n v="0"/>
    <s v="technology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4"/>
    <n v="45.39"/>
    <s v="technology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n v="0"/>
    <s v="technology"/>
    <s v="web"/>
    <d v="2014-07-29T00:50:56"/>
    <d v="2014-08-28T00:50:56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3"/>
    <n v="16.38"/>
    <s v="technology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0"/>
    <n v="10"/>
    <s v="technology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n v="0"/>
    <s v="technology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1"/>
    <n v="292.2"/>
    <s v="technology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1"/>
    <n v="5"/>
    <s v="technology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n v="0"/>
    <s v="technology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n v="0"/>
    <s v="technology"/>
    <s v="web"/>
    <d v="2015-11-20T13:27:17"/>
    <d v="2016-01-19T13:27:17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n v="0"/>
    <s v="technology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21"/>
    <n v="105.93"/>
    <s v="technology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n v="0"/>
    <s v="technology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n v="0"/>
    <s v="technology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n v="0"/>
    <s v="technology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3"/>
    <n v="20"/>
    <s v="technology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n v="0"/>
    <s v="technology"/>
    <s v="web"/>
    <d v="2015-11-09T19:26:43"/>
    <d v="2015-12-09T19:26:43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0"/>
    <n v="1"/>
    <s v="technology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1"/>
    <n v="300"/>
    <s v="technology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"/>
    <n v="87"/>
    <s v="technology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6"/>
    <n v="37.89"/>
    <s v="technology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n v="0"/>
    <s v="technology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n v="0"/>
    <s v="technology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n v="0"/>
    <s v="technology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17"/>
    <n v="111.41"/>
    <s v="technology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0"/>
    <n v="90"/>
    <s v="technology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n v="0"/>
    <s v="technology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0"/>
    <n v="116.67"/>
    <s v="technology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0"/>
    <n v="10"/>
    <s v="technology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"/>
    <n v="76.67"/>
    <s v="technology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n v="0"/>
    <s v="technology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12"/>
    <n v="49.8"/>
    <s v="technology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0"/>
    <n v="1"/>
    <s v="technology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0"/>
    <n v="2"/>
    <s v="technology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0"/>
    <n v="4"/>
    <s v="technology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n v="0"/>
    <s v="technology"/>
    <s v="web"/>
    <d v="2017-01-27T23:05:18"/>
    <d v="2017-02-25T23:04:00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0"/>
    <n v="3"/>
    <s v="technology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0"/>
    <n v="1"/>
    <s v="technology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44"/>
    <n v="50.5"/>
    <s v="technology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19"/>
    <n v="151.32"/>
    <s v="technology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60"/>
    <n v="134.36000000000001"/>
    <s v="technology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06"/>
    <n v="174.03"/>
    <s v="technology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00"/>
    <n v="73.489999999999995"/>
    <s v="technology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79"/>
    <n v="23.52"/>
    <s v="technology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32"/>
    <n v="39.07"/>
    <s v="technology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07"/>
    <n v="125.94"/>
    <s v="technology"/>
    <s v="wearables"/>
    <d v="2016-02-16T18:25:49"/>
    <d v="2016-03-17T17:25:49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27"/>
    <n v="1644"/>
    <s v="technology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40"/>
    <n v="42.67"/>
    <s v="technology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12"/>
    <n v="35.130000000000003"/>
    <s v="technology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01"/>
    <n v="239.35"/>
    <s v="technology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00"/>
    <n v="107.64"/>
    <s v="technology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41"/>
    <n v="95.83"/>
    <s v="technology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67"/>
    <n v="31.66"/>
    <s v="technology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47"/>
    <n v="42.89"/>
    <s v="technology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14"/>
    <n v="122.74"/>
    <s v="technology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26"/>
    <n v="190.45"/>
    <s v="technology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04"/>
    <n v="109.34"/>
    <s v="technology"/>
    <s v="wearables"/>
    <d v="2015-06-24T03:51:29"/>
    <d v="2015-07-26T18:00:00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01"/>
    <n v="143.66999999999999"/>
    <s v="technology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"/>
    <n v="84.94"/>
    <s v="technology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1"/>
    <n v="10.56"/>
    <s v="technology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0"/>
    <n v="39"/>
    <s v="technology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0"/>
    <n v="100"/>
    <s v="technology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8"/>
    <n v="31.17"/>
    <s v="technology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19"/>
    <n v="155.33000000000001"/>
    <s v="technology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0"/>
    <n v="2"/>
    <s v="technology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10"/>
    <n v="178.93"/>
    <s v="technology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5"/>
    <n v="27.36"/>
    <s v="technology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22"/>
    <n v="1536.25"/>
    <s v="technology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29"/>
    <n v="85"/>
    <s v="technology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39"/>
    <n v="788.53"/>
    <s v="technology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22"/>
    <n v="50.3"/>
    <s v="technology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0"/>
    <n v="68.33"/>
    <s v="technology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0"/>
    <n v="7.5"/>
    <s v="technology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15"/>
    <n v="34.270000000000003"/>
    <s v="technology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"/>
    <n v="61.29"/>
    <s v="technology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26"/>
    <n v="133.25"/>
    <s v="technology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4"/>
    <n v="65.180000000000007"/>
    <s v="technology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15"/>
    <n v="93.9"/>
    <s v="technology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26"/>
    <n v="150.65"/>
    <s v="technology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0"/>
    <n v="1"/>
    <s v="technology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0"/>
    <n v="13.25"/>
    <s v="technology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1"/>
    <n v="99.33"/>
    <s v="technology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"/>
    <n v="177.39"/>
    <s v="technology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28"/>
    <n v="55.3"/>
    <s v="technology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n v="0"/>
    <s v="technology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4"/>
    <n v="591.66999999999996"/>
    <s v="technology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73"/>
    <n v="405.5"/>
    <s v="technology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58"/>
    <n v="343.15"/>
    <s v="technology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12"/>
    <n v="72.59"/>
    <s v="technology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1"/>
    <n v="26"/>
    <s v="technology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7"/>
    <n v="6.5"/>
    <s v="technology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35"/>
    <n v="119.39"/>
    <s v="technology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0"/>
    <n v="84.29"/>
    <s v="technology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"/>
    <n v="90.86"/>
    <s v="technology"/>
    <s v="wearables"/>
    <d v="2014-10-01T12:30:20"/>
    <d v="2014-10-31T12:30:20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0"/>
    <n v="1"/>
    <s v="technology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46"/>
    <n v="20.34"/>
    <s v="technology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15"/>
    <n v="530.69000000000005"/>
    <s v="technology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82"/>
    <n v="120.39"/>
    <s v="technology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3"/>
    <n v="13"/>
    <s v="technology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27"/>
    <n v="291.33"/>
    <s v="technology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31"/>
    <n v="124.92"/>
    <s v="technology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6"/>
    <n v="119.57"/>
    <s v="technology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1"/>
    <n v="120.25"/>
    <s v="technology"/>
    <s v="wearables"/>
    <d v="2016-12-22T04:37:48"/>
    <d v="2017-02-20T04:37:48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1"/>
    <n v="195.4"/>
    <s v="technology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n v="0"/>
    <s v="technology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79"/>
    <n v="117.7"/>
    <s v="technology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22"/>
    <n v="23.95"/>
    <s v="technology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0"/>
    <n v="30.5"/>
    <s v="technology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n v="0"/>
    <s v="technology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34"/>
    <n v="99.97"/>
    <s v="technology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0"/>
    <n v="26.25"/>
    <s v="technology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1"/>
    <n v="199"/>
    <s v="technology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15"/>
    <n v="80.319999999999993"/>
    <s v="technology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"/>
    <n v="115.75"/>
    <s v="technology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10"/>
    <n v="44.69"/>
    <s v="technology"/>
    <s v="wearables"/>
    <d v="2014-10-28T15:48:27"/>
    <d v="2014-12-01T00:00:00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0"/>
    <n v="76.25"/>
    <s v="technology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1"/>
    <n v="22.5"/>
    <s v="technology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"/>
    <n v="19.399999999999999"/>
    <s v="technology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44"/>
    <n v="66.709999999999994"/>
    <s v="publishing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22"/>
    <n v="84.14"/>
    <s v="publishing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32"/>
    <n v="215.73"/>
    <s v="publishing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09"/>
    <n v="54.69"/>
    <s v="publishing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05"/>
    <n v="51.63"/>
    <s v="publishing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00"/>
    <n v="143.36000000000001"/>
    <s v="publishing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01"/>
    <n v="72.430000000000007"/>
    <s v="publishing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56"/>
    <n v="36.53"/>
    <s v="publishing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06"/>
    <n v="60.9"/>
    <s v="publishing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31"/>
    <n v="43.55"/>
    <s v="publishing"/>
    <s v="nonfiction"/>
    <d v="2012-07-21T04:27:41"/>
    <d v="2012-09-19T04:27:41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32"/>
    <n v="99.77"/>
    <s v="publishing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26"/>
    <n v="88.73"/>
    <s v="publishing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60"/>
    <n v="4.92"/>
    <s v="publishing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20"/>
    <n v="17.82"/>
    <s v="publishing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26"/>
    <n v="187.19"/>
    <s v="publishing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14"/>
    <n v="234.81"/>
    <s v="publishing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15"/>
    <n v="105.05"/>
    <s v="publishing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22"/>
    <n v="56.67"/>
    <s v="publishing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07"/>
    <n v="39.049999999999997"/>
    <s v="publishing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58"/>
    <n v="68.349999999999994"/>
    <s v="publishing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07"/>
    <n v="169.58"/>
    <s v="publishing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02"/>
    <n v="141.41999999999999"/>
    <s v="publishing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11"/>
    <n v="67.39"/>
    <s v="publishing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48"/>
    <n v="54.27"/>
    <s v="publishing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02"/>
    <n v="82.52"/>
    <s v="publishing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79"/>
    <n v="53.73"/>
    <s v="publishing"/>
    <s v="nonfiction"/>
    <d v="2013-04-03T13:44:05"/>
    <d v="2013-05-03T13:44:05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11"/>
    <n v="34.21"/>
    <s v="publishing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00"/>
    <n v="127.33"/>
    <s v="publishing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00"/>
    <n v="45.57"/>
    <s v="publishing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06"/>
    <n v="95.96"/>
    <s v="publishing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03"/>
    <n v="77.27"/>
    <s v="publishing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19"/>
    <n v="57.34"/>
    <s v="publishing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12"/>
    <n v="53.19"/>
    <s v="publishing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28"/>
    <n v="492.31"/>
    <s v="publishing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04"/>
    <n v="42.35"/>
    <s v="publishing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02"/>
    <n v="37.47"/>
    <s v="publishing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18"/>
    <n v="37.450000000000003"/>
    <s v="publishing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38"/>
    <n v="33.06"/>
    <s v="publishing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02"/>
    <n v="134.21"/>
    <s v="publishing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02"/>
    <n v="51.47"/>
    <s v="publishing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n v="0"/>
    <s v="publishing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5"/>
    <n v="39.17"/>
    <s v="publishing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n v="0"/>
    <s v="publishing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0"/>
    <n v="5"/>
    <s v="publishing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n v="0"/>
    <s v="publishing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36"/>
    <n v="57.3"/>
    <s v="publishing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n v="0"/>
    <s v="publishing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4"/>
    <n v="59"/>
    <s v="publishing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n v="0"/>
    <s v="publishing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41"/>
    <n v="31.85"/>
    <s v="publishing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n v="0"/>
    <s v="publishing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0"/>
    <n v="10"/>
    <s v="publishing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"/>
    <n v="50"/>
    <s v="publishing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1"/>
    <n v="16"/>
    <s v="publishing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70"/>
    <n v="39"/>
    <s v="publishing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2"/>
    <n v="34"/>
    <s v="publishing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51"/>
    <n v="63.12"/>
    <s v="publishing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1"/>
    <n v="7"/>
    <s v="publishing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0"/>
    <n v="2"/>
    <s v="publishing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3"/>
    <n v="66.67"/>
    <s v="publishing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04"/>
    <n v="38.520000000000003"/>
    <s v="music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33"/>
    <n v="42.61"/>
    <s v="music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00"/>
    <n v="50"/>
    <s v="music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48"/>
    <n v="63.49"/>
    <s v="music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03"/>
    <n v="102.5"/>
    <s v="music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81"/>
    <n v="31.14"/>
    <s v="music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43"/>
    <n v="162.27000000000001"/>
    <s v="music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14"/>
    <n v="80.59"/>
    <s v="music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04"/>
    <n v="59.85"/>
    <s v="music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09"/>
    <n v="132.86000000000001"/>
    <s v="music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44"/>
    <n v="92.55"/>
    <s v="music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04"/>
    <n v="60.86"/>
    <s v="music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00"/>
    <n v="41.85"/>
    <s v="music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03"/>
    <n v="88.33"/>
    <s v="music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05"/>
    <n v="158.96"/>
    <s v="music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12"/>
    <n v="85.05"/>
    <s v="music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01"/>
    <n v="112.61"/>
    <s v="music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08"/>
    <n v="45.44"/>
    <s v="music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15"/>
    <n v="46.22"/>
    <s v="music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00"/>
    <n v="178.61"/>
    <s v="music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52"/>
    <n v="40.75"/>
    <s v="music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12"/>
    <n v="43.73"/>
    <s v="music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01"/>
    <n v="81.069999999999993"/>
    <s v="music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23"/>
    <n v="74.61"/>
    <s v="music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00"/>
    <n v="305.56"/>
    <s v="music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05"/>
    <n v="58.33"/>
    <s v="music"/>
    <s v="rock"/>
    <d v="2011-05-27T19:45:12"/>
    <d v="2011-07-16T23:00:00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04"/>
    <n v="117.68"/>
    <s v="music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05"/>
    <n v="73.77"/>
    <s v="music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00"/>
    <n v="104.65"/>
    <s v="music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04"/>
    <n v="79.83"/>
    <s v="music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05"/>
    <n v="58.33"/>
    <s v="music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04"/>
    <n v="86.67"/>
    <s v="music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52"/>
    <n v="27.61"/>
    <s v="music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60"/>
    <n v="25"/>
    <s v="music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27"/>
    <n v="45.46"/>
    <s v="music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07"/>
    <n v="99.53"/>
    <s v="music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15"/>
    <n v="39.31"/>
    <s v="music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37"/>
    <n v="89.42"/>
    <s v="music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56"/>
    <n v="28.68"/>
    <s v="music"/>
    <s v="rock"/>
    <d v="2012-07-30T21:11:21"/>
    <d v="2012-08-07T17:01:00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09"/>
    <n v="31.07"/>
    <s v="music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34"/>
    <n v="70.55"/>
    <s v="music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00"/>
    <n v="224.13"/>
    <s v="music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19"/>
    <n v="51.81"/>
    <s v="music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80"/>
    <n v="43.52"/>
    <s v="music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34"/>
    <n v="39.82"/>
    <s v="music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00"/>
    <n v="126.81"/>
    <s v="music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01"/>
    <n v="113.88"/>
    <s v="music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03"/>
    <n v="28.18"/>
    <s v="music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07"/>
    <n v="36.61"/>
    <s v="music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04"/>
    <n v="32.5"/>
    <s v="music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08"/>
    <n v="60.66"/>
    <s v="music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33"/>
    <n v="175"/>
    <s v="music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01"/>
    <n v="97.99"/>
    <s v="music"/>
    <s v="rock"/>
    <d v="2011-11-22T16:12:15"/>
    <d v="2012-01-21T08:13:00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02"/>
    <n v="148.78"/>
    <s v="music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31"/>
    <n v="96.08"/>
    <s v="music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17"/>
    <n v="58.63"/>
    <s v="music"/>
    <s v="rock"/>
    <d v="2012-04-06T10:59:18"/>
    <d v="2012-05-19T03:00:00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01"/>
    <n v="109.71"/>
    <s v="music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22"/>
    <n v="49.11"/>
    <s v="music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45"/>
    <n v="47.67"/>
    <s v="music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17"/>
    <n v="60.74"/>
    <s v="music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20"/>
    <n v="63.38"/>
    <s v="music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01"/>
    <n v="53.89"/>
    <s v="music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04"/>
    <n v="66.87"/>
    <s v="music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67"/>
    <n v="63.1"/>
    <s v="music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94"/>
    <n v="36.630000000000003"/>
    <s v="music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20"/>
    <n v="34.01"/>
    <s v="music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22"/>
    <n v="28.55"/>
    <s v="music"/>
    <s v="metal"/>
    <d v="2014-02-24T09:24:15"/>
    <d v="2014-03-10T14:00:00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00"/>
    <n v="10"/>
    <s v="music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00"/>
    <n v="18.75"/>
    <s v="music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20"/>
    <n v="41.7"/>
    <s v="music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55"/>
    <n v="46.67"/>
    <s v="music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30"/>
    <n v="37.270000000000003"/>
    <s v="music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05"/>
    <n v="59.26"/>
    <s v="music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00"/>
    <n v="30"/>
    <s v="music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18"/>
    <n v="65.86"/>
    <s v="music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03"/>
    <n v="31.91"/>
    <s v="music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18"/>
    <n v="19.46"/>
    <s v="music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00"/>
    <n v="50"/>
    <s v="music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44"/>
    <n v="22.74"/>
    <s v="music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05"/>
    <n v="42.72"/>
    <s v="music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18"/>
    <n v="52.92"/>
    <s v="music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"/>
    <n v="50.5"/>
    <s v="music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0"/>
    <n v="42.5"/>
    <s v="music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5"/>
    <n v="18"/>
    <s v="music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42"/>
    <n v="34.18"/>
    <s v="music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"/>
    <n v="22.5"/>
    <s v="music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18"/>
    <n v="58.18"/>
    <s v="music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24"/>
    <n v="109.18"/>
    <s v="music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0"/>
    <n v="50"/>
    <s v="music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12"/>
    <n v="346.67"/>
    <s v="music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0"/>
    <n v="12.4"/>
    <s v="music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"/>
    <n v="27.08"/>
    <s v="music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1"/>
    <n v="32.5"/>
    <s v="music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"/>
    <n v="9"/>
    <s v="music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24"/>
    <n v="34.76"/>
    <s v="music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n v="0"/>
    <s v="music"/>
    <s v="jazz"/>
    <d v="2015-09-01T17:22:11"/>
    <d v="2015-09-21T17:22:11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41"/>
    <n v="28.58"/>
    <s v="music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68"/>
    <n v="46.59"/>
    <s v="music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"/>
    <n v="32.5"/>
    <s v="music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31"/>
    <n v="21.47"/>
    <s v="music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3"/>
    <n v="14.13"/>
    <s v="music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1"/>
    <n v="30"/>
    <s v="music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20"/>
    <n v="21.57"/>
    <s v="music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40"/>
    <n v="83.38"/>
    <s v="music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1"/>
    <n v="10"/>
    <s v="music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75"/>
    <n v="35.71"/>
    <s v="music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41"/>
    <n v="29.29"/>
    <s v="music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n v="0"/>
    <s v="music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"/>
    <n v="18"/>
    <s v="music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"/>
    <n v="73.760000000000005"/>
    <s v="music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"/>
    <n v="31.25"/>
    <s v="music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"/>
    <n v="28.89"/>
    <s v="music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41"/>
    <n v="143.82"/>
    <s v="music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10"/>
    <n v="40"/>
    <s v="music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39"/>
    <n v="147.81"/>
    <s v="music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"/>
    <n v="27.86"/>
    <s v="music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40"/>
    <n v="44.44"/>
    <s v="music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n v="0"/>
    <s v="music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3"/>
    <n v="35"/>
    <s v="music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37"/>
    <n v="35"/>
    <s v="music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0"/>
    <n v="10.5"/>
    <s v="music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n v="0"/>
    <s v="music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0"/>
    <n v="30"/>
    <s v="music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"/>
    <n v="40"/>
    <s v="music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0"/>
    <n v="50.33"/>
    <s v="music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"/>
    <n v="32.67"/>
    <s v="music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n v="0"/>
    <s v="music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n v="0"/>
    <s v="music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n v="0"/>
    <s v="music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"/>
    <n v="65"/>
    <s v="music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22"/>
    <n v="24.6"/>
    <s v="music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n v="0"/>
    <s v="music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1"/>
    <n v="15"/>
    <s v="music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7"/>
    <n v="82.58"/>
    <s v="music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n v="0"/>
    <s v="music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6"/>
    <n v="41.67"/>
    <s v="music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n v="0"/>
    <s v="music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1"/>
    <n v="30"/>
    <s v="music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"/>
    <n v="19.600000000000001"/>
    <s v="music"/>
    <s v="jazz"/>
    <d v="2014-11-01T21:59:21"/>
    <d v="2014-12-01T22:59:21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1"/>
    <n v="100"/>
    <s v="music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n v="0"/>
    <s v="music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31"/>
    <n v="231.75"/>
    <s v="music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21"/>
    <n v="189.33"/>
    <s v="music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"/>
    <n v="55"/>
    <s v="music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11"/>
    <n v="21.8"/>
    <s v="music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3"/>
    <n v="32"/>
    <s v="music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n v="0"/>
    <s v="music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n v="0"/>
    <s v="music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11"/>
    <n v="56.25"/>
    <s v="music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n v="0"/>
    <s v="music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38"/>
    <n v="69"/>
    <s v="music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7"/>
    <n v="18.71"/>
    <s v="music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15"/>
    <n v="46.03"/>
    <s v="music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6"/>
    <n v="60"/>
    <s v="music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30"/>
    <n v="50.67"/>
    <s v="music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"/>
    <n v="25"/>
    <s v="music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n v="0"/>
    <s v="music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"/>
    <n v="20"/>
    <s v="music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0"/>
    <n v="25"/>
    <s v="music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"/>
    <n v="20"/>
    <s v="music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17"/>
    <n v="110.29"/>
    <s v="technology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"/>
    <n v="37.450000000000003"/>
    <s v="technology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9"/>
    <n v="41.75"/>
    <s v="technology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10"/>
    <n v="24.08"/>
    <s v="technology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13"/>
    <n v="69.41"/>
    <s v="technology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"/>
    <n v="155.25"/>
    <s v="technology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2"/>
    <n v="57.2"/>
    <s v="technology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n v="0"/>
    <s v="technology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12"/>
    <n v="60"/>
    <s v="technology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"/>
    <n v="39"/>
    <s v="technology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28"/>
    <n v="58.42"/>
    <s v="technology"/>
    <s v="wearables"/>
    <d v="2015-12-18T18:01:01"/>
    <d v="2016-01-17T18:01:01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38"/>
    <n v="158.63999999999999"/>
    <s v="technology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40"/>
    <n v="99.86"/>
    <s v="technology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1"/>
    <n v="25.2"/>
    <s v="technology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43"/>
    <n v="89.19"/>
    <s v="technology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6"/>
    <n v="182.62"/>
    <s v="technology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2"/>
    <n v="50.65"/>
    <s v="technology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2"/>
    <n v="33.29"/>
    <s v="technology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11"/>
    <n v="51.82"/>
    <s v="technology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39"/>
    <n v="113.63"/>
    <s v="technology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46"/>
    <n v="136.46"/>
    <s v="technology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42"/>
    <n v="364.35"/>
    <s v="technology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28"/>
    <n v="19.239999999999998"/>
    <s v="technology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"/>
    <n v="41.89"/>
    <s v="technology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1"/>
    <n v="30.31"/>
    <s v="technology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"/>
    <n v="49.67"/>
    <s v="technology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15"/>
    <n v="59.2"/>
    <s v="technology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18"/>
    <n v="43.98"/>
    <s v="technology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"/>
    <n v="26.5"/>
    <s v="technology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47"/>
    <n v="1272.73"/>
    <s v="technology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46"/>
    <n v="164"/>
    <s v="technology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0"/>
    <n v="45.2"/>
    <s v="technology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35"/>
    <n v="153.88999999999999"/>
    <s v="technology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"/>
    <n v="51.38"/>
    <s v="technology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1"/>
    <n v="93.33"/>
    <s v="technology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3"/>
    <n v="108.63"/>
    <s v="technology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2"/>
    <n v="160.5"/>
    <s v="technology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34"/>
    <n v="75.75"/>
    <s v="technology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56"/>
    <n v="790.84"/>
    <s v="technology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83"/>
    <n v="301.94"/>
    <s v="technology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15"/>
    <n v="47.94"/>
    <s v="technology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0"/>
    <n v="2.75"/>
    <s v="technology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0"/>
    <n v="1"/>
    <s v="technology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30"/>
    <n v="171.79"/>
    <s v="technology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"/>
    <n v="35.33"/>
    <s v="technology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"/>
    <n v="82.09"/>
    <s v="technology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13"/>
    <n v="110.87"/>
    <s v="technology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13"/>
    <n v="161.22"/>
    <s v="technology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n v="0"/>
    <s v="technology"/>
    <s v="wearables"/>
    <d v="2016-09-01T08:33:45"/>
    <d v="2016-10-01T08:33:45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17"/>
    <n v="52.41"/>
    <s v="technology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0"/>
    <n v="13"/>
    <s v="technology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"/>
    <n v="30.29"/>
    <s v="technology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0"/>
    <n v="116.75"/>
    <s v="technology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25"/>
    <n v="89.6"/>
    <s v="technology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"/>
    <n v="424.45"/>
    <s v="technology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"/>
    <n v="80.67"/>
    <s v="technology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2"/>
    <n v="13"/>
    <s v="technology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"/>
    <n v="8.1300000000000008"/>
    <s v="technology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59"/>
    <n v="153.43"/>
    <s v="technology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8"/>
    <n v="292.08"/>
    <s v="technology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"/>
    <n v="3304"/>
    <s v="technology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04"/>
    <n v="1300"/>
    <s v="technology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30"/>
    <n v="134.55000000000001"/>
    <s v="technology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16"/>
    <n v="214.07"/>
    <s v="technology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82"/>
    <n v="216.34"/>
    <s v="technology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75"/>
    <n v="932.31"/>
    <s v="technology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6"/>
    <n v="29.25"/>
    <s v="technology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44"/>
    <n v="174.95"/>
    <s v="technology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0"/>
    <n v="250"/>
    <s v="technology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13"/>
    <n v="65"/>
    <s v="technology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0"/>
    <n v="55"/>
    <s v="technology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0"/>
    <n v="75"/>
    <s v="technology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35"/>
    <n v="1389.36"/>
    <s v="technology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35"/>
    <n v="95.91"/>
    <s v="technology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31"/>
    <n v="191.25"/>
    <s v="technology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3"/>
    <n v="40"/>
    <s v="technology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3"/>
    <n v="74.790000000000006"/>
    <s v="technology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23"/>
    <n v="161.12"/>
    <s v="technology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"/>
    <n v="88.71"/>
    <s v="technology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47"/>
    <n v="53.25"/>
    <s v="technology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06"/>
    <n v="106.2"/>
    <s v="music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52"/>
    <n v="22.08"/>
    <s v="music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15"/>
    <n v="31.05"/>
    <s v="music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37"/>
    <n v="36.21"/>
    <s v="music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19"/>
    <n v="388.98"/>
    <s v="music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10"/>
    <n v="71.849999999999994"/>
    <s v="music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00"/>
    <n v="57.38"/>
    <s v="music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03"/>
    <n v="69.67"/>
    <s v="music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17"/>
    <n v="45.99"/>
    <s v="music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12"/>
    <n v="79.260000000000005"/>
    <s v="music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42"/>
    <n v="43.03"/>
    <s v="music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07"/>
    <n v="108.48"/>
    <s v="music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08"/>
    <n v="61.03"/>
    <s v="music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03"/>
    <n v="50.59"/>
    <s v="music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30"/>
    <n v="39.159999999999997"/>
    <s v="music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08"/>
    <n v="65.16"/>
    <s v="music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12"/>
    <n v="23.96"/>
    <s v="music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02"/>
    <n v="48.62"/>
    <s v="music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45"/>
    <n v="35.74"/>
    <s v="music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28"/>
    <n v="21.37"/>
    <s v="music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0"/>
    <n v="250"/>
    <s v="journalism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n v="0"/>
    <s v="journalism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2"/>
    <n v="10"/>
    <s v="journalism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9"/>
    <n v="29.24"/>
    <s v="journalism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0"/>
    <n v="3"/>
    <s v="journalism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3"/>
    <n v="33.25"/>
    <s v="journalism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n v="0"/>
    <s v="journalism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0"/>
    <n v="1"/>
    <s v="journalism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"/>
    <n v="53"/>
    <s v="journalism"/>
    <s v="audio"/>
    <d v="2016-08-16T01:16:29"/>
    <d v="2016-09-25T01:16:29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n v="0"/>
    <s v="journalism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n v="0"/>
    <s v="journalism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n v="0"/>
    <s v="journalism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n v="0"/>
    <s v="journalism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1"/>
    <n v="15"/>
    <s v="journalism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n v="0"/>
    <s v="journalism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n v="0"/>
    <s v="journalism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n v="0"/>
    <s v="journalism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n v="0"/>
    <s v="journalism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n v="0"/>
    <s v="journalism"/>
    <s v="audio"/>
    <d v="2015-02-12T21:37:23"/>
    <d v="2015-03-26T00:00:00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n v="0"/>
    <s v="journalism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1"/>
    <n v="50"/>
    <s v="journalism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n v="0"/>
    <s v="journalism"/>
    <s v="audio"/>
    <d v="2016-03-03T06:38:28"/>
    <d v="2016-05-02T01:00:00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95"/>
    <n v="47.5"/>
    <s v="journalism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n v="0"/>
    <s v="journalism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9"/>
    <n v="65.67"/>
    <s v="games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3"/>
    <n v="16.2"/>
    <s v="games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"/>
    <n v="34.130000000000003"/>
    <s v="games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26"/>
    <n v="13"/>
    <s v="games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0"/>
    <n v="11.25"/>
    <s v="games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39"/>
    <n v="40.479999999999997"/>
    <s v="games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1"/>
    <n v="35"/>
    <s v="games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n v="0"/>
    <s v="games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0"/>
    <n v="12.75"/>
    <s v="games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"/>
    <n v="10"/>
    <s v="games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"/>
    <n v="113.57"/>
    <s v="games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5"/>
    <n v="15"/>
    <s v="games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63"/>
    <n v="48.28"/>
    <s v="games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29"/>
    <n v="43.98"/>
    <s v="games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8"/>
    <n v="9"/>
    <s v="games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3"/>
    <n v="37.67"/>
    <s v="games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"/>
    <n v="18.579999999999998"/>
    <s v="games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0"/>
    <n v="3"/>
    <s v="games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1"/>
    <n v="18.670000000000002"/>
    <s v="games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1"/>
    <n v="410"/>
    <s v="games"/>
    <s v="video games"/>
    <d v="2014-06-03T15:49:43"/>
    <d v="2014-08-02T15:49:43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n v="0"/>
    <s v="games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"/>
    <n v="114"/>
    <s v="games"/>
    <s v="video games"/>
    <d v="2016-02-13T16:06:15"/>
    <d v="2016-03-14T15:06:15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0"/>
    <n v="7.5"/>
    <s v="games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n v="0"/>
    <s v="games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14"/>
    <n v="43.42"/>
    <s v="games"/>
    <s v="video games"/>
    <d v="2014-03-25T19:11:07"/>
    <d v="2014-04-24T19:11:07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8"/>
    <n v="23.96"/>
    <s v="games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0"/>
    <n v="5"/>
    <s v="games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13"/>
    <n v="12.5"/>
    <s v="games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"/>
    <n v="3"/>
    <s v="games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14"/>
    <n v="10.56"/>
    <s v="games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18"/>
    <n v="122"/>
    <s v="games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"/>
    <n v="267.81"/>
    <s v="games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18"/>
    <n v="74.209999999999994"/>
    <s v="games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0"/>
    <n v="6.71"/>
    <s v="games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"/>
    <n v="81.95"/>
    <s v="games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1"/>
    <n v="25"/>
    <s v="games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3"/>
    <n v="10"/>
    <s v="games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0"/>
    <n v="6.83"/>
    <s v="games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"/>
    <n v="17.71"/>
    <s v="games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2"/>
    <n v="16.2"/>
    <s v="games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5"/>
    <n v="80.3"/>
    <s v="games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0"/>
    <n v="71.55"/>
    <s v="games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41"/>
    <n v="23.57"/>
    <s v="games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n v="0"/>
    <s v="games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3"/>
    <n v="34.880000000000003"/>
    <s v="games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0"/>
    <n v="15"/>
    <s v="games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1"/>
    <n v="23.18"/>
    <s v="games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0"/>
    <n v="1"/>
    <s v="games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36"/>
    <n v="100.23"/>
    <s v="games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1"/>
    <n v="5"/>
    <s v="games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0"/>
    <n v="3.33"/>
    <s v="games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0"/>
    <n v="13.25"/>
    <s v="games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0"/>
    <n v="17.850000000000001"/>
    <s v="games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"/>
    <n v="10.38"/>
    <s v="games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"/>
    <n v="36.33"/>
    <s v="games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0"/>
    <n v="5"/>
    <s v="games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n v="0"/>
    <s v="games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0"/>
    <n v="5.8"/>
    <s v="games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n v="0"/>
    <s v="games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0"/>
    <n v="3.67"/>
    <s v="games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0"/>
    <n v="60.71"/>
    <s v="games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n v="0"/>
    <s v="games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1"/>
    <n v="5"/>
    <s v="games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2"/>
    <n v="25.43"/>
    <s v="games"/>
    <s v="mobile games"/>
    <d v="2014-10-14T20:30:00"/>
    <d v="2014-11-14T21:30:00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0"/>
    <n v="1"/>
    <s v="games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0"/>
    <n v="10.5"/>
    <s v="games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0"/>
    <n v="3.67"/>
    <s v="games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n v="0"/>
    <s v="games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14"/>
    <n v="110.62"/>
    <s v="games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1"/>
    <n v="20"/>
    <s v="games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0"/>
    <n v="1"/>
    <s v="games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5"/>
    <n v="50"/>
    <s v="games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"/>
    <n v="45"/>
    <s v="games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40"/>
    <n v="253.21"/>
    <s v="games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0"/>
    <n v="31.25"/>
    <s v="games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0"/>
    <n v="5"/>
    <s v="games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n v="0"/>
    <s v="games"/>
    <s v="mobile games"/>
    <d v="2015-07-07T11:05:21"/>
    <d v="2015-08-06T11:05:21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n v="0"/>
    <s v="games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n v="0"/>
    <s v="games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0"/>
    <n v="23.25"/>
    <s v="games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n v="0"/>
    <s v="food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0"/>
    <n v="100"/>
    <s v="food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9"/>
    <n v="44.17"/>
    <s v="food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n v="0"/>
    <s v="food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0"/>
    <n v="24.33"/>
    <s v="food"/>
    <s v="food trucks"/>
    <d v="2016-11-01T04:06:21"/>
    <d v="2016-12-01T05:06:21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0"/>
    <n v="37.5"/>
    <s v="food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10"/>
    <n v="42"/>
    <s v="food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n v="0"/>
    <s v="food"/>
    <s v="food trucks"/>
    <d v="2015-08-08T02:27:43"/>
    <d v="2015-09-07T02:27:43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6"/>
    <n v="60.73"/>
    <s v="food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1"/>
    <n v="50"/>
    <s v="food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7"/>
    <n v="108.33"/>
    <s v="food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1"/>
    <n v="23.5"/>
    <s v="food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n v="0"/>
    <s v="food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2"/>
    <n v="50.33"/>
    <s v="food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0"/>
    <n v="11.67"/>
    <s v="food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n v="0"/>
    <s v="food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4"/>
    <n v="60.79"/>
    <s v="food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n v="0"/>
    <s v="food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0"/>
    <n v="17.5"/>
    <s v="food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n v="0"/>
    <s v="food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n v="0"/>
    <s v="food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21"/>
    <n v="82.82"/>
    <s v="food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19"/>
    <n v="358.88"/>
    <s v="food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2"/>
    <n v="61.19"/>
    <s v="food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6"/>
    <n v="340"/>
    <s v="food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0"/>
    <n v="5.67"/>
    <s v="food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0"/>
    <n v="50"/>
    <s v="food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0"/>
    <n v="25"/>
    <s v="food"/>
    <s v="food trucks"/>
    <d v="2014-10-26T19:18:47"/>
    <d v="2014-11-13T20:18:47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n v="0"/>
    <s v="food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0"/>
    <n v="30"/>
    <s v="food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6"/>
    <n v="46.63"/>
    <s v="food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3"/>
    <n v="65"/>
    <s v="food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0"/>
    <n v="10"/>
    <s v="food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n v="0"/>
    <s v="food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0"/>
    <n v="5"/>
    <s v="food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"/>
    <n v="640"/>
    <s v="food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12"/>
    <n v="69.12"/>
    <s v="food"/>
    <s v="food trucks"/>
    <d v="2014-05-22T19:21:54"/>
    <d v="2014-06-28T19:21:54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0"/>
    <n v="1.33"/>
    <s v="food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"/>
    <n v="10.5"/>
    <s v="food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4"/>
    <n v="33.33"/>
    <s v="food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05"/>
    <n v="61.56"/>
    <s v="photography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05"/>
    <n v="118.74"/>
    <s v="photography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07"/>
    <n v="65.08"/>
    <s v="photography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04"/>
    <n v="130.16"/>
    <s v="photography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61"/>
    <n v="37.78"/>
    <s v="photography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08"/>
    <n v="112.79"/>
    <s v="photography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35"/>
    <n v="51.92"/>
    <s v="photography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09"/>
    <n v="89.24"/>
    <s v="photography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90"/>
    <n v="19.329999999999998"/>
    <s v="photography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04"/>
    <n v="79.97"/>
    <s v="photography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22"/>
    <n v="56.41"/>
    <s v="photography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35"/>
    <n v="79.41"/>
    <s v="photography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70"/>
    <n v="76.44"/>
    <s v="photography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53"/>
    <n v="121"/>
    <s v="photography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61"/>
    <n v="54.62"/>
    <s v="photography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01"/>
    <n v="299.22000000000003"/>
    <s v="photography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26"/>
    <n v="58.53"/>
    <s v="photography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02"/>
    <n v="55.37"/>
    <s v="photography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99"/>
    <n v="183.8"/>
    <s v="photography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02"/>
    <n v="165.35"/>
    <s v="photography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03"/>
    <n v="234.79"/>
    <s v="photography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01"/>
    <n v="211.48"/>
    <s v="photography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15"/>
    <n v="32.340000000000003"/>
    <s v="photography"/>
    <s v="photobooks"/>
    <d v="2017-02-06T18:37:33"/>
    <d v="2017-03-11T13:29:00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04"/>
    <n v="123.38"/>
    <s v="photography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55"/>
    <n v="207.07"/>
    <s v="photography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06"/>
    <n v="138.26"/>
    <s v="photography"/>
    <s v="photobooks"/>
    <d v="2017-01-26T20:18:25"/>
    <d v="2017-02-25T20:18:25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54"/>
    <n v="493.82"/>
    <s v="photography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01"/>
    <n v="168.5"/>
    <s v="photography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29"/>
    <n v="38.869999999999997"/>
    <s v="photography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02"/>
    <n v="61.53"/>
    <s v="photography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32"/>
    <n v="105.44"/>
    <s v="photography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86"/>
    <n v="71.59"/>
    <s v="photography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46"/>
    <n v="91.88"/>
    <s v="photography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03"/>
    <n v="148.57"/>
    <s v="photography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72"/>
    <n v="174.21"/>
    <s v="photography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59"/>
    <n v="102.86"/>
    <s v="photography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04"/>
    <n v="111.18"/>
    <s v="photography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11"/>
    <n v="23.8"/>
    <s v="photography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80"/>
    <n v="81.27"/>
    <s v="photography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12"/>
    <n v="116.21"/>
    <s v="photography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"/>
    <n v="58.89"/>
    <s v="music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"/>
    <n v="44"/>
    <s v="music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4"/>
    <n v="48.43"/>
    <s v="music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n v="0"/>
    <s v="music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29"/>
    <n v="61.04"/>
    <s v="music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1"/>
    <n v="25"/>
    <s v="music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n v="0"/>
    <s v="music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n v="0"/>
    <s v="music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1"/>
    <n v="40"/>
    <s v="music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12"/>
    <n v="19.329999999999998"/>
    <s v="music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n v="0"/>
    <s v="music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3"/>
    <n v="35"/>
    <s v="music"/>
    <s v="world music"/>
    <d v="2013-11-05T03:14:59"/>
    <d v="2013-12-15T03:14:59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n v="0"/>
    <s v="music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n v="0"/>
    <s v="music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18"/>
    <n v="59.33"/>
    <s v="music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n v="0"/>
    <s v="music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"/>
    <n v="30.13"/>
    <s v="music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51"/>
    <n v="74.62"/>
    <s v="music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1"/>
    <n v="5"/>
    <s v="music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14"/>
    <n v="44.5"/>
    <s v="music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04"/>
    <n v="46.13"/>
    <s v="music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20"/>
    <n v="141.47"/>
    <s v="music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17"/>
    <n v="75.48"/>
    <s v="music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22"/>
    <n v="85.5"/>
    <s v="music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52"/>
    <n v="64.25"/>
    <s v="music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04"/>
    <n v="64.47"/>
    <s v="music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00"/>
    <n v="118.2"/>
    <s v="music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02"/>
    <n v="82.54"/>
    <s v="music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38"/>
    <n v="34.17"/>
    <s v="music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33"/>
    <n v="42.73"/>
    <s v="music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99"/>
    <n v="94.49"/>
    <s v="music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02"/>
    <n v="55.7"/>
    <s v="music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18"/>
    <n v="98.03"/>
    <s v="music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95"/>
    <n v="92.1"/>
    <s v="music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13"/>
    <n v="38.18"/>
    <s v="music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04"/>
    <n v="27.15"/>
    <s v="music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14"/>
    <n v="50.69"/>
    <s v="music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01"/>
    <n v="38.94"/>
    <s v="music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25"/>
    <n v="77.64"/>
    <s v="music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19"/>
    <n v="43.54"/>
    <s v="music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66"/>
    <n v="31.82"/>
    <s v="music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19"/>
    <n v="63.18"/>
    <s v="music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00"/>
    <n v="190.9"/>
    <s v="music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02"/>
    <n v="140.86000000000001"/>
    <s v="music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17"/>
    <n v="76.92"/>
    <s v="music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09"/>
    <n v="99.16"/>
    <s v="music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15"/>
    <n v="67.88"/>
    <s v="music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02"/>
    <n v="246.29"/>
    <s v="music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06"/>
    <n v="189.29"/>
    <s v="music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04"/>
    <n v="76.67"/>
    <s v="music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55"/>
    <n v="82.96"/>
    <s v="music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62"/>
    <n v="62.52"/>
    <s v="music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04"/>
    <n v="46.07"/>
    <s v="music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06"/>
    <n v="38.54"/>
    <s v="music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55"/>
    <n v="53.01"/>
    <s v="music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11"/>
    <n v="73.36"/>
    <s v="music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11"/>
    <n v="127.98"/>
    <s v="music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11"/>
    <n v="104.73"/>
    <s v="music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24"/>
    <n v="67.67"/>
    <s v="music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11"/>
    <n v="95.93"/>
    <s v="music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01"/>
    <n v="65.16"/>
    <s v="theater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02"/>
    <n v="32.270000000000003"/>
    <s v="theater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08"/>
    <n v="81.25"/>
    <s v="theater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42"/>
    <n v="24.2"/>
    <s v="theater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00"/>
    <n v="65.87"/>
    <s v="theater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25"/>
    <n v="36.08"/>
    <s v="theater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09"/>
    <n v="44.19"/>
    <s v="theater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46"/>
    <n v="104.07"/>
    <s v="theater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10"/>
    <n v="35.96"/>
    <s v="theater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02"/>
    <n v="127.79"/>
    <s v="theater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22"/>
    <n v="27.73"/>
    <s v="theater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02"/>
    <n v="39.83"/>
    <s v="theater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41"/>
    <n v="52.17"/>
    <s v="theater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10"/>
    <n v="92.04"/>
    <s v="theater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05"/>
    <n v="63.42"/>
    <s v="theater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24"/>
    <n v="135.63"/>
    <s v="theater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35"/>
    <n v="168.75"/>
    <s v="theater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03"/>
    <n v="70.86"/>
    <s v="theater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00"/>
    <n v="50"/>
    <s v="theater"/>
    <s v="plays"/>
    <d v="2016-11-01T01:23:31"/>
    <d v="2016-12-01T02:23:31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30"/>
    <n v="42.21"/>
    <s v="theater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40"/>
    <n v="152.41"/>
    <s v="technology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26"/>
    <n v="90.62"/>
    <s v="technology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65"/>
    <n v="201.6"/>
    <s v="technology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12"/>
    <n v="127.93"/>
    <s v="technology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11"/>
    <n v="29.89"/>
    <s v="technology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12"/>
    <n v="367.97"/>
    <s v="technology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16"/>
    <n v="129.16999999999999"/>
    <s v="technology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32"/>
    <n v="800.7"/>
    <s v="technology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1"/>
    <n v="28"/>
    <s v="technology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31"/>
    <n v="102.02"/>
    <s v="technology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"/>
    <n v="184.36"/>
    <s v="technology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40"/>
    <n v="162.91999999999999"/>
    <s v="technology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0"/>
    <n v="1"/>
    <s v="technology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6"/>
    <n v="603.53"/>
    <s v="technology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15"/>
    <n v="45.41"/>
    <s v="technology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15"/>
    <n v="97.33"/>
    <s v="technology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1"/>
    <n v="167.67"/>
    <s v="technology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"/>
    <n v="859.86"/>
    <s v="technology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0"/>
    <n v="26.5"/>
    <s v="technology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9"/>
    <n v="30.27"/>
    <s v="technology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10"/>
    <n v="54.67"/>
    <s v="technology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"/>
    <n v="60.75"/>
    <s v="technology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"/>
    <n v="102.73"/>
    <s v="technology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4"/>
    <n v="41.59"/>
    <s v="technology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"/>
    <n v="116.53"/>
    <s v="technology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1"/>
    <n v="45.33"/>
    <s v="technology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22"/>
    <n v="157.46"/>
    <s v="technology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"/>
    <n v="100.5"/>
    <s v="technology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n v="0"/>
    <s v="technology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n v="0"/>
    <s v="technology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11"/>
    <n v="51.82"/>
    <s v="technology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20"/>
    <n v="308.75"/>
    <s v="technology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85"/>
    <n v="379.23"/>
    <s v="technology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49"/>
    <n v="176.36"/>
    <s v="technology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"/>
    <n v="66.069999999999993"/>
    <s v="technology"/>
    <s v="wearables"/>
    <d v="2015-07-03T19:17:13"/>
    <d v="2015-08-02T19:17:13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7"/>
    <n v="89.65"/>
    <s v="technology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n v="0"/>
    <s v="technology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70"/>
    <n v="382.39"/>
    <s v="technology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0"/>
    <n v="100"/>
    <s v="technology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02"/>
    <n v="158.36000000000001"/>
    <s v="technology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78"/>
    <n v="40.76"/>
    <s v="publishing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25"/>
    <n v="53.57"/>
    <s v="publishing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47"/>
    <n v="48.45"/>
    <s v="publishing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02"/>
    <n v="82.42"/>
    <s v="publishing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02"/>
    <n v="230.19"/>
    <s v="publishing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04"/>
    <n v="59.36"/>
    <s v="publishing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04"/>
    <n v="66.7"/>
    <s v="publishing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01"/>
    <n v="168.78"/>
    <s v="publishing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36"/>
    <n v="59.97"/>
    <s v="publishing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34"/>
    <n v="31.81"/>
    <s v="publishing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30"/>
    <n v="24.42"/>
    <s v="publishing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23"/>
    <n v="25.35"/>
    <s v="publishing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83"/>
    <n v="71.44"/>
    <s v="publishing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25"/>
    <n v="38.549999999999997"/>
    <s v="publishing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12"/>
    <n v="68.37"/>
    <s v="publishing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16"/>
    <n v="40.21"/>
    <s v="publishing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73"/>
    <n v="32.07"/>
    <s v="publishing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26"/>
    <n v="28.63"/>
    <s v="publishing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09"/>
    <n v="43.64"/>
    <s v="publishing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00"/>
    <n v="40"/>
    <s v="publishing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19"/>
    <n v="346.04"/>
    <s v="music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00"/>
    <n v="81.739999999999995"/>
    <s v="music"/>
    <s v="rock"/>
    <d v="2015-02-14T17:35:52"/>
    <d v="2015-03-16T16:35:52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26"/>
    <n v="64.540000000000006"/>
    <s v="music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14"/>
    <n v="63.48"/>
    <s v="music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11"/>
    <n v="63.62"/>
    <s v="music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05"/>
    <n v="83.97"/>
    <s v="music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04"/>
    <n v="77.75"/>
    <s v="music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07"/>
    <n v="107.07"/>
    <s v="music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24"/>
    <n v="38.75"/>
    <s v="music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05"/>
    <n v="201.94"/>
    <s v="music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89"/>
    <n v="43.06"/>
    <s v="music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71"/>
    <n v="62.87"/>
    <s v="music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52"/>
    <n v="55.61"/>
    <s v="music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16"/>
    <n v="48.71"/>
    <s v="music"/>
    <s v="rock"/>
    <d v="2017-01-12T05:16:10"/>
    <d v="2017-02-03T04:11:00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03"/>
    <n v="30.58"/>
    <s v="music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12"/>
    <n v="73.91"/>
    <s v="music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24"/>
    <n v="21.2"/>
    <s v="music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07"/>
    <n v="73.36"/>
    <s v="music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04"/>
    <n v="56.41"/>
    <s v="music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12"/>
    <n v="50.25"/>
    <s v="music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24"/>
    <n v="68.94"/>
    <s v="music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10"/>
    <n v="65.91"/>
    <s v="music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19"/>
    <n v="62.5"/>
    <s v="music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37"/>
    <n v="70.06"/>
    <s v="music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35"/>
    <n v="60.18"/>
    <s v="music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45"/>
    <n v="21.38"/>
    <s v="music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09"/>
    <n v="160.79"/>
    <s v="music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10"/>
    <n v="42.38"/>
    <s v="music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14"/>
    <n v="27.32"/>
    <s v="music"/>
    <s v="rock"/>
    <d v="2016-02-01T03:43:06"/>
    <d v="2016-03-03T03:43:06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02"/>
    <n v="196.83"/>
    <s v="music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22"/>
    <n v="53.88"/>
    <s v="music"/>
    <s v="rock"/>
    <d v="2017-01-17T03:28:46"/>
    <d v="2017-03-01T03:00:00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12"/>
    <n v="47.76"/>
    <s v="music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07"/>
    <n v="88.19"/>
    <s v="music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14"/>
    <n v="72.06"/>
    <s v="music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10"/>
    <n v="74.25"/>
    <s v="music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26"/>
    <n v="61.7"/>
    <s v="music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67"/>
    <n v="17.239999999999998"/>
    <s v="music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97"/>
    <n v="51.72"/>
    <s v="music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09"/>
    <n v="24.15"/>
    <s v="music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03"/>
    <n v="62.17"/>
    <s v="music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2"/>
    <n v="48.2"/>
    <s v="publishing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0"/>
    <n v="6.18"/>
    <s v="publishing"/>
    <s v="translations"/>
    <d v="2014-10-29T16:20:01"/>
    <d v="2014-11-28T17:20:01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0"/>
    <n v="5"/>
    <s v="publishing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1"/>
    <n v="7.5"/>
    <s v="publishing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"/>
    <n v="12"/>
    <s v="publishing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n v="0"/>
    <s v="publishing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0"/>
    <n v="1"/>
    <s v="publishing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0"/>
    <n v="2.33"/>
    <s v="publishing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5"/>
    <n v="24.62"/>
    <s v="publishing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5"/>
    <n v="100"/>
    <s v="publishing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0"/>
    <n v="1"/>
    <s v="publishing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18"/>
    <n v="88.89"/>
    <s v="publishing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n v="0"/>
    <s v="publishing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"/>
    <n v="27.5"/>
    <s v="publishing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0"/>
    <n v="6"/>
    <s v="publishing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"/>
    <n v="44.5"/>
    <s v="publishing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3"/>
    <n v="1"/>
    <s v="publishing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0"/>
    <n v="100"/>
    <s v="publishing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0"/>
    <n v="13"/>
    <s v="publishing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0"/>
    <n v="100"/>
    <s v="publishing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20"/>
    <n v="109.07"/>
    <s v="publishing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n v="0"/>
    <s v="publishing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n v="0"/>
    <s v="publishing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"/>
    <n v="104.75"/>
    <s v="publishing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5"/>
    <n v="15"/>
    <s v="publishing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n v="0"/>
    <s v="publishing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"/>
    <n v="80.599999999999994"/>
    <s v="publishing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32"/>
    <n v="115.55"/>
    <s v="publishing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n v="0"/>
    <s v="publishing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7"/>
    <n v="80.5"/>
    <s v="publishing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10"/>
    <n v="744.55"/>
    <s v="publishing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0"/>
    <n v="7.5"/>
    <s v="publishing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1"/>
    <n v="38.5"/>
    <s v="publishing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27"/>
    <n v="36.68"/>
    <s v="publishing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3"/>
    <n v="75"/>
    <s v="publishing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7"/>
    <n v="30"/>
    <s v="publishing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0"/>
    <n v="1"/>
    <s v="publishing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"/>
    <n v="673.33"/>
    <s v="publishing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n v="0"/>
    <s v="publishing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n v="0"/>
    <s v="publishing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n v="0"/>
    <s v="publishing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n v="0"/>
    <s v="publishing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n v="0"/>
    <s v="publishing"/>
    <s v="translations"/>
    <d v="2016-04-01T10:44:38"/>
    <d v="2016-04-21T10:44:38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0"/>
    <n v="25"/>
    <s v="publishing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n v="0"/>
    <s v="publishing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n v="0"/>
    <s v="publishing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0"/>
    <n v="1"/>
    <s v="publishing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0"/>
    <n v="1"/>
    <s v="publishing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n v="0"/>
    <s v="publishing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n v="0"/>
    <s v="publishing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1"/>
    <n v="15"/>
    <s v="publishing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11"/>
    <n v="225"/>
    <s v="publishing"/>
    <s v="translations"/>
    <d v="2014-07-12T16:08:40"/>
    <d v="2014-09-05T13:39:00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3"/>
    <n v="48.33"/>
    <s v="publishing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n v="0"/>
    <s v="publishing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n v="0"/>
    <s v="publishing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n v="0"/>
    <s v="publishing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n v="0"/>
    <s v="publishing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01"/>
    <n v="44.67"/>
    <s v="publishing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09"/>
    <n v="28.94"/>
    <s v="publishing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48"/>
    <n v="35.44"/>
    <s v="publishing"/>
    <s v="radio &amp; podcasts"/>
    <d v="2013-02-21T21:52:18"/>
    <d v="2013-04-07T20:52:18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56"/>
    <n v="52.62"/>
    <s v="publishing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15"/>
    <n v="76.72"/>
    <s v="publishing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02"/>
    <n v="33.19"/>
    <s v="publishing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08"/>
    <n v="149.46"/>
    <s v="publishing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25"/>
    <n v="23.17"/>
    <s v="publishing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04"/>
    <n v="96.88"/>
    <s v="publishing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39"/>
    <n v="103.2"/>
    <s v="publishing"/>
    <s v="radio &amp; podcasts"/>
    <d v="2013-09-16T13:01:43"/>
    <d v="2013-10-16T13:01:43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21"/>
    <n v="38.46"/>
    <s v="publishing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12"/>
    <n v="44.32"/>
    <s v="publishing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89"/>
    <n v="64.17"/>
    <s v="publishing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62"/>
    <n v="43.33"/>
    <s v="publishing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11"/>
    <n v="90.5"/>
    <s v="publishing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82"/>
    <n v="29.19"/>
    <s v="publishing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37"/>
    <n v="30.96"/>
    <s v="publishing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17"/>
    <n v="92.16"/>
    <s v="publishing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"/>
    <n v="17.5"/>
    <s v="publishing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0"/>
    <n v="5"/>
    <s v="publishing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1"/>
    <n v="25"/>
    <s v="publishing"/>
    <s v="fiction"/>
    <d v="2016-06-27T04:37:55"/>
    <d v="2016-07-22T04:37:55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n v="0"/>
    <s v="publishing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"/>
    <n v="50"/>
    <s v="publishing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0"/>
    <n v="16"/>
    <s v="publishing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n v="0"/>
    <s v="publishing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"/>
    <n v="60"/>
    <s v="publishing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n v="0"/>
    <s v="publishing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31"/>
    <n v="47.11"/>
    <s v="publishing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"/>
    <n v="100"/>
    <s v="publishing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1"/>
    <n v="15"/>
    <s v="publishing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n v="0"/>
    <s v="publishing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9"/>
    <n v="40.450000000000003"/>
    <s v="publishing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n v="0"/>
    <s v="publishing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n v="0"/>
    <s v="publishing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0"/>
    <n v="1"/>
    <s v="publishing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2"/>
    <n v="19"/>
    <s v="publishing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0"/>
    <n v="5"/>
    <s v="publishing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25"/>
    <n v="46.73"/>
    <s v="publishing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66"/>
    <n v="97.73"/>
    <s v="photography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01"/>
    <n v="67.84"/>
    <s v="photography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08"/>
    <n v="56.98"/>
    <s v="photography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78"/>
    <n v="67.16"/>
    <s v="photography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04"/>
    <n v="48.04"/>
    <s v="photography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11"/>
    <n v="38.86"/>
    <s v="photography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15"/>
    <n v="78.180000000000007"/>
    <s v="photography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11"/>
    <n v="97.11"/>
    <s v="photography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24"/>
    <n v="110.39"/>
    <s v="photography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01"/>
    <n v="39.92"/>
    <s v="photography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12"/>
    <n v="75.98"/>
    <s v="photography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59"/>
    <n v="58.38"/>
    <s v="photography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50"/>
    <n v="55.82"/>
    <s v="photography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06"/>
    <n v="151.24"/>
    <s v="photography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57"/>
    <n v="849.67"/>
    <s v="photography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09"/>
    <n v="159.24"/>
    <s v="photography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62"/>
    <n v="39.51"/>
    <s v="photography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05"/>
    <n v="130.53"/>
    <s v="photography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03"/>
    <n v="64.16"/>
    <s v="photography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03"/>
    <n v="111.53"/>
    <s v="photography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07"/>
    <n v="170.45"/>
    <s v="photography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39"/>
    <n v="133.74"/>
    <s v="photography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25"/>
    <n v="95.83"/>
    <s v="photography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07"/>
    <n v="221.79"/>
    <s v="photography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74"/>
    <n v="32.32"/>
    <s v="photography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20"/>
    <n v="98.84"/>
    <s v="photography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10"/>
    <n v="55.22"/>
    <s v="photography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82"/>
    <n v="52.79"/>
    <s v="photography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01"/>
    <n v="135.66999999999999"/>
    <s v="photography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35"/>
    <n v="53.99"/>
    <s v="photography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76"/>
    <n v="56.64"/>
    <s v="photography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84"/>
    <n v="82.32"/>
    <s v="photography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45"/>
    <n v="88.26"/>
    <s v="photography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18"/>
    <n v="84.91"/>
    <s v="photography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32"/>
    <n v="48.15"/>
    <s v="photography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50"/>
    <n v="66.02"/>
    <s v="photography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80"/>
    <n v="96.38"/>
    <s v="photography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03"/>
    <n v="156.16999999999999"/>
    <s v="photography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36"/>
    <n v="95.76"/>
    <s v="photography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18"/>
    <n v="180.41"/>
    <s v="photography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0"/>
    <n v="3"/>
    <s v="photography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4"/>
    <n v="20"/>
    <s v="photography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0"/>
    <n v="10"/>
    <s v="photography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n v="0"/>
    <s v="photography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0"/>
    <n v="1"/>
    <s v="photography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29"/>
    <n v="26.27"/>
    <s v="photography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n v="0"/>
    <s v="photography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9"/>
    <n v="60"/>
    <s v="photography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34"/>
    <n v="28.33"/>
    <s v="photography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13"/>
    <n v="14.43"/>
    <s v="photography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n v="0"/>
    <s v="photography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49"/>
    <n v="132.19"/>
    <s v="photography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n v="0"/>
    <s v="photography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n v="0"/>
    <s v="photography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n v="0"/>
    <s v="photography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45"/>
    <n v="56.42"/>
    <s v="photography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4"/>
    <n v="100"/>
    <s v="photography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5"/>
    <n v="11.67"/>
    <s v="photography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0"/>
    <n v="50"/>
    <s v="photography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4"/>
    <n v="23.5"/>
    <s v="photography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1"/>
    <n v="67"/>
    <s v="publishing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n v="0"/>
    <s v="publishing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"/>
    <n v="42.5"/>
    <s v="publishing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0"/>
    <n v="10"/>
    <s v="publishing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3"/>
    <n v="100"/>
    <s v="publishing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21"/>
    <n v="108.05"/>
    <s v="publishing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"/>
    <n v="26.92"/>
    <s v="publishing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14"/>
    <n v="155"/>
    <s v="publishing"/>
    <s v="art books"/>
    <d v="2014-11-19T01:29:45"/>
    <d v="2014-12-24T01:29:45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n v="0"/>
    <s v="publishing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41"/>
    <n v="47.77"/>
    <s v="publishing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1"/>
    <n v="20"/>
    <s v="publishing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5"/>
    <n v="41.67"/>
    <s v="publishing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"/>
    <n v="74.33"/>
    <s v="publishing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"/>
    <n v="84.33"/>
    <s v="publishing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23"/>
    <n v="65.459999999999994"/>
    <s v="publishing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13"/>
    <n v="65"/>
    <s v="publishing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1"/>
    <n v="27.5"/>
    <s v="publishing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11"/>
    <n v="51.25"/>
    <s v="publishing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1"/>
    <n v="14"/>
    <s v="publishing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n v="0"/>
    <s v="publishing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1"/>
    <n v="5"/>
    <s v="photography"/>
    <s v="places"/>
    <d v="2015-11-17T10:46:30"/>
    <d v="2015-12-19T10:46:30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"/>
    <n v="31"/>
    <s v="photography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0"/>
    <n v="15"/>
    <s v="photography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n v="0"/>
    <s v="photography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79"/>
    <n v="131.66999999999999"/>
    <s v="photography"/>
    <s v="places"/>
    <d v="2016-12-03T21:29:28"/>
    <d v="2016-12-25T11:00:00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n v="0"/>
    <s v="photography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0"/>
    <n v="1"/>
    <s v="photography"/>
    <s v="places"/>
    <d v="2014-11-13T22:49:25"/>
    <d v="2014-12-13T22:49:25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n v="0"/>
    <s v="photography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n v="0"/>
    <s v="photography"/>
    <s v="places"/>
    <d v="2015-09-09T23:38:06"/>
    <d v="2015-10-09T23:38:06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2"/>
    <n v="510"/>
    <s v="photography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29"/>
    <n v="44.48"/>
    <s v="photography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n v="0"/>
    <s v="photography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0"/>
    <n v="1"/>
    <s v="photography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21"/>
    <n v="20.5"/>
    <s v="photography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0"/>
    <n v="40"/>
    <s v="photography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"/>
    <n v="25"/>
    <s v="photography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n v="0"/>
    <s v="photography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0"/>
    <n v="1"/>
    <s v="photography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n v="0"/>
    <s v="photography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"/>
    <n v="40.78"/>
    <s v="photography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08"/>
    <n v="48.33"/>
    <s v="music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00"/>
    <n v="46.95"/>
    <s v="music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00"/>
    <n v="66.69"/>
    <s v="music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22"/>
    <n v="48.84"/>
    <s v="music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01"/>
    <n v="137.31"/>
    <s v="music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01"/>
    <n v="87.83"/>
    <s v="music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45"/>
    <n v="70.790000000000006"/>
    <s v="music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01"/>
    <n v="52.83"/>
    <s v="music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18"/>
    <n v="443.75"/>
    <s v="music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72"/>
    <n v="48.54"/>
    <s v="music"/>
    <s v="rock"/>
    <d v="2012-11-15T22:11:50"/>
    <d v="2012-12-15T22:11:50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25"/>
    <n v="37.07"/>
    <s v="music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10"/>
    <n v="50"/>
    <s v="music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02"/>
    <n v="39.04"/>
    <s v="music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03"/>
    <n v="66.69"/>
    <s v="music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14"/>
    <n v="67.13"/>
    <s v="music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04"/>
    <n v="66.37"/>
    <s v="music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46"/>
    <n v="64.62"/>
    <s v="music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05"/>
    <n v="58.37"/>
    <s v="music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33"/>
    <n v="86.96"/>
    <s v="music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13"/>
    <n v="66.47"/>
    <s v="music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21"/>
    <n v="163.78"/>
    <s v="music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02"/>
    <n v="107.98"/>
    <s v="music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01"/>
    <n v="42.11"/>
    <s v="music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18"/>
    <n v="47.2"/>
    <s v="music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55"/>
    <n v="112.02"/>
    <s v="music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01"/>
    <n v="74.95"/>
    <s v="music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17"/>
    <n v="61.58"/>
    <s v="music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01"/>
    <n v="45.88"/>
    <s v="music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04"/>
    <n v="75.849999999999994"/>
    <s v="music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65"/>
    <n v="84.21"/>
    <s v="music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56"/>
    <n v="117.23"/>
    <s v="music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02"/>
    <n v="86.49"/>
    <s v="music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00"/>
    <n v="172.41"/>
    <s v="music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01"/>
    <n v="62.81"/>
    <s v="music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25"/>
    <n v="67.73"/>
    <s v="music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04"/>
    <n v="53.56"/>
    <s v="music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04"/>
    <n v="34.6"/>
    <s v="music"/>
    <s v="rock"/>
    <d v="2009-11-05T18:02:20"/>
    <d v="2009-12-31T23:39:00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05"/>
    <n v="38.89"/>
    <s v="music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00"/>
    <n v="94.74"/>
    <s v="music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70"/>
    <n v="39.97"/>
    <s v="music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01"/>
    <n v="97.5"/>
    <s v="music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00"/>
    <n v="42.86"/>
    <s v="music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25"/>
    <n v="168.51"/>
    <s v="music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10"/>
    <n v="85.55"/>
    <s v="music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11"/>
    <n v="554"/>
    <s v="music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10"/>
    <n v="26.55"/>
    <s v="music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05"/>
    <n v="113.83"/>
    <s v="music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25"/>
    <n v="32.01"/>
    <s v="music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01"/>
    <n v="47.19"/>
    <s v="music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42"/>
    <n v="88.47"/>
    <s v="music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01"/>
    <n v="100.75"/>
    <s v="music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01"/>
    <n v="64.709999999999994"/>
    <s v="music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74"/>
    <n v="51.85"/>
    <s v="music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20"/>
    <n v="38.79"/>
    <s v="music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43"/>
    <n v="44.65"/>
    <s v="music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00"/>
    <n v="156.77000000000001"/>
    <s v="music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05"/>
    <n v="118.7"/>
    <s v="music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32"/>
    <n v="74.150000000000006"/>
    <s v="music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13"/>
    <n v="12.53"/>
    <s v="music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54"/>
    <n v="27.86"/>
    <s v="music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03"/>
    <n v="80.180000000000007"/>
    <s v="music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03"/>
    <n v="132.44"/>
    <s v="music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08"/>
    <n v="33.75"/>
    <s v="music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22"/>
    <n v="34.380000000000003"/>
    <s v="music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19"/>
    <n v="44.96"/>
    <s v="music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61"/>
    <n v="41.04"/>
    <s v="music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27"/>
    <n v="52.6"/>
    <s v="music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03"/>
    <n v="70.78"/>
    <s v="music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40"/>
    <n v="53.75"/>
    <s v="music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03"/>
    <n v="44.61"/>
    <s v="music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01"/>
    <n v="26.15"/>
    <s v="music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13"/>
    <n v="39.18"/>
    <s v="music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28"/>
    <n v="45.59"/>
    <s v="music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02"/>
    <n v="89.25"/>
    <s v="music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37"/>
    <n v="40.42"/>
    <s v="music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15"/>
    <n v="82.38"/>
    <s v="music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12"/>
    <n v="159.52000000000001"/>
    <s v="music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18"/>
    <n v="36.24"/>
    <s v="music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75"/>
    <n v="62.5"/>
    <s v="music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18"/>
    <n v="47"/>
    <s v="music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01"/>
    <n v="74.58"/>
    <s v="music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n v="0"/>
    <s v="music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22"/>
    <n v="76"/>
    <s v="music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09"/>
    <n v="86.44"/>
    <s v="music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03"/>
    <n v="24"/>
    <s v="music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0"/>
    <n v="18"/>
    <s v="music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31"/>
    <n v="80.13"/>
    <s v="music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44"/>
    <n v="253.14"/>
    <s v="music"/>
    <s v="faith"/>
    <d v="2017-03-10T12:49:54"/>
    <d v="2017-04-09T11:49:54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00"/>
    <n v="171.43"/>
    <s v="music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25"/>
    <n v="57.73"/>
    <s v="music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33"/>
    <n v="264.26"/>
    <s v="music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48"/>
    <n v="159.33000000000001"/>
    <s v="music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"/>
    <n v="35"/>
    <s v="music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0"/>
    <n v="5"/>
    <s v="music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12"/>
    <n v="61.09"/>
    <s v="music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n v="0"/>
    <s v="music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20"/>
    <n v="114.82"/>
    <s v="music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n v="0"/>
    <s v="music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"/>
    <n v="54"/>
    <s v="music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26"/>
    <n v="65.97"/>
    <s v="music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0"/>
    <n v="5"/>
    <s v="music"/>
    <s v="faith"/>
    <d v="2014-12-16T15:56:45"/>
    <d v="2015-01-15T15:56:45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0"/>
    <n v="1"/>
    <s v="music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"/>
    <n v="25.5"/>
    <s v="music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65"/>
    <n v="118.36"/>
    <s v="music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n v="0"/>
    <s v="music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n v="0"/>
    <s v="music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10"/>
    <n v="54.11"/>
    <s v="music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n v="0"/>
    <s v="music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5"/>
    <n v="21.25"/>
    <s v="music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1"/>
    <n v="34"/>
    <s v="music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11"/>
    <n v="525"/>
    <s v="music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n v="0"/>
    <s v="music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2"/>
    <n v="50"/>
    <s v="music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8"/>
    <n v="115.71"/>
    <s v="music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0"/>
    <n v="5.5"/>
    <s v="music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8"/>
    <n v="50"/>
    <s v="music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43"/>
    <n v="34.020000000000003"/>
    <s v="music"/>
    <s v="faith"/>
    <d v="2016-03-31T23:33:58"/>
    <d v="2016-04-21T04:00:00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0"/>
    <n v="37.5"/>
    <s v="music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1"/>
    <n v="11.67"/>
    <s v="music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6"/>
    <n v="28.13"/>
    <s v="music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n v="0"/>
    <s v="music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0"/>
    <n v="1"/>
    <s v="music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7"/>
    <n v="216.67"/>
    <s v="music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1"/>
    <n v="8.75"/>
    <s v="music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10"/>
    <n v="62.22"/>
    <s v="music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34"/>
    <n v="137.25"/>
    <s v="music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0"/>
    <n v="1"/>
    <s v="music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68"/>
    <n v="122.14"/>
    <s v="music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n v="0"/>
    <s v="music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n v="0"/>
    <s v="music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n v="0"/>
    <s v="music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n v="0"/>
    <s v="music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n v="0"/>
    <s v="music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0"/>
    <n v="1"/>
    <s v="music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11"/>
    <n v="55"/>
    <s v="music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1"/>
    <n v="22"/>
    <s v="music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21"/>
    <n v="56.67"/>
    <s v="music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0"/>
    <n v="20"/>
    <s v="music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0"/>
    <n v="1"/>
    <s v="music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n v="0"/>
    <s v="music"/>
    <s v="faith"/>
    <d v="2015-06-16T19:37:02"/>
    <d v="2015-07-16T19:37:02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11"/>
    <n v="25.58"/>
    <s v="photography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09"/>
    <n v="63.97"/>
    <s v="photography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00"/>
    <n v="89.93"/>
    <s v="photography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18"/>
    <n v="93.07"/>
    <s v="photography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14"/>
    <n v="89.67"/>
    <s v="photography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48"/>
    <n v="207.62"/>
    <s v="photography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05"/>
    <n v="59.41"/>
    <s v="photography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30"/>
    <n v="358.97"/>
    <s v="photography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23"/>
    <n v="94.74"/>
    <s v="photography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02"/>
    <n v="80.650000000000006"/>
    <s v="photography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03"/>
    <n v="168.69"/>
    <s v="photography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60"/>
    <n v="34.69"/>
    <s v="photography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08"/>
    <n v="462.86"/>
    <s v="photography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11"/>
    <n v="104.39"/>
    <s v="photography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20"/>
    <n v="7.5"/>
    <s v="photography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03"/>
    <n v="47.13"/>
    <s v="photography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16"/>
    <n v="414.29"/>
    <s v="photography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15"/>
    <n v="42.48"/>
    <s v="photography"/>
    <s v="photobooks"/>
    <d v="2016-05-15T22:56:32"/>
    <d v="2016-07-14T22:56:32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07"/>
    <n v="108.78"/>
    <s v="photography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65"/>
    <n v="81.099999999999994"/>
    <s v="photography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55"/>
    <n v="51.67"/>
    <s v="photography"/>
    <s v="photobooks"/>
    <d v="2015-07-24T13:37:40"/>
    <d v="2015-09-12T13:37:40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85"/>
    <n v="35.4"/>
    <s v="photography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02"/>
    <n v="103.64"/>
    <s v="photography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20"/>
    <n v="55.28"/>
    <s v="photography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59"/>
    <n v="72.17"/>
    <s v="photography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n v="0"/>
    <s v="photography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46"/>
    <n v="58.62"/>
    <s v="photography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4"/>
    <n v="12.47"/>
    <s v="photography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3"/>
    <n v="49.14"/>
    <s v="photography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57"/>
    <n v="150.5"/>
    <s v="photography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21"/>
    <n v="35.799999999999997"/>
    <s v="photography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16"/>
    <n v="45.16"/>
    <s v="photography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"/>
    <n v="98.79"/>
    <s v="photography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46"/>
    <n v="88.31"/>
    <s v="photography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65"/>
    <n v="170.63"/>
    <s v="photography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7"/>
    <n v="83.75"/>
    <s v="photography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14"/>
    <n v="65.099999999999994"/>
    <s v="photography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2"/>
    <n v="66.33"/>
    <s v="photography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36"/>
    <n v="104.89"/>
    <s v="photography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40"/>
    <n v="78.44"/>
    <s v="photography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26"/>
    <n v="59.04"/>
    <s v="photography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15"/>
    <n v="71.34"/>
    <s v="photography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24"/>
    <n v="51.23"/>
    <s v="photography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40"/>
    <n v="60.24"/>
    <s v="photography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20"/>
    <n v="44.94"/>
    <s v="photography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48"/>
    <n v="31.21"/>
    <s v="photography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15"/>
    <n v="63.88"/>
    <s v="photography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"/>
    <n v="19"/>
    <s v="photography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1"/>
    <n v="10"/>
    <s v="photography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5"/>
    <n v="109.07"/>
    <s v="photography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4"/>
    <n v="26.75"/>
    <s v="photography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61"/>
    <n v="109.94"/>
    <s v="photography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"/>
    <n v="20"/>
    <s v="photography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11"/>
    <n v="55.39"/>
    <s v="photography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39"/>
    <n v="133.9"/>
    <s v="photography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22"/>
    <n v="48.72"/>
    <s v="photography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68"/>
    <n v="48.25"/>
    <s v="photography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14"/>
    <n v="58.97"/>
    <s v="photography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2"/>
    <n v="11.64"/>
    <s v="photography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20"/>
    <n v="83.72"/>
    <s v="photography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14"/>
    <n v="63.65"/>
    <s v="photography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48"/>
    <n v="94.28"/>
    <s v="photography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31"/>
    <n v="71.87"/>
    <s v="photography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35"/>
    <n v="104.85"/>
    <s v="photography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36"/>
    <n v="67.14"/>
    <s v="photography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3"/>
    <n v="73.88"/>
    <s v="photography"/>
    <s v="photobooks"/>
    <d v="2014-08-26T15:19:09"/>
    <d v="2014-09-30T15:19:09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11"/>
    <n v="69.13"/>
    <s v="photography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41"/>
    <n v="120.77"/>
    <s v="photography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11"/>
    <n v="42.22"/>
    <s v="photography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"/>
    <n v="7.5"/>
    <s v="photography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0"/>
    <n v="1.54"/>
    <s v="photography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13"/>
    <n v="37.61"/>
    <s v="photography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n v="0"/>
    <s v="photography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49"/>
    <n v="42.16"/>
    <s v="photography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n v="0"/>
    <s v="photography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"/>
    <n v="84.83"/>
    <s v="photography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52"/>
    <n v="94.19"/>
    <s v="photography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n v="0"/>
    <s v="photography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"/>
    <n v="6.25"/>
    <s v="photography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7"/>
    <n v="213.38"/>
    <s v="photography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35"/>
    <n v="59.16"/>
    <s v="music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00"/>
    <n v="27.27"/>
    <s v="music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16"/>
    <n v="24.58"/>
    <s v="music"/>
    <s v="rock"/>
    <d v="2012-09-24T16:26:16"/>
    <d v="2012-10-24T16:26:16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00"/>
    <n v="75.05"/>
    <s v="music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05"/>
    <n v="42.02"/>
    <s v="music"/>
    <s v="rock"/>
    <d v="2013-06-18T20:01:43"/>
    <d v="2013-07-11T20:01:43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01"/>
    <n v="53.16"/>
    <s v="music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01"/>
    <n v="83.89"/>
    <s v="music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00"/>
    <n v="417.33"/>
    <s v="music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67"/>
    <n v="75.77"/>
    <s v="music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02"/>
    <n v="67.39"/>
    <s v="music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03"/>
    <n v="73.569999999999993"/>
    <s v="music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43"/>
    <n v="25"/>
    <s v="music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63"/>
    <n v="42"/>
    <s v="music"/>
    <s v="rock"/>
    <d v="2013-01-29T01:03:23"/>
    <d v="2013-03-02T07:59:00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18"/>
    <n v="131.16999999999999"/>
    <s v="music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04"/>
    <n v="47.27"/>
    <s v="music"/>
    <s v="rock"/>
    <d v="2016-03-01T16:51:11"/>
    <d v="2016-03-31T15:51:11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00"/>
    <n v="182.13"/>
    <s v="music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07"/>
    <n v="61.37"/>
    <s v="music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00"/>
    <n v="35.770000000000003"/>
    <s v="music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05"/>
    <n v="45.62"/>
    <s v="music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09"/>
    <n v="75.38"/>
    <s v="music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02"/>
    <n v="50.88"/>
    <s v="music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25"/>
    <n v="119.29"/>
    <s v="music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24"/>
    <n v="92.54"/>
    <s v="music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01"/>
    <n v="76.05"/>
    <s v="music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00"/>
    <n v="52.63"/>
    <s v="music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38"/>
    <n v="98.99"/>
    <s v="music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21"/>
    <n v="79.53"/>
    <s v="music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07"/>
    <n v="134.21"/>
    <s v="music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00"/>
    <n v="37.630000000000003"/>
    <s v="music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02"/>
    <n v="51.04"/>
    <s v="music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00"/>
    <n v="50.04"/>
    <s v="music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17"/>
    <n v="133.93"/>
    <s v="music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02"/>
    <n v="58.21"/>
    <s v="music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02"/>
    <n v="88.04"/>
    <s v="music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54"/>
    <n v="70.58"/>
    <s v="music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01"/>
    <n v="53.29"/>
    <s v="music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00"/>
    <n v="136.36000000000001"/>
    <s v="music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09"/>
    <n v="40.549999999999997"/>
    <s v="music"/>
    <s v="rock"/>
    <d v="2011-10-17T04:48:41"/>
    <d v="2011-12-16T05:48:41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32"/>
    <n v="70.63"/>
    <s v="music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33"/>
    <n v="52.68"/>
    <s v="music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n v="0"/>
    <s v="games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"/>
    <n v="90.94"/>
    <s v="games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0"/>
    <n v="5"/>
    <s v="games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43"/>
    <n v="58.08"/>
    <s v="games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0"/>
    <n v="2"/>
    <s v="games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1"/>
    <n v="62.5"/>
    <s v="games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0"/>
    <n v="10"/>
    <s v="games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5"/>
    <n v="71.59"/>
    <s v="games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n v="0"/>
    <s v="games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10"/>
    <n v="32.82"/>
    <s v="games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72"/>
    <n v="49.12"/>
    <s v="games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"/>
    <n v="16.309999999999999"/>
    <s v="games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0"/>
    <n v="18"/>
    <s v="games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0"/>
    <n v="13"/>
    <s v="games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1"/>
    <n v="17"/>
    <s v="games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n v="0"/>
    <s v="games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n v="0"/>
    <s v="games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n v="0"/>
    <s v="games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0"/>
    <n v="3"/>
    <s v="games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20"/>
    <n v="41.83"/>
    <s v="games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73"/>
    <n v="49.34"/>
    <s v="music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01"/>
    <n v="41.73"/>
    <s v="music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05"/>
    <n v="32.72"/>
    <s v="music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35"/>
    <n v="51.96"/>
    <s v="music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16"/>
    <n v="50.69"/>
    <s v="music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02"/>
    <n v="42.24"/>
    <s v="music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11"/>
    <n v="416.88"/>
    <s v="music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66"/>
    <n v="46.65"/>
    <s v="music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07"/>
    <n v="48.45"/>
    <s v="music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45"/>
    <n v="70.53"/>
    <s v="music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06"/>
    <n v="87.96"/>
    <s v="music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37"/>
    <n v="26.27"/>
    <s v="music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04"/>
    <n v="57.78"/>
    <s v="music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15"/>
    <n v="57.25"/>
    <s v="music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02"/>
    <n v="196.34"/>
    <s v="music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24"/>
    <n v="43"/>
    <s v="music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02"/>
    <n v="35.549999999999997"/>
    <s v="music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45"/>
    <n v="68.81"/>
    <s v="music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33"/>
    <n v="28.57"/>
    <s v="music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09"/>
    <n v="50.63"/>
    <s v="music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3"/>
    <n v="106.8"/>
    <s v="technology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"/>
    <n v="4"/>
    <s v="technology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47"/>
    <n v="34.1"/>
    <s v="technology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0"/>
    <n v="25"/>
    <s v="technology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0"/>
    <n v="10.5"/>
    <s v="technology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43"/>
    <n v="215.96"/>
    <s v="technology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0"/>
    <n v="21.25"/>
    <s v="technology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2"/>
    <n v="108.25"/>
    <s v="technology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14"/>
    <n v="129.97"/>
    <s v="technology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39"/>
    <n v="117.49"/>
    <s v="technology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0"/>
    <n v="10"/>
    <s v="technology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59"/>
    <n v="70.599999999999994"/>
    <s v="technology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"/>
    <n v="24.5"/>
    <s v="technology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"/>
    <n v="30"/>
    <s v="technology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2"/>
    <n v="2"/>
    <s v="technology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1"/>
    <n v="17"/>
    <s v="technology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53"/>
    <n v="2928.93"/>
    <s v="technology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"/>
    <n v="28.89"/>
    <s v="technology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47"/>
    <n v="29.63"/>
    <s v="technology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43"/>
    <n v="40.98"/>
    <s v="technology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37"/>
    <n v="54"/>
    <s v="music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16"/>
    <n v="36.11"/>
    <s v="music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41"/>
    <n v="23.15"/>
    <s v="music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14"/>
    <n v="104"/>
    <s v="music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10"/>
    <n v="31.83"/>
    <s v="music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95"/>
    <n v="27.39"/>
    <s v="music"/>
    <s v="indie rock"/>
    <d v="2010-10-05T22:54:16"/>
    <d v="2010-11-02T00:26:00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03"/>
    <n v="56.36"/>
    <s v="music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03"/>
    <n v="77.349999999999994"/>
    <s v="music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00"/>
    <n v="42.8"/>
    <s v="music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27"/>
    <n v="48.85"/>
    <s v="music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21"/>
    <n v="48.24"/>
    <s v="music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07"/>
    <n v="70.209999999999994"/>
    <s v="music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72"/>
    <n v="94.05"/>
    <s v="music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24"/>
    <n v="80.27"/>
    <s v="music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08"/>
    <n v="54.2"/>
    <s v="music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17"/>
    <n v="60.27"/>
    <s v="music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87"/>
    <n v="38.74"/>
    <s v="music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16"/>
    <n v="152.54"/>
    <s v="music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11"/>
    <n v="115.31"/>
    <s v="music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71"/>
    <n v="35.840000000000003"/>
    <s v="music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26"/>
    <n v="64.569999999999993"/>
    <s v="technology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38"/>
    <n v="87.44"/>
    <s v="technology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05"/>
    <n v="68.819999999999993"/>
    <s v="technology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88"/>
    <n v="176.2"/>
    <s v="technology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48"/>
    <n v="511.79"/>
    <s v="technology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50"/>
    <n v="160.44"/>
    <s v="technology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01"/>
    <n v="35"/>
    <s v="technology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00"/>
    <n v="188.51"/>
    <s v="technology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06"/>
    <n v="56.2"/>
    <s v="technology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01"/>
    <n v="51.31"/>
    <s v="technology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12"/>
    <n v="127.36"/>
    <s v="technology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98"/>
    <n v="101.86"/>
    <s v="technology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26"/>
    <n v="230.56"/>
    <s v="technology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99"/>
    <n v="842.11"/>
    <s v="technology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99"/>
    <n v="577.28"/>
    <s v="technology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94"/>
    <n v="483.34"/>
    <s v="technology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68"/>
    <n v="76.14"/>
    <s v="technology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36"/>
    <n v="74.11"/>
    <s v="technology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57"/>
    <n v="36.97"/>
    <s v="technology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18"/>
    <n v="2500.9699999999998"/>
    <s v="technology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05"/>
    <n v="67.69"/>
    <s v="technology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93"/>
    <n v="63.05"/>
    <s v="technology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27"/>
    <n v="117.6"/>
    <s v="technology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60"/>
    <n v="180.75"/>
    <s v="technology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62"/>
    <n v="127.32"/>
    <s v="technology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07"/>
    <n v="136.63999999999999"/>
    <s v="technology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70"/>
    <n v="182.78"/>
    <s v="technology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85"/>
    <n v="279.38"/>
    <s v="technology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79"/>
    <n v="61.38"/>
    <s v="technology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32"/>
    <n v="80.73"/>
    <s v="technology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63"/>
    <n v="272.36"/>
    <s v="technology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74"/>
    <n v="70.849999999999994"/>
    <s v="technology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57"/>
    <n v="247.94"/>
    <s v="technology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75"/>
    <n v="186.81"/>
    <s v="technology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09"/>
    <n v="131.99"/>
    <s v="technology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47"/>
    <n v="29.31"/>
    <s v="technology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02"/>
    <n v="245.02"/>
    <s v="technology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27"/>
    <n v="1323.25"/>
    <s v="technology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15"/>
    <n v="282.66000000000003"/>
    <s v="technology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55"/>
    <n v="91.21"/>
    <s v="technology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"/>
    <n v="31.75"/>
    <s v="photography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n v="0"/>
    <s v="photography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"/>
    <n v="88.69"/>
    <s v="photography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21"/>
    <n v="453.14"/>
    <s v="photography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"/>
    <n v="12.75"/>
    <s v="photography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0"/>
    <n v="1"/>
    <s v="photography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42"/>
    <n v="83.43"/>
    <s v="photography"/>
    <s v="people"/>
    <d v="2015-01-30T15:21:16"/>
    <d v="2015-03-01T15:21:16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0"/>
    <n v="25"/>
    <s v="photography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1"/>
    <n v="50"/>
    <s v="photography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17"/>
    <n v="101.8"/>
    <s v="photography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"/>
    <n v="46.67"/>
    <s v="photography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0"/>
    <n v="1"/>
    <s v="photography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n v="0"/>
    <s v="photography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n v="0"/>
    <s v="photography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8"/>
    <n v="26"/>
    <s v="photography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n v="0"/>
    <s v="photography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n v="0"/>
    <s v="photography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26"/>
    <n v="218.33"/>
    <s v="photography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1"/>
    <n v="33.71"/>
    <s v="photography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13"/>
    <n v="25"/>
    <s v="photography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82"/>
    <n v="128.38999999999999"/>
    <s v="technology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17"/>
    <n v="78.83"/>
    <s v="technology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12"/>
    <n v="91.76"/>
    <s v="technology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34"/>
    <n v="331.1"/>
    <s v="technology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24"/>
    <n v="194.26"/>
    <s v="technology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48"/>
    <n v="408.98"/>
    <s v="technology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16"/>
    <n v="84.46"/>
    <s v="technology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17"/>
    <n v="44.85"/>
    <s v="technology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05"/>
    <n v="383.36"/>
    <s v="technology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20"/>
    <n v="55.28"/>
    <s v="technology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20"/>
    <n v="422.02"/>
    <s v="technology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35"/>
    <n v="64.180000000000007"/>
    <s v="technology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95"/>
    <n v="173.58"/>
    <s v="technology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14"/>
    <n v="88.6"/>
    <s v="technology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13"/>
    <n v="50.22"/>
    <s v="technology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22"/>
    <n v="192.39"/>
    <s v="technology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25"/>
    <n v="73.42"/>
    <s v="technology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02"/>
    <n v="147.68"/>
    <s v="technology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85"/>
    <n v="108.97"/>
    <s v="technology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92"/>
    <n v="23.65"/>
    <s v="technology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81"/>
    <n v="147.94999999999999"/>
    <s v="technology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25"/>
    <n v="385.04"/>
    <s v="technology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61"/>
    <n v="457.39"/>
    <s v="technology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85"/>
    <n v="222.99"/>
    <s v="technology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01"/>
    <n v="220.74"/>
    <s v="technology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33"/>
    <n v="73.5"/>
    <s v="technology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20"/>
    <n v="223.1"/>
    <s v="technology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26"/>
    <n v="47.91"/>
    <s v="technology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61"/>
    <n v="96.06"/>
    <s v="technology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26"/>
    <n v="118.61"/>
    <s v="technology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20"/>
    <n v="118.45"/>
    <s v="technology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04"/>
    <n v="143.21"/>
    <s v="technology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79"/>
    <n v="282.72000000000003"/>
    <s v="technology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87"/>
    <n v="593.94000000000005"/>
    <s v="technology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11"/>
    <n v="262.16000000000003"/>
    <s v="technology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32"/>
    <n v="46.58"/>
    <s v="technology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00"/>
    <n v="70.040000000000006"/>
    <s v="technology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21"/>
    <n v="164.91"/>
    <s v="technology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36"/>
    <n v="449.26"/>
    <s v="technology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48"/>
    <n v="27.47"/>
    <s v="technology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82"/>
    <n v="143.97999999999999"/>
    <s v="technology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24"/>
    <n v="88.24"/>
    <s v="technology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06"/>
    <n v="36.33"/>
    <s v="technology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08"/>
    <n v="90.18"/>
    <s v="technology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19"/>
    <n v="152.62"/>
    <s v="technology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21"/>
    <n v="55.81"/>
    <s v="technology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03"/>
    <n v="227.85"/>
    <s v="technology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48"/>
    <n v="91.83"/>
    <s v="technology"/>
    <s v="hardware"/>
    <d v="2013-04-23T15:38:11"/>
    <d v="2013-05-23T15:38:11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20"/>
    <n v="80.989999999999995"/>
    <s v="technology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73"/>
    <n v="278.39"/>
    <s v="technology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30"/>
    <n v="43.1"/>
    <s v="technology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53"/>
    <n v="326.29000000000002"/>
    <s v="technology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01"/>
    <n v="41.74"/>
    <s v="technology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14"/>
    <n v="64.02"/>
    <s v="technology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67"/>
    <n v="99.46"/>
    <s v="technology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53"/>
    <n v="138.49"/>
    <s v="technology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02"/>
    <n v="45.55"/>
    <s v="technology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68"/>
    <n v="10.51"/>
    <s v="technology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43"/>
    <n v="114.77"/>
    <s v="technology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96"/>
    <n v="36"/>
    <s v="technology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08"/>
    <n v="154.16999999999999"/>
    <s v="technology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15"/>
    <n v="566.39"/>
    <s v="technology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48"/>
    <n v="120.86"/>
    <s v="technology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91"/>
    <n v="86.16"/>
    <s v="technology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99"/>
    <n v="51.21"/>
    <s v="technology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19"/>
    <n v="67.260000000000005"/>
    <s v="technology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27"/>
    <n v="62.8"/>
    <s v="technology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05"/>
    <n v="346.13"/>
    <s v="technology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28"/>
    <n v="244.12"/>
    <s v="technology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17"/>
    <n v="259.25"/>
    <s v="technology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81"/>
    <n v="201.96"/>
    <s v="technology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11"/>
    <n v="226.21"/>
    <s v="technology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53"/>
    <n v="324.69"/>
    <s v="technology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03"/>
    <n v="205"/>
    <s v="technology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78"/>
    <n v="20.47"/>
    <s v="technology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43"/>
    <n v="116.35"/>
    <s v="technology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16"/>
    <n v="307.2"/>
    <s v="technology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31"/>
    <n v="546.69000000000005"/>
    <s v="technology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88"/>
    <n v="47.47"/>
    <s v="technology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08"/>
    <n v="101.56"/>
    <s v="technology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15"/>
    <n v="72.91"/>
    <s v="music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11"/>
    <n v="43.71"/>
    <s v="music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13"/>
    <n v="34"/>
    <s v="music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08"/>
    <n v="70.650000000000006"/>
    <s v="music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24"/>
    <n v="89.3"/>
    <s v="music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01"/>
    <n v="115.09"/>
    <s v="music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04"/>
    <n v="62.12"/>
    <s v="music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16"/>
    <n v="46.2"/>
    <s v="music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20"/>
    <n v="48.55"/>
    <s v="music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15"/>
    <n v="57.52"/>
    <s v="music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20"/>
    <n v="88.15"/>
    <s v="music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01"/>
    <n v="110.49"/>
    <s v="music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02"/>
    <n v="66.83"/>
    <s v="music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21"/>
    <n v="58.6"/>
    <s v="music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00"/>
    <n v="113.64"/>
    <s v="music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02"/>
    <n v="43.57"/>
    <s v="music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00"/>
    <n v="78.95"/>
    <s v="music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00"/>
    <n v="188.13"/>
    <s v="music"/>
    <s v="indie rock"/>
    <d v="2012-02-07T02:43:55"/>
    <d v="2012-03-08T02:43:55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32"/>
    <n v="63.03"/>
    <s v="music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37"/>
    <n v="30.37"/>
    <s v="music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13"/>
    <n v="51.48"/>
    <s v="music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36"/>
    <n v="35.79"/>
    <s v="music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46"/>
    <n v="98.82"/>
    <s v="music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30"/>
    <n v="28"/>
    <s v="music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54"/>
    <n v="51.31"/>
    <s v="music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07"/>
    <n v="53.52"/>
    <s v="music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08"/>
    <n v="37.15"/>
    <s v="music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07"/>
    <n v="89.9"/>
    <s v="music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07"/>
    <n v="106.53"/>
    <s v="music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00"/>
    <n v="52.82"/>
    <s v="music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07"/>
    <n v="54.62"/>
    <s v="music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00"/>
    <n v="27.27"/>
    <s v="music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05"/>
    <n v="68.599999999999994"/>
    <s v="music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05"/>
    <n v="35.61"/>
    <s v="music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26"/>
    <n v="94.03"/>
    <s v="music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01"/>
    <n v="526.46"/>
    <s v="music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48"/>
    <n v="50.66"/>
    <s v="music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35"/>
    <n v="79.180000000000007"/>
    <s v="music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01"/>
    <n v="91.59"/>
    <s v="music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01"/>
    <n v="116.96"/>
    <s v="music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1"/>
    <n v="28.4"/>
    <s v="games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0"/>
    <n v="103.33"/>
    <s v="games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10"/>
    <n v="10"/>
    <s v="games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10"/>
    <n v="23"/>
    <s v="games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"/>
    <n v="31.56"/>
    <s v="games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0"/>
    <n v="5"/>
    <s v="games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29"/>
    <n v="34.22"/>
    <s v="games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0"/>
    <n v="25"/>
    <s v="games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12"/>
    <n v="19.670000000000002"/>
    <s v="games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0"/>
    <n v="21.25"/>
    <s v="games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5"/>
    <n v="8.33"/>
    <s v="games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"/>
    <n v="21.34"/>
    <s v="games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2"/>
    <n v="5.33"/>
    <s v="games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2"/>
    <n v="34.67"/>
    <s v="games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10"/>
    <n v="21.73"/>
    <s v="games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0"/>
    <n v="11.92"/>
    <s v="games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28"/>
    <n v="26.6"/>
    <s v="games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13"/>
    <n v="10.67"/>
    <s v="games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"/>
    <n v="29.04"/>
    <s v="games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0"/>
    <n v="50.91"/>
    <s v="games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n v="0"/>
    <s v="games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6"/>
    <n v="50.08"/>
    <s v="games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11"/>
    <n v="45"/>
    <s v="games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2"/>
    <n v="25.29"/>
    <s v="games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30"/>
    <n v="51.29"/>
    <s v="games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0"/>
    <n v="1"/>
    <s v="games"/>
    <s v="video games"/>
    <d v="2016-01-28T16:18:30"/>
    <d v="2016-02-11T16:18:30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1"/>
    <n v="49.38"/>
    <s v="games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2"/>
    <n v="1"/>
    <s v="games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n v="0"/>
    <s v="games"/>
    <s v="video games"/>
    <d v="2010-06-26T00:35:56"/>
    <d v="2010-07-31T00:00:00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1"/>
    <n v="101.25"/>
    <s v="games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0"/>
    <n v="19.670000000000002"/>
    <s v="games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0"/>
    <n v="12.5"/>
    <s v="games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0"/>
    <n v="8.5"/>
    <s v="games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1"/>
    <n v="1"/>
    <s v="games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"/>
    <n v="23"/>
    <s v="games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3"/>
    <n v="17.989999999999998"/>
    <s v="games"/>
    <s v="video games"/>
    <d v="2013-08-02T20:30:06"/>
    <d v="2013-09-16T20:30:06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28"/>
    <n v="370.95"/>
    <s v="games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7"/>
    <n v="63.57"/>
    <s v="games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1"/>
    <n v="13"/>
    <s v="games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1"/>
    <n v="5.31"/>
    <s v="games"/>
    <s v="video games"/>
    <d v="2012-04-19T17:05:05"/>
    <d v="2012-05-19T17:05:05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16"/>
    <n v="35.619999999999997"/>
    <s v="music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12"/>
    <n v="87.1"/>
    <s v="music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32"/>
    <n v="75.11"/>
    <s v="music"/>
    <s v="rock"/>
    <d v="2015-04-17T21:35:20"/>
    <d v="2015-06-08T03:50:00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03"/>
    <n v="68.010000000000005"/>
    <s v="music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39"/>
    <n v="29.62"/>
    <s v="music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47"/>
    <n v="91.63"/>
    <s v="music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20"/>
    <n v="22.5"/>
    <s v="music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22"/>
    <n v="64.37"/>
    <s v="music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00"/>
    <n v="21.86"/>
    <s v="music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81"/>
    <n v="33.32"/>
    <s v="music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06"/>
    <n v="90.28"/>
    <s v="music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00"/>
    <n v="76.92"/>
    <s v="music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27"/>
    <n v="59.23"/>
    <s v="music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03"/>
    <n v="65.38"/>
    <s v="music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50"/>
    <n v="67.31"/>
    <s v="music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26"/>
    <n v="88.75"/>
    <s v="music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00"/>
    <n v="65.87"/>
    <s v="music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39"/>
    <n v="40.35"/>
    <s v="music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61"/>
    <n v="76.86"/>
    <s v="music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07"/>
    <n v="68.709999999999994"/>
    <s v="music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53"/>
    <n v="57.77"/>
    <s v="games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24"/>
    <n v="44.17"/>
    <s v="games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89"/>
    <n v="31.57"/>
    <s v="games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85"/>
    <n v="107.05"/>
    <s v="games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57"/>
    <n v="149.03"/>
    <s v="games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10"/>
    <n v="55.96"/>
    <s v="games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15"/>
    <n v="56.97"/>
    <s v="games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12"/>
    <n v="44.06"/>
    <s v="games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03"/>
    <n v="68.63"/>
    <s v="games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85"/>
    <n v="65.319999999999993"/>
    <s v="games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20"/>
    <n v="35.92"/>
    <s v="games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81"/>
    <n v="40.07"/>
    <s v="games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52"/>
    <n v="75.650000000000006"/>
    <s v="games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37"/>
    <n v="61.2"/>
    <s v="games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20"/>
    <n v="48.13"/>
    <s v="games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14"/>
    <n v="68.11"/>
    <s v="games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51"/>
    <n v="65.89"/>
    <s v="games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33"/>
    <n v="81.650000000000006"/>
    <s v="games"/>
    <s v="tabletop games"/>
    <d v="2015-10-15T12:20:00"/>
    <d v="2015-11-14T13:20:00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47"/>
    <n v="52.7"/>
    <s v="games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42"/>
    <n v="41.23"/>
    <s v="games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83"/>
    <n v="15.04"/>
    <s v="music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04"/>
    <n v="39.07"/>
    <s v="music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10"/>
    <n v="43.82"/>
    <s v="music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33"/>
    <n v="27.3"/>
    <s v="music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52"/>
    <n v="42.22"/>
    <s v="music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03"/>
    <n v="33.24"/>
    <s v="music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00"/>
    <n v="285.70999999999998"/>
    <s v="music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02"/>
    <n v="42.33"/>
    <s v="music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51"/>
    <n v="50.27"/>
    <s v="music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11"/>
    <n v="61.9"/>
    <s v="music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96"/>
    <n v="40.75"/>
    <s v="music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14"/>
    <n v="55.8"/>
    <s v="music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00"/>
    <n v="10"/>
    <s v="music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93"/>
    <n v="73.13"/>
    <s v="music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56"/>
    <n v="26.06"/>
    <s v="music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06"/>
    <n v="22.64"/>
    <s v="music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01"/>
    <n v="47.22"/>
    <s v="music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23"/>
    <n v="32.32"/>
    <s v="music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02"/>
    <n v="53.42"/>
    <s v="music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01"/>
    <n v="51.3"/>
    <s v="music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08"/>
    <n v="37.200000000000003"/>
    <s v="games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63"/>
    <n v="27.1"/>
    <s v="games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06"/>
    <n v="206.31"/>
    <s v="games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43"/>
    <n v="82.15"/>
    <s v="games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45"/>
    <n v="164.8"/>
    <s v="games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08"/>
    <n v="60.82"/>
    <s v="games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57"/>
    <n v="67.97"/>
    <s v="games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74"/>
    <n v="81.56"/>
    <s v="games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71"/>
    <n v="25.43"/>
    <s v="games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26"/>
    <n v="21.5"/>
    <s v="games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12"/>
    <n v="27.23"/>
    <s v="games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96"/>
    <n v="25.09"/>
    <s v="games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32"/>
    <n v="21.23"/>
    <s v="games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65"/>
    <n v="41.61"/>
    <s v="games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53"/>
    <n v="135.59"/>
    <s v="games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37"/>
    <n v="22.12"/>
    <s v="games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53"/>
    <n v="64.63"/>
    <s v="games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37"/>
    <n v="69.569999999999993"/>
    <s v="games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28"/>
    <n v="75.13"/>
    <s v="games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71"/>
    <n v="140.97999999999999"/>
    <s v="games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06"/>
    <n v="49.47"/>
    <s v="games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60"/>
    <n v="53.87"/>
    <s v="games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50"/>
    <n v="4.57"/>
    <s v="games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77"/>
    <n v="65"/>
    <s v="games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47"/>
    <n v="53.48"/>
    <s v="games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00"/>
    <n v="43.91"/>
    <s v="games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04"/>
    <n v="50.85"/>
    <s v="games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07"/>
    <n v="58.63"/>
    <s v="games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69"/>
    <n v="32.82"/>
    <s v="games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75"/>
    <n v="426.93"/>
    <s v="games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34"/>
    <n v="23.81"/>
    <s v="games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72"/>
    <n v="98.41"/>
    <s v="games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13"/>
    <n v="107.32"/>
    <s v="games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60"/>
    <n v="11.67"/>
    <s v="games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87"/>
    <n v="41.78"/>
    <s v="games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23"/>
    <n v="21.38"/>
    <s v="games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36"/>
    <n v="94.1"/>
    <s v="games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47"/>
    <n v="15.72"/>
    <s v="games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67"/>
    <n v="90.64"/>
    <s v="games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27"/>
    <n v="97.3"/>
    <s v="games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80"/>
    <n v="37.119999999999997"/>
    <s v="games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54"/>
    <n v="28.1"/>
    <s v="games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16"/>
    <n v="144.43"/>
    <s v="games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80"/>
    <n v="24.27"/>
    <s v="games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99"/>
    <n v="35.119999999999997"/>
    <s v="games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20"/>
    <n v="24.76"/>
    <s v="games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81"/>
    <n v="188.38"/>
    <s v="games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03"/>
    <n v="148.08000000000001"/>
    <s v="games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02"/>
    <n v="49.93"/>
    <s v="games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20"/>
    <n v="107.82"/>
    <s v="games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83"/>
    <n v="42.63"/>
    <s v="games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57"/>
    <n v="14.37"/>
    <s v="games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20"/>
    <n v="37.479999999999997"/>
    <s v="games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20"/>
    <n v="30.2"/>
    <s v="games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08"/>
    <n v="33.549999999999997"/>
    <s v="games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06"/>
    <n v="64.75"/>
    <s v="games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41"/>
    <n v="57.93"/>
    <s v="games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71"/>
    <n v="53.08"/>
    <s v="games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54"/>
    <n v="48.06"/>
    <s v="games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04"/>
    <n v="82.4"/>
    <s v="games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85"/>
    <n v="50.45"/>
    <s v="music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85"/>
    <n v="115.83"/>
    <s v="music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01"/>
    <n v="63.03"/>
    <s v="music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06"/>
    <n v="108.02"/>
    <s v="music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21"/>
    <n v="46.09"/>
    <s v="music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00"/>
    <n v="107.21"/>
    <s v="music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20"/>
    <n v="50.93"/>
    <s v="music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00"/>
    <n v="40.04"/>
    <s v="music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07"/>
    <n v="64.44"/>
    <s v="music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04"/>
    <n v="53.83"/>
    <s v="music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73"/>
    <n v="100.47"/>
    <s v="music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07"/>
    <n v="46.63"/>
    <s v="music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08"/>
    <n v="34.07"/>
    <s v="music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46"/>
    <n v="65.209999999999994"/>
    <s v="music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25"/>
    <n v="44.21"/>
    <s v="music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49"/>
    <n v="71.97"/>
    <s v="music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01"/>
    <n v="52.95"/>
    <s v="music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05"/>
    <n v="109.45"/>
    <s v="music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50"/>
    <n v="75.040000000000006"/>
    <s v="music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01"/>
    <n v="115.71"/>
    <s v="music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34"/>
    <n v="31.66"/>
    <s v="music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71"/>
    <n v="46.18"/>
    <s v="music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09"/>
    <n v="68.48"/>
    <s v="music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01"/>
    <n v="53.47"/>
    <s v="music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01"/>
    <n v="109.11"/>
    <s v="music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07"/>
    <n v="51.19"/>
    <s v="music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07"/>
    <n v="27.94"/>
    <s v="music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01"/>
    <n v="82.5"/>
    <s v="music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07"/>
    <n v="59.82"/>
    <s v="music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29"/>
    <n v="64.819999999999993"/>
    <s v="music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04"/>
    <n v="90.1"/>
    <s v="music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08"/>
    <n v="40.96"/>
    <s v="music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76"/>
    <n v="56"/>
    <s v="music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57"/>
    <n v="37.67"/>
    <s v="music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03"/>
    <n v="40.08"/>
    <s v="music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04"/>
    <n v="78.03"/>
    <s v="music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04"/>
    <n v="18.91"/>
    <s v="music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21"/>
    <n v="37.130000000000003"/>
    <s v="music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08"/>
    <n v="41.96"/>
    <s v="music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09"/>
    <n v="61.04"/>
    <s v="music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39"/>
    <n v="64.53"/>
    <s v="food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"/>
    <n v="21.25"/>
    <s v="food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48"/>
    <n v="30"/>
    <s v="food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21"/>
    <n v="25.49"/>
    <s v="food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8"/>
    <n v="11.43"/>
    <s v="food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1"/>
    <n v="108"/>
    <s v="food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26"/>
    <n v="54.88"/>
    <s v="food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54"/>
    <n v="47.38"/>
    <s v="food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06"/>
    <n v="211.84"/>
    <s v="food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02"/>
    <n v="219.93"/>
    <s v="food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44"/>
    <n v="40.799999999999997"/>
    <s v="food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06"/>
    <n v="75.5"/>
    <s v="food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12"/>
    <n v="13.54"/>
    <s v="food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02"/>
    <n v="60.87"/>
    <s v="food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02"/>
    <n v="115.69"/>
    <s v="food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21"/>
    <n v="48.1"/>
    <s v="food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11"/>
    <n v="74.180000000000007"/>
    <s v="food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01"/>
    <n v="123.35"/>
    <s v="food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94"/>
    <n v="66.62"/>
    <s v="food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06"/>
    <n v="104.99"/>
    <s v="food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n v="0"/>
    <s v="technology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n v="0"/>
    <s v="technology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3"/>
    <n v="300"/>
    <s v="technology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0"/>
    <n v="1"/>
    <s v="technology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n v="0"/>
    <s v="technology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0"/>
    <n v="13"/>
    <s v="technology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2"/>
    <n v="15"/>
    <s v="technology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0"/>
    <n v="54"/>
    <s v="technology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n v="0"/>
    <s v="technology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n v="0"/>
    <s v="technology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1"/>
    <n v="15.43"/>
    <s v="technology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n v="0"/>
    <s v="technology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n v="0"/>
    <s v="technology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0"/>
    <n v="25"/>
    <s v="technology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1"/>
    <n v="27.5"/>
    <s v="technology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n v="0"/>
    <s v="technology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n v="0"/>
    <s v="technology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n v="0"/>
    <s v="technology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15"/>
    <n v="367"/>
    <s v="technology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0"/>
    <n v="2"/>
    <s v="technology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n v="0"/>
    <s v="technology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29"/>
    <n v="60"/>
    <s v="technology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n v="0"/>
    <s v="technology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n v="0"/>
    <s v="technology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n v="0"/>
    <s v="technology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11"/>
    <n v="97.41"/>
    <s v="technology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"/>
    <n v="47.86"/>
    <s v="technology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0"/>
    <n v="50"/>
    <s v="technology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n v="0"/>
    <s v="technology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0"/>
    <n v="20.5"/>
    <s v="technology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n v="0"/>
    <s v="technology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"/>
    <n v="30"/>
    <s v="technology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0"/>
    <n v="50"/>
    <s v="technology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0"/>
    <n v="10"/>
    <s v="technology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n v="0"/>
    <s v="technology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11"/>
    <n v="81.58"/>
    <s v="technology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n v="0"/>
    <s v="technology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n v="0"/>
    <s v="technology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n v="0"/>
    <s v="technology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0"/>
    <n v="18.329999999999998"/>
    <s v="technology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2"/>
    <n v="224.43"/>
    <s v="technology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3"/>
    <n v="37.5"/>
    <s v="technology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"/>
    <n v="145"/>
    <s v="technology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1"/>
    <n v="1"/>
    <s v="technology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"/>
    <n v="112.57"/>
    <s v="technology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n v="0"/>
    <s v="technology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1"/>
    <n v="342"/>
    <s v="technology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"/>
    <n v="57.88"/>
    <s v="technology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0"/>
    <n v="30"/>
    <s v="technology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n v="0"/>
    <s v="technology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0"/>
    <n v="25"/>
    <s v="technology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n v="0"/>
    <s v="technology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0"/>
    <n v="50"/>
    <s v="technology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0"/>
    <n v="1.5"/>
    <s v="technology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n v="0"/>
    <s v="technology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0"/>
    <n v="10"/>
    <s v="technology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n v="0"/>
    <s v="technology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n v="0"/>
    <s v="technology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n v="0"/>
    <s v="technology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n v="0"/>
    <s v="technology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1"/>
    <n v="22.33"/>
    <s v="food"/>
    <s v="food trucks"/>
    <d v="2016-01-05T19:44:56"/>
    <d v="2016-03-05T19:44:56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0"/>
    <n v="52"/>
    <s v="food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17"/>
    <n v="16.829999999999998"/>
    <s v="food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n v="0"/>
    <s v="food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23"/>
    <n v="56.3"/>
    <s v="food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41"/>
    <n v="84.06"/>
    <s v="food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25"/>
    <n v="168.39"/>
    <s v="food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0"/>
    <n v="15"/>
    <s v="food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2"/>
    <n v="76.67"/>
    <s v="food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n v="0"/>
    <s v="food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1"/>
    <n v="50.33"/>
    <s v="food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n v="0"/>
    <s v="food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1"/>
    <n v="8.33"/>
    <s v="food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"/>
    <n v="35.380000000000003"/>
    <s v="food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1"/>
    <n v="55.83"/>
    <s v="food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0"/>
    <n v="5"/>
    <s v="food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n v="0"/>
    <s v="food"/>
    <s v="food trucks"/>
    <d v="2014-07-11T21:13:07"/>
    <d v="2014-08-10T21:13:07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0"/>
    <n v="1"/>
    <s v="food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n v="0"/>
    <s v="food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15"/>
    <n v="69.47"/>
    <s v="food"/>
    <s v="food trucks"/>
    <d v="2014-09-11T00:41:35"/>
    <d v="2014-11-10T01:41:35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0"/>
    <n v="1"/>
    <s v="food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0"/>
    <n v="1"/>
    <s v="food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0"/>
    <n v="8"/>
    <s v="food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"/>
    <n v="34.44"/>
    <s v="food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0"/>
    <n v="1"/>
    <s v="food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n v="0"/>
    <s v="food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0"/>
    <n v="1"/>
    <s v="food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0"/>
    <n v="1"/>
    <s v="food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"/>
    <n v="501.25"/>
    <s v="food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1"/>
    <n v="10.5"/>
    <s v="food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0"/>
    <n v="1"/>
    <s v="food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0"/>
    <n v="1"/>
    <s v="food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n v="0"/>
    <s v="food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0"/>
    <n v="13"/>
    <s v="food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0"/>
    <n v="306"/>
    <s v="food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0"/>
    <n v="22.5"/>
    <s v="food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n v="0"/>
    <s v="food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0"/>
    <n v="50"/>
    <s v="food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n v="0"/>
    <s v="food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0"/>
    <n v="5"/>
    <s v="food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08"/>
    <n v="74.23"/>
    <s v="food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26"/>
    <n v="81.25"/>
    <s v="food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03"/>
    <n v="130.22999999999999"/>
    <s v="food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09"/>
    <n v="53.41"/>
    <s v="food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73"/>
    <n v="75.13"/>
    <s v="food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68"/>
    <n v="75.67"/>
    <s v="food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27"/>
    <n v="31.69"/>
    <s v="food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08"/>
    <n v="47.78"/>
    <s v="food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08"/>
    <n v="90"/>
    <s v="food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02"/>
    <n v="149.31"/>
    <s v="food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15"/>
    <n v="62.07"/>
    <s v="food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34"/>
    <n v="53.4"/>
    <s v="food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55"/>
    <n v="69.27"/>
    <s v="food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01"/>
    <n v="271.51"/>
    <s v="food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82"/>
    <n v="34.130000000000003"/>
    <s v="food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81"/>
    <n v="40.49"/>
    <s v="food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02"/>
    <n v="189.76"/>
    <s v="food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10"/>
    <n v="68.86"/>
    <s v="food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02"/>
    <n v="108.78"/>
    <s v="food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01"/>
    <n v="125.99"/>
    <s v="food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04"/>
    <n v="90.52"/>
    <s v="music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11"/>
    <n v="28.88"/>
    <s v="music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16"/>
    <n v="31"/>
    <s v="music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11"/>
    <n v="51.67"/>
    <s v="music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80"/>
    <n v="26.27"/>
    <s v="music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00"/>
    <n v="48.08"/>
    <s v="music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19"/>
    <n v="27.56"/>
    <s v="music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07"/>
    <n v="36.97"/>
    <s v="music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14"/>
    <n v="29.02"/>
    <s v="music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03"/>
    <n v="28.66"/>
    <s v="music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28"/>
    <n v="37.65"/>
    <s v="music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36"/>
    <n v="97.9"/>
    <s v="music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00"/>
    <n v="42.55"/>
    <s v="music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00"/>
    <n v="131.58000000000001"/>
    <s v="music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05"/>
    <n v="32.32"/>
    <s v="music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05"/>
    <n v="61.1"/>
    <s v="music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71"/>
    <n v="31.34"/>
    <s v="music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28"/>
    <n v="129.11000000000001"/>
    <s v="music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33"/>
    <n v="25.02"/>
    <s v="music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00"/>
    <n v="250"/>
    <s v="music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13"/>
    <n v="47.54"/>
    <s v="music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00"/>
    <n v="40.04"/>
    <s v="music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14"/>
    <n v="65.84"/>
    <s v="music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19"/>
    <n v="46.4"/>
    <s v="music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03"/>
    <n v="50.37"/>
    <s v="music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66"/>
    <n v="26.57"/>
    <s v="music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00"/>
    <n v="39.49"/>
    <s v="music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07"/>
    <n v="49.25"/>
    <s v="music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34"/>
    <n v="62.38"/>
    <s v="music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21"/>
    <n v="37.94"/>
    <s v="music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03"/>
    <n v="51.6"/>
    <s v="music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25"/>
    <n v="27.78"/>
    <s v="music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29"/>
    <n v="99.38"/>
    <s v="music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01"/>
    <n v="38.85"/>
    <s v="music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28"/>
    <n v="45.55"/>
    <s v="music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00"/>
    <n v="600"/>
    <s v="music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13"/>
    <n v="80.55"/>
    <s v="music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06"/>
    <n v="52.8"/>
    <s v="music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03"/>
    <n v="47.68"/>
    <s v="music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13"/>
    <n v="23.45"/>
    <s v="music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3"/>
    <n v="40.14"/>
    <s v="food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0"/>
    <n v="17.2"/>
    <s v="food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n v="0"/>
    <s v="food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n v="0"/>
    <s v="food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n v="0"/>
    <s v="food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1"/>
    <n v="15"/>
    <s v="food"/>
    <s v="restaurants"/>
    <d v="2015-09-11T07:07:49"/>
    <d v="2015-10-03T21:00:00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n v="0"/>
    <s v="food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n v="0"/>
    <s v="food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"/>
    <n v="35.71"/>
    <s v="food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0"/>
    <n v="37.5"/>
    <s v="food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n v="0"/>
    <s v="food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n v="0"/>
    <s v="food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n v="0"/>
    <s v="food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2"/>
    <n v="52.5"/>
    <s v="food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19"/>
    <n v="77.5"/>
    <s v="food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n v="0"/>
    <s v="food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10"/>
    <n v="53.55"/>
    <s v="food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n v="0"/>
    <s v="food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0"/>
    <n v="16.25"/>
    <s v="food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n v="0"/>
    <s v="food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09"/>
    <n v="103.68"/>
    <s v="music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00"/>
    <n v="185.19"/>
    <s v="music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56"/>
    <n v="54.15"/>
    <s v="music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02"/>
    <n v="177.21"/>
    <s v="music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00"/>
    <n v="100.33"/>
    <s v="music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13"/>
    <n v="136.91"/>
    <s v="music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02"/>
    <n v="57.54"/>
    <s v="music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07"/>
    <n v="52.96"/>
    <s v="music"/>
    <s v="classical music"/>
    <d v="2015-08-01T20:01:43"/>
    <d v="2015-08-20T11:00:00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04"/>
    <n v="82.33"/>
    <s v="music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00"/>
    <n v="135.41999999999999"/>
    <s v="music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00"/>
    <n v="74.069999999999993"/>
    <s v="music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26"/>
    <n v="84.08"/>
    <s v="music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11"/>
    <n v="61.03"/>
    <s v="music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05"/>
    <n v="150"/>
    <s v="music"/>
    <s v="classical music"/>
    <d v="2009-11-10T16:48:32"/>
    <d v="2010-01-01T06:00:00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04"/>
    <n v="266.08999999999997"/>
    <s v="music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16"/>
    <n v="7.25"/>
    <s v="music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10"/>
    <n v="100"/>
    <s v="music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13"/>
    <n v="109.96"/>
    <s v="music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00"/>
    <n v="169.92"/>
    <s v="music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03"/>
    <n v="95.74"/>
    <s v="music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07"/>
    <n v="59.46"/>
    <s v="music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04"/>
    <n v="55.77"/>
    <s v="music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56"/>
    <n v="30.08"/>
    <s v="music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01"/>
    <n v="88.44"/>
    <s v="music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95"/>
    <n v="64.03"/>
    <s v="music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12"/>
    <n v="60.15"/>
    <s v="music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20"/>
    <n v="49.19"/>
    <s v="music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02"/>
    <n v="165.16"/>
    <s v="music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03"/>
    <n v="43.62"/>
    <s v="music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01"/>
    <n v="43.7"/>
    <s v="music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03"/>
    <n v="67.42"/>
    <s v="music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07"/>
    <n v="177.5"/>
    <s v="music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56"/>
    <n v="38.880000000000003"/>
    <s v="music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23"/>
    <n v="54.99"/>
    <s v="music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07"/>
    <n v="61.34"/>
    <s v="music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06"/>
    <n v="23.12"/>
    <s v="music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18"/>
    <n v="29.61"/>
    <s v="music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09"/>
    <n v="75.61"/>
    <s v="music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11"/>
    <n v="35.6"/>
    <s v="music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00"/>
    <n v="143"/>
    <s v="music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n v="0"/>
    <s v="food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1"/>
    <n v="25"/>
    <s v="food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n v="0"/>
    <s v="food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n v="0"/>
    <s v="food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1"/>
    <n v="100"/>
    <s v="food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n v="0"/>
    <s v="food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0"/>
    <n v="60"/>
    <s v="food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1"/>
    <n v="50"/>
    <s v="food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"/>
    <n v="72.5"/>
    <s v="food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1"/>
    <n v="29.5"/>
    <s v="food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0"/>
    <n v="62.5"/>
    <s v="food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n v="0"/>
    <s v="food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n v="0"/>
    <s v="food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n v="0"/>
    <s v="food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n v="0"/>
    <s v="food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n v="0"/>
    <s v="food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n v="0"/>
    <s v="food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n v="0"/>
    <s v="food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0"/>
    <n v="23.08"/>
    <s v="food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1"/>
    <n v="25.5"/>
    <s v="food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11"/>
    <n v="48.18"/>
    <s v="food"/>
    <s v="food trucks"/>
    <d v="2015-10-17T15:04:58"/>
    <d v="2015-11-16T16:04:58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0"/>
    <n v="1"/>
    <s v="food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1"/>
    <n v="1"/>
    <s v="food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n v="0"/>
    <s v="food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0"/>
    <n v="50"/>
    <s v="food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0"/>
    <n v="5"/>
    <s v="food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"/>
    <n v="202.83"/>
    <s v="food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4"/>
    <n v="29.13"/>
    <s v="food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0"/>
    <n v="5"/>
    <s v="food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n v="0"/>
    <s v="food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2"/>
    <n v="13"/>
    <s v="food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0"/>
    <n v="50"/>
    <s v="food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n v="0"/>
    <s v="food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0"/>
    <n v="1"/>
    <s v="food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12"/>
    <n v="96.05"/>
    <s v="food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24"/>
    <n v="305.77999999999997"/>
    <s v="food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6"/>
    <n v="12.14"/>
    <s v="food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39"/>
    <n v="83.57"/>
    <s v="food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1"/>
    <n v="18"/>
    <s v="food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7"/>
    <n v="115.53"/>
    <s v="food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61"/>
    <n v="21.9"/>
    <s v="technology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26"/>
    <n v="80.02"/>
    <s v="technology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07"/>
    <n v="60.97"/>
    <s v="technology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10"/>
    <n v="31.44"/>
    <s v="technology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08"/>
    <n v="81.95"/>
    <s v="technology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24"/>
    <n v="58.93"/>
    <s v="technology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04"/>
    <n v="157.29"/>
    <s v="technology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41"/>
    <n v="55.76"/>
    <s v="technology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91"/>
    <n v="83.8"/>
    <s v="technology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72"/>
    <n v="58.42"/>
    <s v="technology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01"/>
    <n v="270.57"/>
    <s v="technology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02"/>
    <n v="107.1"/>
    <s v="technology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70"/>
    <n v="47.18"/>
    <s v="technology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15"/>
    <n v="120.31"/>
    <s v="technology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78"/>
    <n v="27.6"/>
    <s v="technology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05"/>
    <n v="205.3"/>
    <s v="technology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44"/>
    <n v="74.64"/>
    <s v="technology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46"/>
    <n v="47.06"/>
    <s v="technology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31"/>
    <n v="26.59"/>
    <s v="technology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79"/>
    <n v="31.82"/>
    <s v="technology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56"/>
    <n v="27.58"/>
    <s v="technology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12"/>
    <n v="56"/>
    <s v="technology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47"/>
    <n v="21.56"/>
    <s v="technology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10"/>
    <n v="44.1"/>
    <s v="technology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28"/>
    <n v="63.87"/>
    <s v="technology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58"/>
    <n v="38.99"/>
    <s v="technology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15"/>
    <n v="80.19"/>
    <s v="technology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37"/>
    <n v="34.9"/>
    <s v="technology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55"/>
    <n v="89.1"/>
    <s v="technology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06"/>
    <n v="39.44"/>
    <s v="technology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00"/>
    <n v="136.9"/>
    <s v="technology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87"/>
    <n v="37.46"/>
    <s v="technology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66"/>
    <n v="31.96"/>
    <s v="technology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02"/>
    <n v="25.21"/>
    <s v="technology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06"/>
    <n v="45.94"/>
    <s v="technology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1"/>
    <n v="15"/>
    <s v="technology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n v="0"/>
    <s v="technology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34"/>
    <n v="223.58"/>
    <s v="technology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11"/>
    <n v="91.3"/>
    <s v="technology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"/>
    <n v="78.67"/>
    <s v="technology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"/>
    <n v="12"/>
    <s v="technology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1"/>
    <n v="17.670000000000002"/>
    <s v="technology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0"/>
    <n v="41.33"/>
    <s v="technology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1"/>
    <n v="71.599999999999994"/>
    <s v="technology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2"/>
    <n v="307.82"/>
    <s v="technology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1"/>
    <n v="80.45"/>
    <s v="technology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12"/>
    <n v="83.94"/>
    <s v="technology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0"/>
    <n v="8.5"/>
    <s v="technology"/>
    <s v="space exploration"/>
    <d v="2015-02-20T14:25:26"/>
    <d v="2015-04-21T13:25:26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21"/>
    <n v="73.37"/>
    <s v="technology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11"/>
    <n v="112.86"/>
    <s v="technology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19"/>
    <n v="95.28"/>
    <s v="technology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0"/>
    <n v="22.75"/>
    <s v="technology"/>
    <s v="space exploration"/>
    <d v="2016-06-30T21:13:14"/>
    <d v="2016-07-30T21:13:14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0"/>
    <n v="3.8"/>
    <s v="technology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03"/>
    <n v="85.75"/>
    <s v="technology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07"/>
    <n v="267"/>
    <s v="technology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05"/>
    <n v="373.56"/>
    <s v="technology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03"/>
    <n v="174.04"/>
    <s v="technology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23"/>
    <n v="93.7"/>
    <s v="technology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59"/>
    <n v="77.33"/>
    <s v="technology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11"/>
    <n v="92.22"/>
    <s v="technology"/>
    <s v="makerspaces"/>
    <d v="2016-01-11T22:13:36"/>
    <d v="2016-02-10T22:13:36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71"/>
    <n v="60.96"/>
    <s v="technology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25"/>
    <n v="91"/>
    <s v="technology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"/>
    <n v="41.58"/>
    <s v="technology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11"/>
    <n v="33.76"/>
    <s v="technology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33"/>
    <n v="70.62"/>
    <s v="technology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28"/>
    <n v="167.15"/>
    <s v="technology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63"/>
    <n v="128.62"/>
    <s v="technology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8"/>
    <n v="65.41"/>
    <s v="technology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50"/>
    <n v="117.56"/>
    <s v="technology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18"/>
    <n v="126.48"/>
    <s v="technology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0"/>
    <n v="550"/>
    <s v="technology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0"/>
    <n v="44"/>
    <s v="technology"/>
    <s v="makerspaces"/>
    <d v="2015-01-29T00:01:34"/>
    <d v="2015-02-28T00:01:34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1"/>
    <n v="69"/>
    <s v="technology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1"/>
    <n v="27.5"/>
    <s v="food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28"/>
    <n v="84.9"/>
    <s v="food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0"/>
    <n v="12"/>
    <s v="food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"/>
    <n v="200"/>
    <s v="food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0"/>
    <n v="10"/>
    <s v="food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n v="0"/>
    <s v="food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n v="0"/>
    <s v="food"/>
    <s v="food trucks"/>
    <d v="2015-05-30T15:21:58"/>
    <d v="2015-06-29T15:21:58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0"/>
    <n v="5.29"/>
    <s v="food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0"/>
    <n v="1"/>
    <s v="food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11"/>
    <n v="72.760000000000005"/>
    <s v="food"/>
    <s v="food trucks"/>
    <d v="2015-04-19T02:31:16"/>
    <d v="2015-06-03T02:31:16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0"/>
    <n v="17.5"/>
    <s v="food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1"/>
    <n v="25"/>
    <s v="food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1"/>
    <n v="13.33"/>
    <s v="food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0"/>
    <n v="1"/>
    <s v="food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0"/>
    <n v="23.67"/>
    <s v="food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6"/>
    <n v="89.21"/>
    <s v="food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26"/>
    <n v="116.56"/>
    <s v="food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0"/>
    <n v="13.01"/>
    <s v="food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n v="0"/>
    <s v="food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1"/>
    <n v="17.5"/>
    <s v="food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46"/>
    <n v="34.130000000000003"/>
    <s v="theater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34"/>
    <n v="132.35"/>
    <s v="theater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04"/>
    <n v="922.22"/>
    <s v="theater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"/>
    <n v="163.57"/>
    <s v="theater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11"/>
    <n v="217.38"/>
    <s v="theater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12"/>
    <n v="149.44"/>
    <s v="theater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51"/>
    <n v="71.239999999999995"/>
    <s v="theater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33"/>
    <n v="44.46"/>
    <s v="theater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02"/>
    <n v="164.94"/>
    <s v="theater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54"/>
    <n v="84.87"/>
    <s v="theater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01"/>
    <n v="53.95"/>
    <s v="theater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31"/>
    <n v="50.53"/>
    <s v="theater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02"/>
    <n v="108"/>
    <s v="theater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16"/>
    <n v="95.37"/>
    <s v="theater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65"/>
    <n v="57.63"/>
    <s v="theater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20"/>
    <n v="64.16"/>
    <s v="theater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20"/>
    <n v="92.39"/>
    <s v="theater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04"/>
    <n v="125.98"/>
    <s v="theater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09"/>
    <n v="94.64"/>
    <s v="theater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18"/>
    <n v="170.7"/>
    <s v="theater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62"/>
    <n v="40.76"/>
    <s v="technology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53"/>
    <n v="68.25"/>
    <s v="technology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40"/>
    <n v="95.49"/>
    <s v="technology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97"/>
    <n v="7.19"/>
    <s v="technology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45"/>
    <n v="511.65"/>
    <s v="technology"/>
    <s v="hardware"/>
    <d v="2017-01-10T17:52:15"/>
    <d v="2017-03-01T17:52:15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06"/>
    <n v="261.75"/>
    <s v="technology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93"/>
    <n v="69.760000000000005"/>
    <s v="technology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02"/>
    <n v="77.23"/>
    <s v="technology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04"/>
    <n v="340.57"/>
    <s v="technology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70"/>
    <n v="67.42"/>
    <s v="technology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04"/>
    <n v="845.7"/>
    <s v="technology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18"/>
    <n v="97.19"/>
    <s v="technology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08"/>
    <n v="451.84"/>
    <s v="technology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00"/>
    <n v="138.66999999999999"/>
    <s v="technology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78"/>
    <n v="21.64"/>
    <s v="technology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23"/>
    <n v="169.52"/>
    <s v="technology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46"/>
    <n v="161.88"/>
    <s v="technology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48"/>
    <n v="493.13"/>
    <s v="technology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84"/>
    <n v="22.12"/>
    <s v="technology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03"/>
    <n v="18.239999999999998"/>
    <s v="technology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0"/>
    <n v="8.75"/>
    <s v="publishing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29"/>
    <n v="40.61"/>
    <s v="publishing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n v="0"/>
    <s v="publishing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"/>
    <n v="37.950000000000003"/>
    <s v="publishing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22"/>
    <n v="35.729999999999997"/>
    <s v="publishing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27"/>
    <n v="42.16"/>
    <s v="publishing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28"/>
    <n v="35"/>
    <s v="publishing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"/>
    <n v="13.25"/>
    <s v="publishing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"/>
    <n v="55"/>
    <s v="publishing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n v="0"/>
    <s v="publishing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n v="0"/>
    <s v="publishing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11"/>
    <n v="39.29"/>
    <s v="publishing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19"/>
    <n v="47.5"/>
    <s v="publishing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n v="0"/>
    <s v="publishing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52"/>
    <n v="17.329999999999998"/>
    <s v="publishing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10"/>
    <n v="31.76"/>
    <s v="publishing"/>
    <s v="children's books"/>
    <d v="2013-12-12T21:36:41"/>
    <d v="2014-01-11T21:36:41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1"/>
    <n v="5"/>
    <s v="publishing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12"/>
    <n v="39"/>
    <s v="publishing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11"/>
    <n v="52.5"/>
    <s v="publishing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n v="0"/>
    <s v="publishing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1"/>
    <n v="9"/>
    <s v="publishing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1"/>
    <n v="25"/>
    <s v="publishing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0"/>
    <n v="30"/>
    <s v="publishing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"/>
    <n v="11.25"/>
    <s v="publishing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n v="0"/>
    <s v="publishing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2"/>
    <n v="25"/>
    <s v="publishing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1"/>
    <n v="11.33"/>
    <s v="publishing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14"/>
    <n v="29.47"/>
    <s v="publishing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0"/>
    <n v="1"/>
    <s v="publishing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10"/>
    <n v="63.1"/>
    <s v="publishing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n v="0"/>
    <s v="publishing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n v="0"/>
    <s v="publishing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0"/>
    <n v="1"/>
    <s v="publishing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14"/>
    <n v="43.85"/>
    <s v="publishing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3"/>
    <n v="75"/>
    <s v="publishing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8"/>
    <n v="45.97"/>
    <s v="publishing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0"/>
    <n v="10"/>
    <s v="publishing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26"/>
    <n v="93.67"/>
    <s v="publishing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"/>
    <n v="53"/>
    <s v="publishing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n v="0"/>
    <s v="publishing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05"/>
    <n v="47"/>
    <s v="theater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20"/>
    <n v="66.67"/>
    <s v="theater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15"/>
    <n v="18.77"/>
    <s v="theater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19"/>
    <n v="66.11"/>
    <s v="theater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05"/>
    <n v="36.86"/>
    <s v="theater"/>
    <s v="plays"/>
    <d v="2016-07-07T04:32:47"/>
    <d v="2016-08-05T21:00:00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18"/>
    <n v="39.81"/>
    <s v="theater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20"/>
    <n v="31.5"/>
    <s v="theater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03"/>
    <n v="102.5"/>
    <s v="theater"/>
    <s v="plays"/>
    <d v="2016-06-29T16:50:43"/>
    <d v="2016-07-29T16:50:43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01"/>
    <n v="126.46"/>
    <s v="theater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05"/>
    <n v="47.88"/>
    <s v="theater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03"/>
    <n v="73.209999999999994"/>
    <s v="theater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08"/>
    <n v="89.67"/>
    <s v="theater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11"/>
    <n v="151.46"/>
    <s v="theater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50"/>
    <n v="25"/>
    <s v="theater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04"/>
    <n v="36.5"/>
    <s v="theater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16"/>
    <n v="44"/>
    <s v="theater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03"/>
    <n v="87.36"/>
    <s v="theater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01"/>
    <n v="36.47"/>
    <s v="theater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17"/>
    <n v="44.86"/>
    <s v="theater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33"/>
    <n v="42.9"/>
    <s v="theater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33"/>
    <n v="51.23"/>
    <s v="theater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02"/>
    <n v="33.94"/>
    <s v="theater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28"/>
    <n v="90.74"/>
    <s v="theater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15"/>
    <n v="50"/>
    <s v="theater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10"/>
    <n v="24.44"/>
    <s v="theater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12"/>
    <n v="44.25"/>
    <s v="theater"/>
    <s v="plays"/>
    <d v="2015-06-30T06:24:50"/>
    <d v="2015-08-05T11:00:00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26"/>
    <n v="67.739999999999995"/>
    <s v="theater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00"/>
    <n v="65.38"/>
    <s v="theater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02"/>
    <n v="121.9"/>
    <s v="theater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08"/>
    <n v="47.46"/>
    <s v="theater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00"/>
    <n v="92.84"/>
    <s v="theater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13"/>
    <n v="68.25"/>
    <s v="theater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28"/>
    <n v="37.21"/>
    <s v="theater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08"/>
    <n v="25.25"/>
    <s v="theater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42"/>
    <n v="43.21"/>
    <s v="theater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42"/>
    <n v="25.13"/>
    <s v="theater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30"/>
    <n v="23.64"/>
    <s v="theater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06"/>
    <n v="103.95"/>
    <s v="theater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05"/>
    <n v="50.38"/>
    <s v="theater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36"/>
    <n v="13.6"/>
    <s v="theater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00"/>
    <n v="28.57"/>
    <s v="theater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00"/>
    <n v="63.83"/>
    <s v="theater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24"/>
    <n v="8.86"/>
    <s v="theater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17"/>
    <n v="50.67"/>
    <s v="theater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03"/>
    <n v="60.78"/>
    <s v="theater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08"/>
    <n v="113.42"/>
    <s v="theater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20"/>
    <n v="104.57"/>
    <s v="theater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00"/>
    <n v="98.31"/>
    <s v="theater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07"/>
    <n v="35.04"/>
    <s v="theater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00"/>
    <n v="272.73"/>
    <s v="theater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11"/>
    <n v="63.85"/>
    <s v="theater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15"/>
    <n v="30.19"/>
    <s v="theater"/>
    <s v="plays"/>
    <d v="2014-10-26T17:01:34"/>
    <d v="2014-11-23T22:00:00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08"/>
    <n v="83.51"/>
    <s v="theater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70"/>
    <n v="64.760000000000005"/>
    <s v="theater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87"/>
    <n v="20.12"/>
    <s v="theater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08"/>
    <n v="44.09"/>
    <s v="theater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00"/>
    <n v="40.479999999999997"/>
    <s v="theater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20"/>
    <n v="44.54"/>
    <s v="theater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11"/>
    <n v="125.81"/>
    <s v="theater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04"/>
    <n v="19.7"/>
    <s v="theater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1"/>
    <n v="10"/>
    <s v="theater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n v="0"/>
    <s v="theater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n v="0"/>
    <s v="theater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"/>
    <n v="30"/>
    <s v="theater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32"/>
    <n v="60.67"/>
    <s v="theater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n v="0"/>
    <s v="theater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n v="0"/>
    <s v="theater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0"/>
    <n v="23.33"/>
    <s v="theater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1"/>
    <n v="5"/>
    <s v="theater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4"/>
    <n v="23.92"/>
    <s v="theater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n v="0"/>
    <s v="theater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2"/>
    <n v="15.83"/>
    <s v="theater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n v="0"/>
    <s v="theater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42"/>
    <n v="29.79"/>
    <s v="theater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50"/>
    <n v="60"/>
    <s v="theater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5"/>
    <n v="24.33"/>
    <s v="theater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20"/>
    <n v="500"/>
    <s v="theater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n v="0"/>
    <s v="theater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2"/>
    <n v="35"/>
    <s v="theater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7"/>
    <n v="29.56"/>
    <s v="theater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32"/>
    <n v="26.67"/>
    <s v="theater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0"/>
    <n v="18.329999999999998"/>
    <s v="theater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0"/>
    <n v="20"/>
    <s v="theater"/>
    <s v="plays"/>
    <d v="2014-07-11T16:12:03"/>
    <d v="2014-09-09T16:12:03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2"/>
    <n v="13.33"/>
    <s v="theater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n v="0"/>
    <s v="theater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1"/>
    <n v="22.5"/>
    <s v="theater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20"/>
    <n v="50.4"/>
    <s v="theater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42"/>
    <n v="105.03"/>
    <s v="theater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1"/>
    <n v="35.4"/>
    <s v="theater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15"/>
    <n v="83.33"/>
    <s v="theater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5"/>
    <n v="35.92"/>
    <s v="theater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n v="0"/>
    <s v="theater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38"/>
    <n v="119.13"/>
    <s v="theater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"/>
    <n v="90.33"/>
    <s v="theater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0"/>
    <n v="2.33"/>
    <s v="theater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n v="0"/>
    <s v="theater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11"/>
    <n v="108.33"/>
    <s v="theater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"/>
    <n v="15.75"/>
    <s v="theater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0"/>
    <n v="29"/>
    <s v="theater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23"/>
    <n v="96.55"/>
    <s v="theater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n v="0"/>
    <s v="theater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34"/>
    <n v="63"/>
    <s v="theater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19"/>
    <n v="381.6"/>
    <s v="theater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0"/>
    <n v="46.25"/>
    <s v="theater"/>
    <s v="plays"/>
    <d v="2014-11-05T17:27:15"/>
    <d v="2014-12-05T17:27:15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33"/>
    <n v="26"/>
    <s v="theater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5"/>
    <n v="10"/>
    <s v="theater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0"/>
    <n v="5"/>
    <s v="theater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n v="0"/>
    <s v="theater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38"/>
    <n v="81.569999999999993"/>
    <s v="theater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"/>
    <n v="7"/>
    <s v="theater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3"/>
    <n v="27.3"/>
    <s v="theater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"/>
    <n v="29.41"/>
    <s v="theater"/>
    <s v="plays"/>
    <d v="2014-08-18T17:08:24"/>
    <d v="2014-08-25T21:00:00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1"/>
    <n v="12.5"/>
    <s v="theater"/>
    <s v="plays"/>
    <d v="2014-11-10T18:33:15"/>
    <d v="2015-01-09T02:00:00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n v="0"/>
    <s v="theater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5"/>
    <n v="5.75"/>
    <s v="theater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21"/>
    <n v="52.08"/>
    <s v="theater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5"/>
    <n v="183.33"/>
    <s v="theater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"/>
    <n v="26.33"/>
    <s v="theater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n v="0"/>
    <s v="theater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62"/>
    <n v="486.43"/>
    <s v="theater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1"/>
    <n v="3"/>
    <s v="theater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0"/>
    <n v="25"/>
    <s v="theater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1"/>
    <n v="9.75"/>
    <s v="theater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5"/>
    <n v="18.75"/>
    <s v="theater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18"/>
    <n v="36.590000000000003"/>
    <s v="theater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"/>
    <n v="80.709999999999994"/>
    <s v="theater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0"/>
    <n v="1"/>
    <s v="theater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3"/>
    <n v="52.8"/>
    <s v="theater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0"/>
    <n v="20"/>
    <s v="theater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0"/>
    <n v="1"/>
    <s v="theater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37"/>
    <n v="46.93"/>
    <s v="theater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14"/>
    <n v="78.08"/>
    <s v="theater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0"/>
    <n v="1"/>
    <s v="theater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0"/>
    <n v="1"/>
    <s v="theater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61"/>
    <n v="203.67"/>
    <s v="theater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8"/>
    <n v="20.71"/>
    <s v="theater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22"/>
    <n v="48.56"/>
    <s v="theater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27"/>
    <n v="68.099999999999994"/>
    <s v="theater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9"/>
    <n v="8.5"/>
    <s v="theater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27"/>
    <n v="51.62"/>
    <s v="theater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29"/>
    <n v="43"/>
    <s v="theater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00"/>
    <n v="83.33"/>
    <s v="theater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00"/>
    <n v="30"/>
    <s v="theater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03"/>
    <n v="175.51"/>
    <s v="theater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02"/>
    <n v="231.66"/>
    <s v="theater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25"/>
    <n v="75"/>
    <s v="theater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31"/>
    <n v="112.14"/>
    <s v="theater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00"/>
    <n v="41.67"/>
    <s v="theater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02"/>
    <n v="255.17"/>
    <s v="theater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01"/>
    <n v="162.77000000000001"/>
    <s v="theater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06"/>
    <n v="88.33"/>
    <s v="theater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05"/>
    <n v="85.74"/>
    <s v="theater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03"/>
    <n v="47.57"/>
    <s v="theater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08"/>
    <n v="72.97"/>
    <s v="theater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01"/>
    <n v="90.54"/>
    <s v="theater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28"/>
    <n v="37.65"/>
    <s v="theater"/>
    <s v="musical"/>
    <d v="2014-09-30T15:37:03"/>
    <d v="2014-10-13T04:59:00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33"/>
    <n v="36.36"/>
    <s v="theater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01"/>
    <n v="126.72"/>
    <s v="theater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03"/>
    <n v="329.2"/>
    <s v="theater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07"/>
    <n v="81.239999999999995"/>
    <s v="theater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0"/>
    <n v="1"/>
    <s v="theater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20"/>
    <n v="202.23"/>
    <s v="theater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n v="0"/>
    <s v="theater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1"/>
    <n v="100"/>
    <s v="theater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n v="0"/>
    <s v="theater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0"/>
    <n v="1"/>
    <s v="theater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"/>
    <n v="82.46"/>
    <s v="theater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0"/>
    <n v="2.67"/>
    <s v="theater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3"/>
    <n v="12.5"/>
    <s v="theater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n v="0"/>
    <s v="theater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"/>
    <n v="18.899999999999999"/>
    <s v="theater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"/>
    <n v="200.63"/>
    <s v="theater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0"/>
    <n v="201.67"/>
    <s v="theater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n v="0"/>
    <s v="theater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60"/>
    <n v="65"/>
    <s v="theater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17"/>
    <n v="66.099999999999994"/>
    <s v="theater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2"/>
    <n v="93.33"/>
    <s v="theater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n v="0"/>
    <s v="theater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n v="0"/>
    <s v="theater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n v="0"/>
    <s v="theater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10"/>
    <n v="50.75"/>
    <s v="theater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22"/>
    <n v="60.9"/>
    <s v="theater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07"/>
    <n v="109.03"/>
    <s v="theater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01"/>
    <n v="25.69"/>
    <s v="theater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09"/>
    <n v="41.92"/>
    <s v="theater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14"/>
    <n v="88.77"/>
    <s v="theater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14"/>
    <n v="80.23"/>
    <s v="theater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06"/>
    <n v="78.94"/>
    <s v="theater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63"/>
    <n v="95.59"/>
    <s v="theater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06"/>
    <n v="69.89"/>
    <s v="theater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00"/>
    <n v="74.53"/>
    <s v="theater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05"/>
    <n v="123.94"/>
    <s v="theater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75"/>
    <n v="264.85000000000002"/>
    <s v="theater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02"/>
    <n v="58.62"/>
    <s v="theater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00"/>
    <n v="70.88"/>
    <s v="theater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71"/>
    <n v="8.57"/>
    <s v="theater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14"/>
    <n v="113.57"/>
    <s v="theater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29"/>
    <n v="60.69"/>
    <s v="theater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01"/>
    <n v="110.22"/>
    <s v="theater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09"/>
    <n v="136.46"/>
    <s v="theater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29"/>
    <n v="53.16"/>
    <s v="theater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02"/>
    <n v="86.49"/>
    <s v="theater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47"/>
    <n v="155.24"/>
    <s v="theater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00"/>
    <n v="115.08"/>
    <s v="theater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22"/>
    <n v="109.59"/>
    <s v="theater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06"/>
    <n v="45.21"/>
    <s v="theater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10"/>
    <n v="104.15"/>
    <s v="theater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00"/>
    <n v="35.71"/>
    <s v="theater"/>
    <s v="spaces"/>
    <d v="2016-05-21T08:41:21"/>
    <d v="2016-06-20T08:41:21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77"/>
    <n v="97"/>
    <s v="theater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00"/>
    <n v="370.37"/>
    <s v="theater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03"/>
    <n v="94.41"/>
    <s v="theater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05"/>
    <n v="48.98"/>
    <s v="theater"/>
    <s v="spaces"/>
    <d v="2016-09-09T18:25:10"/>
    <d v="2016-10-09T18:25:10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00"/>
    <n v="45.59"/>
    <s v="theater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58"/>
    <n v="23.28"/>
    <s v="theater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05"/>
    <n v="63.23"/>
    <s v="theater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72"/>
    <n v="153.52000000000001"/>
    <s v="theater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04"/>
    <n v="90.2"/>
    <s v="theater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03"/>
    <n v="118.97"/>
    <s v="theater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19"/>
    <n v="80.25"/>
    <s v="theater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00"/>
    <n v="62.5"/>
    <s v="theater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19"/>
    <n v="131.38"/>
    <s v="theater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09"/>
    <n v="73.03"/>
    <s v="theater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01"/>
    <n v="178.53"/>
    <s v="theater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13"/>
    <n v="162.91"/>
    <s v="theater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20"/>
    <n v="108.24"/>
    <s v="theater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08"/>
    <n v="88.87"/>
    <s v="theater"/>
    <s v="spaces"/>
    <d v="2014-11-14T18:09:51"/>
    <d v="2014-12-14T18:09:51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80"/>
    <n v="54"/>
    <s v="theater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01"/>
    <n v="116.73"/>
    <s v="theater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20"/>
    <n v="233.9"/>
    <s v="theater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58"/>
    <n v="158"/>
    <s v="theater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24"/>
    <n v="14.84"/>
    <s v="theater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17"/>
    <n v="85.18"/>
    <s v="theater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57"/>
    <n v="146.69"/>
    <s v="theater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13"/>
    <n v="50.76"/>
    <s v="theater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03"/>
    <n v="87.7"/>
    <s v="theater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03"/>
    <n v="242.28"/>
    <s v="theater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06"/>
    <n v="146.44999999999999"/>
    <s v="theater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01"/>
    <n v="103.17"/>
    <s v="theater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21"/>
    <n v="80.459999999999994"/>
    <s v="theater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01"/>
    <n v="234.67"/>
    <s v="theater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16"/>
    <n v="50.69"/>
    <s v="theater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01"/>
    <n v="162.71"/>
    <s v="theater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03"/>
    <n v="120.17"/>
    <s v="theater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46"/>
    <n v="67.7"/>
    <s v="theater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02"/>
    <n v="52.1"/>
    <s v="theater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43"/>
    <n v="51.6"/>
    <s v="theater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31"/>
    <n v="164.3"/>
    <s v="theater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68"/>
    <n v="84.86"/>
    <s v="theater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10"/>
    <n v="94.55"/>
    <s v="theater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07"/>
    <n v="45.54"/>
    <s v="theater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00"/>
    <n v="51.72"/>
    <s v="theater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27"/>
    <n v="50.88"/>
    <s v="theater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47"/>
    <n v="191.13"/>
    <s v="theater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13"/>
    <n v="89.31"/>
    <s v="theater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09"/>
    <n v="88.59"/>
    <s v="theater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27"/>
    <n v="96.3"/>
    <s v="theater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13"/>
    <n v="33.31"/>
    <s v="theater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01"/>
    <n v="37.22"/>
    <s v="theater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09"/>
    <n v="92.13"/>
    <s v="theater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08"/>
    <n v="76.790000000000006"/>
    <s v="theater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10"/>
    <n v="96.53"/>
    <s v="theater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28"/>
    <n v="51.89"/>
    <s v="theater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10"/>
    <n v="128.91"/>
    <s v="theater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09"/>
    <n v="84.11"/>
    <s v="theater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33"/>
    <n v="82.94"/>
    <s v="theater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91"/>
    <n v="259.95"/>
    <s v="theater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49"/>
    <n v="37.25"/>
    <s v="theater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66"/>
    <n v="177.02"/>
    <s v="theater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07"/>
    <n v="74.069999999999993"/>
    <s v="theater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06"/>
    <n v="70.67"/>
    <s v="theater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24"/>
    <n v="23.63"/>
    <s v="theater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0"/>
    <n v="37.5"/>
    <s v="theater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0"/>
    <n v="13.33"/>
    <s v="theater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n v="0"/>
    <s v="theater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0"/>
    <n v="1"/>
    <s v="theater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n v="0"/>
    <s v="theater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n v="0"/>
    <s v="theater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0"/>
    <n v="1"/>
    <s v="theater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"/>
    <n v="41"/>
    <s v="theater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0"/>
    <n v="55.83"/>
    <s v="theater"/>
    <s v="spaces"/>
    <d v="2015-08-29T06:35:34"/>
    <d v="2015-09-28T06:35:34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n v="0"/>
    <s v="theater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67"/>
    <n v="99.76"/>
    <s v="theater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20"/>
    <n v="25.52"/>
    <s v="theater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11"/>
    <n v="117.65"/>
    <s v="theater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0"/>
    <n v="5"/>
    <s v="theater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12"/>
    <n v="2796.67"/>
    <s v="theater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3"/>
    <n v="200"/>
    <s v="theater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0"/>
    <n v="87.5"/>
    <s v="theater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14"/>
    <n v="20.14"/>
    <s v="theater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"/>
    <n v="20.88"/>
    <s v="theater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60"/>
    <n v="61.31"/>
    <s v="theater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0"/>
    <n v="1"/>
    <s v="theater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0"/>
    <n v="92.14"/>
    <s v="theater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0"/>
    <n v="7.33"/>
    <s v="theater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9"/>
    <n v="64.8"/>
    <s v="theater"/>
    <s v="spaces"/>
    <d v="2016-06-30T02:27:20"/>
    <d v="2016-08-19T02:27:20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15"/>
    <n v="30.12"/>
    <s v="theater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0"/>
    <n v="52.5"/>
    <s v="theater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0"/>
    <n v="23.67"/>
    <s v="theater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1"/>
    <n v="415.78"/>
    <s v="theater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0"/>
    <n v="53.71"/>
    <s v="theater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0"/>
    <n v="420.6"/>
    <s v="theater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n v="0"/>
    <s v="theater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0"/>
    <n v="18.670000000000002"/>
    <s v="theater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12"/>
    <n v="78.33"/>
    <s v="theater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"/>
    <n v="67.78"/>
    <s v="theater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0"/>
    <n v="16.670000000000002"/>
    <s v="theater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1"/>
    <n v="62.5"/>
    <s v="theater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0"/>
    <n v="42"/>
    <s v="theater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23"/>
    <n v="130.09"/>
    <s v="theater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"/>
    <n v="1270.22"/>
    <s v="theater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16"/>
    <n v="88.44"/>
    <s v="theater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"/>
    <n v="56.34"/>
    <s v="theater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23"/>
    <n v="53.53"/>
    <s v="theater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0"/>
    <n v="25"/>
    <s v="theater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0"/>
    <n v="50"/>
    <s v="theater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4"/>
    <n v="56.79"/>
    <s v="theater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17"/>
    <n v="40.83"/>
    <s v="theater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4"/>
    <n v="65.11"/>
    <s v="theater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14"/>
    <n v="55.6"/>
    <s v="theater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15"/>
    <n v="140.54"/>
    <s v="theater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12"/>
    <n v="25"/>
    <s v="theater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39"/>
    <n v="69.53"/>
    <s v="theater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0"/>
    <n v="5.5"/>
    <s v="theater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30"/>
    <n v="237"/>
    <s v="theater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42"/>
    <n v="79.87"/>
    <s v="theater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"/>
    <n v="10.25"/>
    <s v="theater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20"/>
    <n v="272.58999999999997"/>
    <s v="theater"/>
    <s v="spaces"/>
    <d v="2015-05-04T19:32:31"/>
    <d v="2015-05-11T19:32:31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0"/>
    <n v="13"/>
    <s v="theater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25"/>
    <n v="58.18"/>
    <s v="theater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0"/>
    <n v="10"/>
    <s v="theater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27"/>
    <n v="70.11"/>
    <s v="theater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5"/>
    <n v="57.89"/>
    <s v="theater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"/>
    <n v="125.27"/>
    <s v="theater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n v="0"/>
    <s v="theater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3"/>
    <n v="300"/>
    <s v="theater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57"/>
    <n v="43"/>
    <s v="theater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0"/>
    <n v="1"/>
    <s v="theater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0"/>
    <n v="775"/>
    <s v="theater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0"/>
    <n v="5"/>
    <s v="theater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0"/>
    <n v="12.8"/>
    <s v="theater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1"/>
    <n v="10"/>
    <s v="theater"/>
    <s v="spaces"/>
    <d v="2014-07-28T16:18:55"/>
    <d v="2014-09-26T16:18:55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58"/>
    <n v="58"/>
    <s v="theater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68"/>
    <n v="244.8"/>
    <s v="theater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0"/>
    <n v="6.5"/>
    <s v="theater"/>
    <s v="spaces"/>
    <d v="2014-12-04T18:43:21"/>
    <d v="2015-02-02T18:43:21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n v="0"/>
    <s v="theater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4"/>
    <n v="61.18"/>
    <s v="theater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n v="0"/>
    <s v="theater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09"/>
    <n v="139.24"/>
    <s v="theater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1"/>
    <n v="10"/>
    <s v="theater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4"/>
    <n v="93.75"/>
    <s v="theater"/>
    <s v="plays"/>
    <d v="2017-03-14T15:21:56"/>
    <d v="2017-04-14T04:59:00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16"/>
    <n v="53.75"/>
    <s v="theater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0"/>
    <n v="10"/>
    <s v="theater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08"/>
    <n v="33.75"/>
    <s v="theater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23"/>
    <n v="18.75"/>
    <s v="theater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21"/>
    <n v="23.14"/>
    <s v="theater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28"/>
    <n v="29.05"/>
    <s v="theater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"/>
    <n v="50"/>
    <s v="theater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n v="0"/>
    <s v="theater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"/>
    <n v="450"/>
    <s v="theater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1"/>
    <n v="24"/>
    <s v="theater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52"/>
    <n v="32.25"/>
    <s v="theater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2"/>
    <n v="15"/>
    <s v="theater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n v="0"/>
    <s v="theater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75"/>
    <n v="251.33"/>
    <s v="theater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n v="0"/>
    <s v="theater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11"/>
    <n v="437.5"/>
    <s v="theater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18"/>
    <n v="110.35"/>
    <s v="theater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31"/>
    <n v="41.42"/>
    <s v="theater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04"/>
    <n v="52"/>
    <s v="theater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01"/>
    <n v="33.99"/>
    <s v="theater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00"/>
    <n v="103.35"/>
    <s v="theater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06"/>
    <n v="34.79"/>
    <s v="theater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36"/>
    <n v="41.77"/>
    <s v="theater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13"/>
    <n v="64.27"/>
    <s v="theater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89"/>
    <n v="31.21"/>
    <s v="theater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02"/>
    <n v="62.92"/>
    <s v="theater"/>
    <s v="plays"/>
    <d v="2012-04-27T22:52:24"/>
    <d v="2012-06-01T22:52:24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01"/>
    <n v="98.54"/>
    <s v="theater"/>
    <s v="plays"/>
    <d v="2014-07-09T18:55:05"/>
    <d v="2014-07-19T05:00:00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14"/>
    <n v="82.61"/>
    <s v="theater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33"/>
    <n v="38.5"/>
    <s v="theater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02"/>
    <n v="80.16"/>
    <s v="theater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05"/>
    <n v="28.41"/>
    <s v="theater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27"/>
    <n v="80.73"/>
    <s v="theater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11"/>
    <n v="200.69"/>
    <s v="theater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07"/>
    <n v="37.590000000000003"/>
    <s v="theater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63"/>
    <n v="58.1"/>
    <s v="theater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60"/>
    <n v="60.3"/>
    <s v="theater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16"/>
    <n v="63.36"/>
    <s v="theater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24"/>
    <n v="50.9"/>
    <s v="theater"/>
    <s v="plays"/>
    <d v="2014-05-13T02:32:33"/>
    <d v="2014-06-13T22:00:00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03"/>
    <n v="100.5"/>
    <s v="theater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12"/>
    <n v="31.62"/>
    <s v="theater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09"/>
    <n v="65.099999999999994"/>
    <s v="theater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15"/>
    <n v="79.31"/>
    <s v="theater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03"/>
    <n v="139.19"/>
    <s v="theater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01"/>
    <n v="131.91"/>
    <s v="theater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10"/>
    <n v="91.3"/>
    <s v="theater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15"/>
    <n v="39.67"/>
    <s v="theater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17"/>
    <n v="57.55"/>
    <s v="theater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72"/>
    <n v="33.03"/>
    <s v="theater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14"/>
    <n v="77.34"/>
    <s v="theater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20"/>
    <n v="31.93"/>
    <s v="theater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09"/>
    <n v="36.33"/>
    <s v="theater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01"/>
    <n v="46.77"/>
    <s v="theater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09"/>
    <n v="40.07"/>
    <s v="theater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07"/>
    <n v="100.22"/>
    <s v="theater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00"/>
    <n v="41.67"/>
    <s v="theater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02"/>
    <n v="46.71"/>
    <s v="theater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16"/>
    <n v="71.489999999999995"/>
    <s v="theater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65"/>
    <n v="14.44"/>
    <s v="theater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12"/>
    <n v="356.84"/>
    <s v="theater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n v="0"/>
    <s v="theater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"/>
    <n v="37.75"/>
    <s v="theater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"/>
    <n v="12.75"/>
    <s v="theater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12"/>
    <n v="24.46"/>
    <s v="theater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n v="0"/>
    <s v="theater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59"/>
    <n v="53.08"/>
    <s v="theater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0"/>
    <n v="300"/>
    <s v="theater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11"/>
    <n v="286.25"/>
    <s v="theater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0"/>
    <n v="36.67"/>
    <s v="theater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52"/>
    <n v="49.21"/>
    <s v="theater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0"/>
    <n v="1"/>
    <s v="theater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"/>
    <n v="12.5"/>
    <s v="theater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55"/>
    <n v="109.04"/>
    <s v="theater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25"/>
    <n v="41.67"/>
    <s v="theater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n v="0"/>
    <s v="theater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"/>
    <n v="22.75"/>
    <s v="theater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n v="0"/>
    <s v="theater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46"/>
    <n v="70.83"/>
    <s v="theater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04"/>
    <n v="63.11"/>
    <s v="theater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19"/>
    <n v="50.16"/>
    <s v="theater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26"/>
    <n v="62.88"/>
    <s v="theater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20"/>
    <n v="85.53"/>
    <s v="theater"/>
    <s v="plays"/>
    <d v="2014-07-14T14:04:40"/>
    <d v="2014-08-15T02:00:00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26"/>
    <n v="53.72"/>
    <s v="theater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00"/>
    <n v="127.81"/>
    <s v="theater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02"/>
    <n v="106.57"/>
    <s v="theater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00"/>
    <n v="262.11"/>
    <s v="theater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00"/>
    <n v="57.17"/>
    <s v="theater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16"/>
    <n v="50.2"/>
    <s v="theater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02"/>
    <n v="66.59"/>
    <s v="theater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00"/>
    <n v="168.25"/>
    <s v="theater"/>
    <s v="plays"/>
    <d v="2015-02-15T23:35:47"/>
    <d v="2015-03-22T22:35:47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01"/>
    <n v="256.37"/>
    <s v="theater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03"/>
    <n v="36.61"/>
    <s v="theater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25"/>
    <n v="37.14"/>
    <s v="theater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10"/>
    <n v="45.88"/>
    <s v="theater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02"/>
    <n v="141.71"/>
    <s v="theater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02"/>
    <n v="52.49"/>
    <s v="theater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04"/>
    <n v="59.52"/>
    <s v="theater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25"/>
    <n v="50"/>
    <s v="theater"/>
    <s v="plays"/>
    <d v="2016-12-18T21:10:36"/>
    <d v="2017-01-17T21:10:36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02"/>
    <n v="193.62"/>
    <s v="theater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08"/>
    <n v="106.8"/>
    <s v="theater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10"/>
    <n v="77.22"/>
    <s v="theater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61"/>
    <n v="57.5"/>
    <s v="theater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31"/>
    <n v="50.46"/>
    <s v="theater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19"/>
    <n v="97.38"/>
    <s v="theater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00"/>
    <n v="34.92"/>
    <s v="theater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03"/>
    <n v="85.53"/>
    <s v="theater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01"/>
    <n v="182.91"/>
    <s v="theater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01"/>
    <n v="131.13999999999999"/>
    <s v="theater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12"/>
    <n v="39.81"/>
    <s v="theater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06"/>
    <n v="59.7"/>
    <s v="theater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01"/>
    <n v="88.74"/>
    <s v="theater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15"/>
    <n v="58.69"/>
    <s v="theater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27"/>
    <n v="69.569999999999993"/>
    <s v="theater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03"/>
    <n v="115.87"/>
    <s v="theater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03"/>
    <n v="23.87"/>
    <s v="theater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04"/>
    <n v="81.13"/>
    <s v="theater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11"/>
    <n v="57.63"/>
    <s v="theater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06"/>
    <n v="46.43"/>
    <s v="theater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01"/>
    <n v="60.48"/>
    <s v="theater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05"/>
    <n v="65.58"/>
    <s v="theater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02"/>
    <n v="119.19"/>
    <s v="theater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11"/>
    <n v="83.05"/>
    <s v="theater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28"/>
    <n v="57.52"/>
    <s v="theater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02"/>
    <n v="177.09"/>
    <s v="theater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01"/>
    <n v="70.77"/>
    <s v="theater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75"/>
    <n v="29.17"/>
    <s v="theater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28"/>
    <n v="72.760000000000005"/>
    <s v="theater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06"/>
    <n v="51.85"/>
    <s v="theater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05"/>
    <n v="98.2"/>
    <s v="theater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06"/>
    <n v="251.74"/>
    <s v="theater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09"/>
    <n v="74.819999999999993"/>
    <s v="theater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00"/>
    <n v="67.650000000000006"/>
    <s v="theater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03"/>
    <n v="93.81"/>
    <s v="theater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12"/>
    <n v="41.24"/>
    <s v="theater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03"/>
    <n v="52.55"/>
    <s v="theater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64"/>
    <n v="70.290000000000006"/>
    <s v="theater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31"/>
    <n v="48.33"/>
    <s v="theater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02"/>
    <n v="53.18"/>
    <s v="theater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28"/>
    <n v="60.95"/>
    <s v="theater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02"/>
    <n v="116"/>
    <s v="theater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02"/>
    <n v="61"/>
    <s v="theater"/>
    <s v="plays"/>
    <d v="2015-06-12T12:47:45"/>
    <d v="2015-07-12T12:47:45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30"/>
    <n v="38.24"/>
    <s v="theater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54"/>
    <n v="106.5"/>
    <s v="theater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07"/>
    <n v="204.57"/>
    <s v="theater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01"/>
    <n v="54.91"/>
    <s v="theater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00"/>
    <n v="150.41999999999999"/>
    <s v="theater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17"/>
    <n v="52.58"/>
    <s v="theater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09"/>
    <n v="54.3"/>
    <s v="theater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03"/>
    <n v="76.03"/>
    <s v="theater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14"/>
    <n v="105.21"/>
    <s v="theater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03"/>
    <n v="68.67"/>
    <s v="theater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22"/>
    <n v="129.36000000000001"/>
    <s v="theater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03"/>
    <n v="134.26"/>
    <s v="theater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05"/>
    <n v="17.829999999999998"/>
    <s v="theater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02"/>
    <n v="203.2"/>
    <s v="theater"/>
    <s v="plays"/>
    <d v="2016-01-11T21:14:13"/>
    <d v="2016-01-29T05:59:00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12"/>
    <n v="69.19"/>
    <s v="theater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02"/>
    <n v="125.12"/>
    <s v="theater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00"/>
    <n v="73.53"/>
    <s v="theater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00"/>
    <n v="48.44"/>
    <s v="theater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33"/>
    <n v="26.61"/>
    <s v="theater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21"/>
    <n v="33.67"/>
    <s v="theater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14"/>
    <n v="40.71"/>
    <s v="theater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86"/>
    <n v="19.27"/>
    <s v="theater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70"/>
    <n v="84.29"/>
    <s v="theater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18"/>
    <n v="29.58"/>
    <s v="theater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03"/>
    <n v="26.67"/>
    <s v="theater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44"/>
    <n v="45.98"/>
    <s v="theater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00"/>
    <n v="125.09"/>
    <s v="theater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02"/>
    <n v="141.29"/>
    <s v="theater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16"/>
    <n v="55.33"/>
    <s v="theater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36"/>
    <n v="46.42"/>
    <s v="theater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33"/>
    <n v="57.2"/>
    <s v="theater"/>
    <s v="plays"/>
    <d v="2016-06-17T17:39:36"/>
    <d v="2016-08-01T06:59:00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03"/>
    <n v="173.7"/>
    <s v="theater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16"/>
    <n v="59.6"/>
    <s v="theater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05"/>
    <n v="89.59"/>
    <s v="theater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02"/>
    <n v="204.05"/>
    <s v="theater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75"/>
    <n v="48.7"/>
    <s v="theater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07"/>
    <n v="53.34"/>
    <s v="theater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22"/>
    <n v="75.09"/>
    <s v="theater"/>
    <s v="plays"/>
    <d v="2016-03-23T21:02:45"/>
    <d v="2016-04-13T21:02:45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59"/>
    <n v="18"/>
    <s v="theater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00"/>
    <n v="209.84"/>
    <s v="theater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10"/>
    <n v="61.02"/>
    <s v="theater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00"/>
    <n v="61"/>
    <s v="theater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16"/>
    <n v="80.03"/>
    <s v="theater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11"/>
    <n v="29.07"/>
    <s v="theater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10"/>
    <n v="49.44"/>
    <s v="theater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00"/>
    <n v="93.98"/>
    <s v="theater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06"/>
    <n v="61.94"/>
    <s v="theater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26"/>
    <n v="78.5"/>
    <s v="theater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08"/>
    <n v="33.75"/>
    <s v="theater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01"/>
    <n v="66.45"/>
    <s v="theater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07"/>
    <n v="35.799999999999997"/>
    <s v="theater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02"/>
    <n v="145.65"/>
    <s v="theater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26"/>
    <n v="25.69"/>
    <s v="theater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02"/>
    <n v="152.5"/>
    <s v="theater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13"/>
    <n v="30"/>
    <s v="theater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01"/>
    <n v="142.28"/>
    <s v="theater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01"/>
    <n v="24.55"/>
    <s v="theater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46"/>
    <n v="292.77999999999997"/>
    <s v="theater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17"/>
    <n v="44.92"/>
    <s v="theater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06"/>
    <n v="23.1"/>
    <s v="theater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05"/>
    <n v="80.400000000000006"/>
    <s v="theater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00"/>
    <n v="72.290000000000006"/>
    <s v="theater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05"/>
    <n v="32.97"/>
    <s v="theater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39"/>
    <n v="116.65"/>
    <s v="theater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00"/>
    <n v="79.62"/>
    <s v="theater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00"/>
    <n v="27.78"/>
    <s v="theater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10"/>
    <n v="81.03"/>
    <s v="theater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02"/>
    <n v="136.85"/>
    <s v="theater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04"/>
    <n v="177.62"/>
    <s v="theater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38"/>
    <n v="109.08"/>
    <s v="theater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00"/>
    <n v="119.64"/>
    <s v="theater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02"/>
    <n v="78.209999999999994"/>
    <s v="theater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71"/>
    <n v="52.17"/>
    <s v="theater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01"/>
    <n v="114.13"/>
    <s v="theater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30"/>
    <n v="50"/>
    <s v="theater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10"/>
    <n v="91.67"/>
    <s v="theater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19"/>
    <n v="108.59"/>
    <s v="theater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00"/>
    <n v="69.819999999999993"/>
    <s v="theater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53"/>
    <n v="109.57"/>
    <s v="theater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04"/>
    <n v="71.67"/>
    <s v="theater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01"/>
    <n v="93.61"/>
    <s v="theater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08"/>
    <n v="76.8"/>
    <s v="theater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15"/>
    <n v="35.799999999999997"/>
    <s v="theater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02"/>
    <n v="55.6"/>
    <s v="theater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26"/>
    <n v="147.33000000000001"/>
    <s v="theater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01"/>
    <n v="56.33"/>
    <s v="theater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01"/>
    <n v="96.19"/>
    <s v="theater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03"/>
    <n v="63.57"/>
    <s v="theater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06"/>
    <n v="184.78"/>
    <s v="theater"/>
    <s v="plays"/>
    <d v="2017-01-11T01:22:14"/>
    <d v="2017-02-25T01:22:14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01"/>
    <n v="126.72"/>
    <s v="theater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13"/>
    <n v="83.43"/>
    <s v="theater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18"/>
    <n v="54.5"/>
    <s v="theater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01"/>
    <n v="302.31"/>
    <s v="theater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06"/>
    <n v="44.14"/>
    <s v="theater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04"/>
    <n v="866.67"/>
    <s v="theater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21"/>
    <n v="61.39"/>
    <s v="theater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19"/>
    <n v="29.67"/>
    <s v="theater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05"/>
    <n v="45.48"/>
    <s v="theater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04"/>
    <n v="96.2"/>
    <s v="theater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18"/>
    <n v="67.92"/>
    <s v="theater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39"/>
    <n v="30.78"/>
    <s v="theater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04"/>
    <n v="38.33"/>
    <s v="theater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00"/>
    <n v="66.83"/>
    <s v="theater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07"/>
    <n v="71.73"/>
    <s v="theater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00"/>
    <n v="176.47"/>
    <s v="theater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00"/>
    <n v="421.11"/>
    <s v="theater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01"/>
    <n v="104.99"/>
    <s v="theater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08"/>
    <n v="28.19"/>
    <s v="theater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04"/>
    <n v="54.55"/>
    <s v="theater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04"/>
    <n v="111.89"/>
    <s v="theater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02"/>
    <n v="85.21"/>
    <s v="theater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01"/>
    <n v="76.650000000000006"/>
    <s v="theater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12"/>
    <n v="65.17"/>
    <s v="theater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00"/>
    <n v="93.76"/>
    <s v="theater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00"/>
    <n v="133.33000000000001"/>
    <s v="theater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05"/>
    <n v="51.22"/>
    <s v="theater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17"/>
    <n v="100.17"/>
    <s v="theater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04"/>
    <n v="34.6"/>
    <s v="theater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15"/>
    <n v="184.68"/>
    <s v="theater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02"/>
    <n v="69.819999999999993"/>
    <s v="theater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23"/>
    <n v="61.94"/>
    <s v="theater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00"/>
    <n v="41.67"/>
    <s v="theater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06"/>
    <n v="36.07"/>
    <s v="theater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42"/>
    <n v="29"/>
    <s v="theater"/>
    <s v="plays"/>
    <d v="2014-06-27T14:17:25"/>
    <d v="2014-07-27T14:17:25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84"/>
    <n v="24.21"/>
    <s v="theater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04"/>
    <n v="55.89"/>
    <s v="theater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12"/>
    <n v="11.67"/>
    <s v="theater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11"/>
    <n v="68.349999999999994"/>
    <s v="theater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04"/>
    <n v="27.07"/>
    <s v="theater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00"/>
    <n v="118.13"/>
    <s v="theater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02"/>
    <n v="44.76"/>
    <s v="theater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10"/>
    <n v="99.79"/>
    <s v="theater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00"/>
    <n v="117.65"/>
    <s v="theater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22"/>
    <n v="203.33"/>
    <s v="theater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38"/>
    <n v="28.32"/>
    <s v="theater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00"/>
    <n v="110.23"/>
    <s v="theater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07"/>
    <n v="31.97"/>
    <s v="theater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11"/>
    <n v="58.61"/>
    <s v="theater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24"/>
    <n v="29.43"/>
    <s v="theater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09"/>
    <n v="81.38"/>
    <s v="theater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04"/>
    <n v="199.17"/>
    <s v="theater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00"/>
    <n v="115.38"/>
    <s v="theater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30"/>
    <n v="46.43"/>
    <s v="theater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04"/>
    <n v="70.569999999999993"/>
    <s v="theater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00"/>
    <n v="22.22"/>
    <s v="theater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20"/>
    <n v="159.47"/>
    <s v="theater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00"/>
    <n v="37.78"/>
    <s v="theater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01"/>
    <n v="72.05"/>
    <s v="theater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07"/>
    <n v="63.7"/>
    <s v="theater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38"/>
    <n v="28.41"/>
    <s v="theater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01"/>
    <n v="103.21"/>
    <s v="theater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09"/>
    <n v="71.150000000000006"/>
    <s v="theater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40"/>
    <n v="35"/>
    <s v="theater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04"/>
    <n v="81.78"/>
    <s v="theater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03"/>
    <n v="297.02999999999997"/>
    <s v="theater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08"/>
    <n v="46.61"/>
    <s v="theater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00"/>
    <n v="51.72"/>
    <s v="theater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03"/>
    <n v="40.29"/>
    <s v="theater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30"/>
    <n v="16.25"/>
    <s v="theater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09"/>
    <n v="30.15"/>
    <s v="theater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00"/>
    <n v="95.24"/>
    <s v="theater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10"/>
    <n v="52.21"/>
    <s v="theater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00"/>
    <n v="134.15"/>
    <s v="theater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06"/>
    <n v="62.83"/>
    <s v="theater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12"/>
    <n v="58.95"/>
    <s v="theater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06"/>
    <n v="143.11000000000001"/>
    <s v="theater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01"/>
    <n v="84.17"/>
    <s v="theater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04"/>
    <n v="186.07"/>
    <s v="theater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35"/>
    <n v="89.79"/>
    <s v="theater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05"/>
    <n v="64.16"/>
    <s v="theater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03"/>
    <n v="59.65"/>
    <s v="theater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00"/>
    <n v="31.25"/>
    <s v="theater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86"/>
    <n v="41.22"/>
    <s v="theater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89"/>
    <n v="43.35"/>
    <s v="theater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00"/>
    <n v="64.52"/>
    <s v="theater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08"/>
    <n v="43.28"/>
    <s v="theater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08"/>
    <n v="77"/>
    <s v="theater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10"/>
    <n v="51.22"/>
    <s v="theater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71"/>
    <n v="68.25"/>
    <s v="theater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52"/>
    <n v="19.489999999999998"/>
    <s v="theater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01"/>
    <n v="41.13"/>
    <s v="theater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53"/>
    <n v="41.41"/>
    <s v="theater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28"/>
    <n v="27.5"/>
    <s v="theater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01"/>
    <n v="33.57"/>
    <s v="theater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01"/>
    <n v="145.87"/>
    <s v="theater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91"/>
    <n v="358.69"/>
    <s v="theater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40"/>
    <n v="50.98"/>
    <s v="theater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24"/>
    <n v="45.04"/>
    <s v="theater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26"/>
    <n v="17.53"/>
    <s v="theater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90"/>
    <n v="50"/>
    <s v="theater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39"/>
    <n v="57.92"/>
    <s v="theater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02"/>
    <n v="29.71"/>
    <s v="theater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03"/>
    <n v="90.68"/>
    <s v="theater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02"/>
    <n v="55.01"/>
    <s v="theater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03"/>
    <n v="57.22"/>
    <s v="theater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27"/>
    <n v="72.95"/>
    <s v="theater"/>
    <s v="plays"/>
    <d v="2016-02-20T00:27:30"/>
    <d v="2016-04-19T23:27:30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01"/>
    <n v="64.47"/>
    <s v="theater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22"/>
    <n v="716.35"/>
    <s v="theater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13"/>
    <n v="50.4"/>
    <s v="theater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50"/>
    <n v="41.67"/>
    <s v="theater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15"/>
    <n v="35.770000000000003"/>
    <s v="theater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02"/>
    <n v="88.74"/>
    <s v="theater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00"/>
    <n v="148.47999999999999"/>
    <s v="theater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01"/>
    <n v="51.79"/>
    <s v="theater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13"/>
    <n v="20"/>
    <s v="theater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04"/>
    <n v="52"/>
    <s v="theater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15"/>
    <n v="53.23"/>
    <s v="theater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13"/>
    <n v="39.6"/>
    <s v="theater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28"/>
    <n v="34.25"/>
    <s v="theater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43"/>
    <n v="164.62"/>
    <s v="theater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19"/>
    <n v="125.05"/>
    <s v="theater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38"/>
    <n v="51.88"/>
    <s v="theater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60"/>
    <n v="40.29"/>
    <s v="theater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14"/>
    <n v="64.91"/>
    <s v="theater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01"/>
    <n v="55.33"/>
    <s v="theater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55"/>
    <n v="83.14"/>
    <s v="theater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28"/>
    <n v="38.71"/>
    <s v="theater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21"/>
    <n v="125.38"/>
    <s v="theater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13"/>
    <n v="78.260000000000005"/>
    <s v="theater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28"/>
    <n v="47.22"/>
    <s v="theater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58"/>
    <n v="79.099999999999994"/>
    <s v="theater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05"/>
    <n v="114.29"/>
    <s v="theater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00"/>
    <n v="51.72"/>
    <s v="theater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00"/>
    <n v="30.77"/>
    <s v="theater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07"/>
    <n v="74.209999999999994"/>
    <s v="theater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24"/>
    <n v="47.85"/>
    <s v="theater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09"/>
    <n v="34.409999999999997"/>
    <s v="theater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02"/>
    <n v="40.24"/>
    <s v="theater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06"/>
    <n v="60.29"/>
    <s v="theater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06"/>
    <n v="25.31"/>
    <s v="theater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01"/>
    <n v="35.950000000000003"/>
    <s v="theater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05"/>
    <n v="136"/>
    <s v="theater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08"/>
    <n v="70.760000000000005"/>
    <s v="theater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00"/>
    <n v="125"/>
    <s v="theater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04"/>
    <n v="66.510000000000005"/>
    <s v="theater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02"/>
    <n v="105"/>
    <s v="theater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04"/>
    <n v="145"/>
    <s v="theater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80"/>
    <n v="12"/>
    <s v="theater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06"/>
    <n v="96.67"/>
    <s v="theater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01"/>
    <n v="60.33"/>
    <s v="theater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01"/>
    <n v="79.89"/>
    <s v="theater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00"/>
    <n v="58.82"/>
    <s v="theater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18"/>
    <n v="75.34"/>
    <s v="theater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10"/>
    <n v="55"/>
    <s v="theater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03"/>
    <n v="66.959999999999994"/>
    <s v="theater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00"/>
    <n v="227.27"/>
    <s v="theater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00"/>
    <n v="307.69"/>
    <s v="theater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10"/>
    <n v="50.02"/>
    <s v="theater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01"/>
    <n v="72.39"/>
    <s v="theater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01"/>
    <n v="95.95"/>
    <s v="theater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69"/>
    <n v="45.62"/>
    <s v="theater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00"/>
    <n v="41.03"/>
    <s v="theater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14"/>
    <n v="56.83"/>
    <s v="theater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02"/>
    <n v="137.24"/>
    <s v="theater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06"/>
    <n v="75.709999999999994"/>
    <s v="theater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02"/>
    <n v="99"/>
    <s v="theater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17"/>
    <n v="81.569999999999993"/>
    <s v="theater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01"/>
    <n v="45.11"/>
    <s v="theater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32"/>
    <n v="36.67"/>
    <s v="theater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00"/>
    <n v="125"/>
    <s v="theater"/>
    <s v="plays"/>
    <d v="2016-03-13T14:57:37"/>
    <d v="2016-04-10T20:00:00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28"/>
    <n v="49.23"/>
    <s v="theater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19"/>
    <n v="42.3"/>
    <s v="theater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26"/>
    <n v="78.88"/>
    <s v="theater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56"/>
    <n v="38.28"/>
    <s v="theater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03"/>
    <n v="44.85"/>
    <s v="theater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53"/>
    <n v="13.53"/>
    <s v="theater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80"/>
    <n v="43.5"/>
    <s v="theater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28"/>
    <n v="30.95"/>
    <s v="theater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20"/>
    <n v="55.23"/>
    <s v="theater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23"/>
    <n v="46.13"/>
    <s v="theater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05"/>
    <n v="39.380000000000003"/>
    <s v="theater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02"/>
    <n v="66.150000000000006"/>
    <s v="theater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05"/>
    <n v="54.14"/>
    <s v="theater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00"/>
    <n v="104.17"/>
    <s v="theater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00"/>
    <n v="31.38"/>
    <s v="theater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02"/>
    <n v="59.21"/>
    <s v="theater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14"/>
    <n v="119.18"/>
    <s v="theater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02"/>
    <n v="164.62"/>
    <s v="theater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02"/>
    <n v="24.29"/>
    <s v="theater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05"/>
    <n v="40.94"/>
    <s v="theater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02"/>
    <n v="61.1"/>
    <s v="theater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00"/>
    <n v="38.65"/>
    <s v="theater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06"/>
    <n v="56.2"/>
    <s v="theater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13"/>
    <n v="107"/>
    <s v="theater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00"/>
    <n v="171.43"/>
    <s v="theater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00"/>
    <n v="110.5"/>
    <s v="theater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00"/>
    <n v="179.28"/>
    <s v="theater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44"/>
    <n v="22.91"/>
    <s v="theater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04"/>
    <n v="43.13"/>
    <s v="theater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08"/>
    <n v="46.89"/>
    <s v="theater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02"/>
    <n v="47.41"/>
    <s v="theater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49"/>
    <n v="15.13"/>
    <s v="theater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05"/>
    <n v="21.1"/>
    <s v="theater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01"/>
    <n v="59.12"/>
    <s v="theater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31"/>
    <n v="97.92"/>
    <s v="theater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05"/>
    <n v="55.13"/>
    <s v="theater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09"/>
    <n v="26.54"/>
    <s v="theater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11"/>
    <n v="58.42"/>
    <s v="theater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00"/>
    <n v="122.54"/>
    <s v="theater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14"/>
    <n v="87.96"/>
    <s v="theater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22"/>
    <n v="73.239999999999995"/>
    <s v="theater"/>
    <s v="plays"/>
    <d v="2014-09-30T20:36:53"/>
    <d v="2014-10-30T20:36:53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00"/>
    <n v="55.56"/>
    <s v="theater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03"/>
    <n v="39.54"/>
    <s v="theater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06"/>
    <n v="136.78"/>
    <s v="theater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01"/>
    <n v="99.34"/>
    <s v="theater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00"/>
    <n v="20"/>
    <s v="theater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30"/>
    <n v="28.89"/>
    <s v="theater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00"/>
    <n v="40.549999999999997"/>
    <s v="theater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00"/>
    <n v="35.71"/>
    <s v="theater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14"/>
    <n v="37.96"/>
    <s v="theater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00"/>
    <n v="33.33"/>
    <s v="theater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87"/>
    <n v="58.57"/>
    <s v="theater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09"/>
    <n v="135.63"/>
    <s v="theater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16"/>
    <n v="30.94"/>
    <s v="theater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19"/>
    <n v="176.09"/>
    <s v="theater"/>
    <s v="plays"/>
    <d v="2014-11-21T17:11:30"/>
    <d v="2014-12-21T17:11:30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09"/>
    <n v="151.97999999999999"/>
    <s v="theater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27"/>
    <n v="22.61"/>
    <s v="theater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01"/>
    <n v="18.27"/>
    <s v="theater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28"/>
    <n v="82.26"/>
    <s v="theater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00"/>
    <n v="68.53"/>
    <s v="theater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75"/>
    <n v="68.06"/>
    <s v="theater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27"/>
    <n v="72.709999999999994"/>
    <s v="theater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11"/>
    <n v="77.19"/>
    <s v="theater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26"/>
    <n v="55.97"/>
    <s v="theater"/>
    <s v="plays"/>
    <d v="2016-08-10T01:36:22"/>
    <d v="2016-09-04T01:36:22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19"/>
    <n v="49.69"/>
    <s v="theater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08"/>
    <n v="79"/>
    <s v="theater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03"/>
    <n v="77.73"/>
    <s v="theater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10"/>
    <n v="40.78"/>
    <s v="theater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02"/>
    <n v="59.41"/>
    <s v="theater"/>
    <s v="plays"/>
    <d v="2015-08-04T19:04:37"/>
    <d v="2015-08-30T00:00:00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30"/>
    <n v="3.25"/>
    <s v="theater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04"/>
    <n v="39.380000000000003"/>
    <s v="theater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00"/>
    <n v="81.67"/>
    <s v="theater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71"/>
    <n v="44.91"/>
    <s v="theater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13"/>
    <n v="49.06"/>
    <s v="theater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84"/>
    <n v="30.67"/>
    <s v="theater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30"/>
    <n v="61.06"/>
    <s v="theater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05"/>
    <n v="29"/>
    <s v="theater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00"/>
    <n v="29.63"/>
    <s v="theater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53"/>
    <n v="143.1"/>
    <s v="theater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62"/>
    <n v="52.35"/>
    <s v="theater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36"/>
    <n v="66.67"/>
    <s v="theater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44"/>
    <n v="126.67"/>
    <s v="theater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00"/>
    <n v="62.5"/>
    <s v="theater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01"/>
    <n v="35.49"/>
    <s v="theater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07"/>
    <n v="37.08"/>
    <s v="theater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25"/>
    <n v="69.33"/>
    <s v="theater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19"/>
    <n v="17.25"/>
    <s v="theater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01"/>
    <n v="36.07"/>
    <s v="theater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13"/>
    <n v="66.47"/>
    <s v="theater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05"/>
    <n v="56.07"/>
    <s v="theater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10"/>
    <n v="47.03"/>
    <s v="theater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00"/>
    <n v="47.67"/>
    <s v="theater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20"/>
    <n v="88.24"/>
    <s v="theater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05"/>
    <n v="80.72"/>
    <s v="theater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03"/>
    <n v="39.49"/>
    <s v="theater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02"/>
    <n v="84.85"/>
    <s v="theater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00"/>
    <n v="68.97"/>
    <s v="theater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n v="0"/>
    <s v="theater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0"/>
    <n v="1"/>
    <s v="theater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0"/>
    <n v="1"/>
    <s v="theater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51"/>
    <n v="147.88"/>
    <s v="theater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20"/>
    <n v="100"/>
    <s v="theater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35"/>
    <n v="56.84"/>
    <s v="theater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"/>
    <n v="176.94"/>
    <s v="theater"/>
    <s v="musical"/>
    <d v="2016-11-27T03:59:34"/>
    <d v="2017-01-14T03:59:00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36"/>
    <n v="127.6"/>
    <s v="theater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n v="0"/>
    <s v="theater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31"/>
    <n v="66.14"/>
    <s v="theater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7"/>
    <n v="108"/>
    <s v="theater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0"/>
    <n v="1"/>
    <s v="theater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6"/>
    <n v="18.329999999999998"/>
    <s v="theater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n v="0"/>
    <s v="theater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"/>
    <n v="7.5"/>
    <s v="theater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n v="0"/>
    <s v="theater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16"/>
    <n v="68.42"/>
    <s v="theater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0"/>
    <n v="1"/>
    <s v="theater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5"/>
    <n v="60.13"/>
    <s v="theater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6"/>
    <n v="15"/>
    <s v="theater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00"/>
    <n v="550.04"/>
    <s v="theater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04"/>
    <n v="97.5"/>
    <s v="theater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00"/>
    <n v="29.41"/>
    <s v="theater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04"/>
    <n v="57.78"/>
    <s v="theater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51"/>
    <n v="44.24"/>
    <s v="theater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01"/>
    <n v="60.91"/>
    <s v="theater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74"/>
    <n v="68.84"/>
    <s v="theater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16"/>
    <n v="73.58"/>
    <s v="theater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06"/>
    <n v="115.02"/>
    <s v="theater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11"/>
    <n v="110.75"/>
    <s v="theater"/>
    <s v="plays"/>
    <d v="2016-05-09T15:06:59"/>
    <d v="2016-06-01T21:42:00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01"/>
    <n v="75.5"/>
    <s v="theater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02"/>
    <n v="235.46"/>
    <s v="theater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00"/>
    <n v="11.36"/>
    <s v="theater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11"/>
    <n v="92.5"/>
    <s v="theater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01"/>
    <n v="202.85"/>
    <s v="theater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04"/>
    <n v="26"/>
    <s v="theater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09"/>
    <n v="46.05"/>
    <s v="theater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15"/>
    <n v="51"/>
    <s v="theater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00"/>
    <n v="31.58"/>
    <s v="theater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03"/>
    <n v="53.36"/>
    <s v="theater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04"/>
    <n v="36.96"/>
    <s v="theater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38"/>
    <n v="81.290000000000006"/>
    <s v="theater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10"/>
    <n v="20.079999999999998"/>
    <s v="theater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01"/>
    <n v="88.25"/>
    <s v="theater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02"/>
    <n v="53.44"/>
    <s v="theater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14"/>
    <n v="39.869999999999997"/>
    <s v="theater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00"/>
    <n v="145.16"/>
    <s v="theater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40"/>
    <n v="23.33"/>
    <s v="theater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29"/>
    <n v="64.38"/>
    <s v="theater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03"/>
    <n v="62.05"/>
    <s v="theater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03"/>
    <n v="66.13"/>
    <s v="theater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10"/>
    <n v="73.400000000000006"/>
    <s v="theater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13"/>
    <n v="99.5"/>
    <s v="theater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12"/>
    <n v="62.17"/>
    <s v="theater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39"/>
    <n v="62.33"/>
    <s v="theater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11"/>
    <n v="58.79"/>
    <s v="theater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39"/>
    <n v="45.35"/>
    <s v="theater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06"/>
    <n v="41.94"/>
    <s v="theater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01"/>
    <n v="59.17"/>
    <s v="theater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00"/>
    <n v="200.49"/>
    <s v="theater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09"/>
    <n v="83.97"/>
    <s v="theater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18"/>
    <n v="57.26"/>
    <s v="theater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20"/>
    <n v="58.06"/>
    <s v="theater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28"/>
    <n v="186.8"/>
    <s v="theater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26"/>
    <n v="74.12"/>
    <s v="theater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29"/>
    <n v="30.71"/>
    <s v="theater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07"/>
    <n v="62.67"/>
    <s v="theater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00"/>
    <n v="121.36"/>
    <s v="theater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55"/>
    <n v="39.74"/>
    <s v="theater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08"/>
    <n v="72"/>
    <s v="theater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11"/>
    <n v="40.630000000000003"/>
    <s v="theater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01"/>
    <n v="63"/>
    <s v="theater"/>
    <s v="plays"/>
    <d v="2014-09-15T14:26:56"/>
    <d v="2014-10-15T14:26:56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21"/>
    <n v="33.67"/>
    <s v="theater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00"/>
    <n v="38.590000000000003"/>
    <s v="theater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09"/>
    <n v="155.94999999999999"/>
    <s v="theater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23"/>
    <n v="43.2"/>
    <s v="theater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36"/>
    <n v="15.15"/>
    <s v="theater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03"/>
    <n v="83.57"/>
    <s v="theater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21"/>
    <n v="140"/>
    <s v="theater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86"/>
    <n v="80.87"/>
    <s v="theater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00"/>
    <n v="53.85"/>
    <s v="theater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08"/>
    <n v="30.93"/>
    <s v="theater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41"/>
    <n v="67.959999999999994"/>
    <s v="theater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14"/>
    <n v="27.14"/>
    <s v="theater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54"/>
    <n v="110.87"/>
    <s v="theater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02"/>
    <n v="106.84"/>
    <s v="theater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02"/>
    <n v="105.52"/>
    <s v="theater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03"/>
    <n v="132.96"/>
    <s v="theater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56"/>
    <n v="51.92"/>
    <s v="theater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01"/>
    <n v="310"/>
    <s v="theater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39"/>
    <n v="26.02"/>
    <s v="theater"/>
    <s v="plays"/>
    <d v="2015-01-28T17:11:15"/>
    <d v="2015-02-27T17:11:15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10"/>
    <n v="105"/>
    <s v="theater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05"/>
    <n v="86.23"/>
    <s v="theater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01"/>
    <n v="114.55"/>
    <s v="theater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11"/>
    <n v="47.66"/>
    <s v="theater"/>
    <s v="plays"/>
    <d v="2016-01-12T16:07:27"/>
    <d v="2016-02-11T22:59:00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02"/>
    <n v="72.89"/>
    <s v="theater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03"/>
    <n v="49.55"/>
    <s v="theater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27"/>
    <n v="25.4"/>
    <s v="theater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39"/>
    <n v="62.59"/>
    <s v="theater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01"/>
    <n v="61.06"/>
    <s v="theater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"/>
    <n v="60.06"/>
    <s v="theater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"/>
    <n v="72.400000000000006"/>
    <s v="theater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10"/>
    <n v="100"/>
    <s v="theater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11"/>
    <n v="51.67"/>
    <s v="theater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15"/>
    <n v="32.75"/>
    <s v="theater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n v="0"/>
    <s v="theater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28"/>
    <n v="61"/>
    <s v="theater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13"/>
    <n v="10"/>
    <s v="theater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1"/>
    <n v="10"/>
    <s v="theater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21"/>
    <n v="37.5"/>
    <s v="theater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18"/>
    <n v="45"/>
    <s v="theater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20"/>
    <n v="100.63"/>
    <s v="theater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18"/>
    <n v="25.57"/>
    <s v="theater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n v="0"/>
    <s v="theater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2"/>
    <n v="25"/>
    <s v="theater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n v="0"/>
    <s v="theater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n v="0"/>
    <s v="theater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10"/>
    <n v="10"/>
    <s v="theater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"/>
    <n v="202"/>
    <s v="theater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1"/>
    <n v="25"/>
    <s v="theater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04"/>
    <n v="99.54"/>
    <s v="theater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05"/>
    <n v="75"/>
    <s v="theater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00"/>
    <n v="215.25"/>
    <s v="theater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33"/>
    <n v="120.55"/>
    <s v="theater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13"/>
    <n v="37.67"/>
    <s v="theater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03"/>
    <n v="172.23"/>
    <s v="theater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20"/>
    <n v="111.11"/>
    <s v="theater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30"/>
    <n v="25.46"/>
    <s v="theater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01"/>
    <n v="267.64999999999998"/>
    <s v="theater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09"/>
    <n v="75.959999999999994"/>
    <s v="theater"/>
    <s v="musical"/>
    <d v="2014-11-11T20:25:15"/>
    <d v="2014-12-01T20:25:15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02"/>
    <n v="59.04"/>
    <s v="theater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10"/>
    <n v="50.11"/>
    <s v="theater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01"/>
    <n v="55.5"/>
    <s v="theater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00"/>
    <n v="166.67"/>
    <s v="theater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06"/>
    <n v="47.43"/>
    <s v="theater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00"/>
    <n v="64.94"/>
    <s v="theater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00"/>
    <n v="55.56"/>
    <s v="theater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13"/>
    <n v="74.22"/>
    <s v="theater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03"/>
    <n v="106.93"/>
    <s v="theater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17"/>
    <n v="41.7"/>
    <s v="theater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08"/>
    <n v="74.239999999999995"/>
    <s v="theater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00"/>
    <n v="73.33"/>
    <s v="theater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00"/>
    <n v="100"/>
    <s v="theater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46"/>
    <n v="38.42"/>
    <s v="theater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10"/>
    <n v="166.97"/>
    <s v="theater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08"/>
    <n v="94.91"/>
    <s v="theater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00"/>
    <n v="100"/>
    <s v="theater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00"/>
    <n v="143.21"/>
    <s v="theater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07"/>
    <n v="90.82"/>
    <s v="theater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43"/>
    <n v="48.54"/>
    <s v="theater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05"/>
    <n v="70.03"/>
    <s v="theater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04"/>
    <n v="135.63"/>
    <s v="theater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20"/>
    <n v="100"/>
    <s v="theater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10"/>
    <n v="94.9"/>
    <s v="theater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02"/>
    <n v="75.37"/>
    <s v="theater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29"/>
    <n v="64.459999999999994"/>
    <s v="theater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15"/>
    <n v="115"/>
    <s v="theater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51"/>
    <n v="100.5"/>
    <s v="theater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11"/>
    <n v="93.77"/>
    <s v="theater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00"/>
    <n v="35.1"/>
    <s v="theater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1"/>
    <n v="500"/>
    <s v="theater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"/>
    <n v="29"/>
    <s v="theater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n v="0"/>
    <s v="theater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n v="0"/>
    <s v="theater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0"/>
    <n v="17.5"/>
    <s v="theater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60"/>
    <n v="174"/>
    <s v="theater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1"/>
    <n v="50"/>
    <s v="theater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2"/>
    <n v="5"/>
    <s v="theater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0"/>
    <n v="1"/>
    <s v="theater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90"/>
    <n v="145.41"/>
    <s v="theater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"/>
    <n v="205"/>
    <s v="theater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"/>
    <n v="100.5"/>
    <s v="theater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"/>
    <n v="55.06"/>
    <s v="theater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9"/>
    <n v="47.33"/>
    <s v="theater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n v="0"/>
    <s v="theater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20"/>
    <n v="58.95"/>
    <s v="theater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n v="0"/>
    <s v="theater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0"/>
    <n v="1.5"/>
    <s v="theater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0"/>
    <n v="5"/>
    <s v="theater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30"/>
    <n v="50.56"/>
    <s v="theater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00"/>
    <n v="41.67"/>
    <s v="theater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01"/>
    <n v="53.29"/>
    <s v="theater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22"/>
    <n v="70.23"/>
    <s v="theater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30"/>
    <n v="43.42"/>
    <s v="theater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10"/>
    <n v="199.18"/>
    <s v="theater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01"/>
    <n v="78.52"/>
    <s v="theater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40"/>
    <n v="61.82"/>
    <s v="theater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00"/>
    <n v="50"/>
    <s v="theater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19"/>
    <n v="48.34"/>
    <s v="theater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07"/>
    <n v="107.25"/>
    <s v="theater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28"/>
    <n v="57"/>
    <s v="theater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06"/>
    <n v="40.92"/>
    <s v="theater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43"/>
    <n v="21.5"/>
    <s v="theater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05"/>
    <n v="79.540000000000006"/>
    <s v="theater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10"/>
    <n v="72.38"/>
    <s v="theater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06"/>
    <n v="64.63"/>
    <s v="theater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08"/>
    <n v="38.57"/>
    <s v="theater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05"/>
    <n v="107.57"/>
    <s v="theater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19"/>
    <n v="27.5"/>
    <s v="theater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53"/>
    <n v="70.459999999999994"/>
    <s v="theater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00"/>
    <n v="178.57"/>
    <s v="theater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00"/>
    <n v="62.63"/>
    <s v="theater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25"/>
    <n v="75"/>
    <s v="theater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06"/>
    <n v="58.9"/>
    <s v="theater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05"/>
    <n v="139.56"/>
    <s v="theater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17"/>
    <n v="70"/>
    <s v="theater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09"/>
    <n v="57.39"/>
    <s v="theater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60"/>
    <n v="40"/>
    <s v="theater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13"/>
    <n v="64.290000000000006"/>
    <s v="theater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02"/>
    <n v="120.12"/>
    <s v="theater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01"/>
    <n v="1008.24"/>
    <s v="theater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01"/>
    <n v="63.28"/>
    <s v="theater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00"/>
    <n v="21.67"/>
    <s v="theater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9"/>
    <n v="25.65"/>
    <s v="theater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22"/>
    <n v="47.7"/>
    <s v="theater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21"/>
    <n v="56.05"/>
    <s v="theater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41"/>
    <n v="81.319999999999993"/>
    <s v="theater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"/>
    <n v="70.17"/>
    <s v="theater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3"/>
    <n v="23.63"/>
    <s v="theater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16"/>
    <n v="188.56"/>
    <s v="theater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16"/>
    <n v="49.51"/>
    <s v="theater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"/>
    <n v="75.459999999999994"/>
    <s v="theater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4"/>
    <n v="9.5"/>
    <s v="theater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34"/>
    <n v="35.5"/>
    <s v="theater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0"/>
    <n v="10"/>
    <s v="theater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0"/>
    <n v="13"/>
    <s v="theater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16"/>
    <n v="89.4"/>
    <s v="theater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3"/>
    <n v="25"/>
    <s v="theater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0"/>
    <n v="1"/>
    <s v="theater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"/>
    <n v="65"/>
    <s v="theater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2"/>
    <n v="10"/>
    <s v="theater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0"/>
    <n v="1"/>
    <s v="theater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18"/>
    <n v="81.540000000000006"/>
    <s v="theater"/>
    <s v="plays"/>
    <d v="2014-07-13T15:51:50"/>
    <d v="2014-08-12T15:51:50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5"/>
    <n v="100"/>
    <s v="theater"/>
    <s v="plays"/>
    <d v="2014-10-02T14:09:37"/>
    <d v="2014-11-12T21:47:00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0"/>
    <n v="1"/>
    <s v="theater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n v="0"/>
    <s v="theater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"/>
    <n v="20"/>
    <s v="theater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27"/>
    <n v="46.43"/>
    <s v="theater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1"/>
    <n v="5.5"/>
    <s v="theater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13"/>
    <n v="50.2"/>
    <s v="theater"/>
    <s v="plays"/>
    <d v="2016-05-19T19:32:19"/>
    <d v="2016-06-18T19:32:19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0"/>
    <n v="10"/>
    <s v="theater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"/>
    <n v="30.13"/>
    <s v="theater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15"/>
    <n v="150"/>
    <s v="theater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3"/>
    <n v="13.33"/>
    <s v="theater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n v="0"/>
    <s v="theater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n v="0"/>
    <s v="theater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n v="0"/>
    <s v="theater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n v="0"/>
    <s v="theater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53"/>
    <n v="44.76"/>
    <s v="theater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5"/>
    <n v="88.64"/>
    <s v="theater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0"/>
    <n v="10"/>
    <s v="theater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n v="0"/>
    <s v="theater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13"/>
    <n v="57.65"/>
    <s v="theater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5"/>
    <n v="25"/>
    <s v="theater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n v="0"/>
    <s v="theater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n v="0"/>
    <s v="theater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n v="0"/>
    <s v="theater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n v="0"/>
    <s v="theater"/>
    <s v="musical"/>
    <d v="2016-04-09T22:49:51"/>
    <d v="2016-05-09T22:49:51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n v="0"/>
    <s v="theater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2"/>
    <n v="17.5"/>
    <s v="theater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27"/>
    <n v="38.71"/>
    <s v="theater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"/>
    <n v="13.11"/>
    <s v="theater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17"/>
    <n v="315.5"/>
    <s v="theater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33"/>
    <n v="37.14"/>
    <s v="theater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n v="0"/>
    <s v="theater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22"/>
    <n v="128.27000000000001"/>
    <s v="theater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"/>
    <n v="47.27"/>
    <s v="theater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5"/>
    <n v="50"/>
    <s v="theater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11"/>
    <n v="42.5"/>
    <s v="theater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18"/>
    <n v="44"/>
    <s v="theater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33"/>
    <n v="50.88"/>
    <s v="theater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"/>
    <n v="62.5"/>
    <s v="theater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"/>
    <n v="27"/>
    <s v="theater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1"/>
    <n v="25"/>
    <s v="theater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49"/>
    <n v="47.26"/>
    <s v="theater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n v="0"/>
    <s v="theater"/>
    <s v="plays"/>
    <d v="2015-07-01T00:16:05"/>
    <d v="2015-08-14T19:38:00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0"/>
    <n v="1.5"/>
    <s v="theater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12"/>
    <n v="24.71"/>
    <s v="theater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67"/>
    <n v="63.13"/>
    <s v="theater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15"/>
    <n v="38.25"/>
    <s v="theater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9"/>
    <n v="16.25"/>
    <s v="theater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0"/>
    <n v="33.75"/>
    <s v="theater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"/>
    <n v="61.67"/>
    <s v="theater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37"/>
    <n v="83.14"/>
    <s v="theater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0"/>
    <n v="1"/>
    <s v="theater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10"/>
    <n v="142.86000000000001"/>
    <s v="theater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36"/>
    <n v="33.67"/>
    <s v="theater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0"/>
    <n v="5"/>
    <s v="theater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n v="0"/>
    <s v="theater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0"/>
    <n v="10"/>
    <s v="theater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0"/>
    <n v="40"/>
    <s v="theater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2"/>
    <n v="30"/>
    <s v="theater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"/>
    <n v="45"/>
    <s v="theater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n v="0"/>
    <s v="theater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"/>
    <n v="10.17"/>
    <s v="theater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12"/>
    <n v="81.41"/>
    <s v="theater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15"/>
    <n v="57.25"/>
    <s v="theater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10"/>
    <n v="5"/>
    <s v="theater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0"/>
    <n v="15"/>
    <s v="theater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1"/>
    <n v="12.5"/>
    <s v="theater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13"/>
    <n v="93"/>
    <s v="theater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"/>
    <n v="32.36"/>
    <s v="theater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n v="0"/>
    <s v="theater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n v="0"/>
    <s v="theater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0"/>
    <n v="1"/>
    <s v="theater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16"/>
    <n v="91.83"/>
    <s v="theater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11"/>
    <n v="45.83"/>
    <s v="theater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44"/>
    <n v="57.17"/>
    <s v="theater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n v="0"/>
    <s v="theater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86"/>
    <n v="248.5"/>
    <s v="theater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12"/>
    <n v="79.400000000000006"/>
    <s v="theater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0"/>
    <n v="5"/>
    <s v="theater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0"/>
    <n v="5.5"/>
    <s v="theater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1"/>
    <n v="25"/>
    <s v="theater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n v="0"/>
    <s v="theater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36"/>
    <n v="137.08000000000001"/>
    <s v="theater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n v="0"/>
    <s v="theater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0"/>
    <n v="5"/>
    <s v="theater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"/>
    <n v="39"/>
    <s v="theater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"/>
    <n v="50.5"/>
    <s v="theater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n v="0"/>
    <s v="theater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16"/>
    <n v="49.28"/>
    <s v="theater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1"/>
    <n v="25"/>
    <s v="theater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0"/>
    <n v="1"/>
    <s v="theater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0"/>
    <n v="25"/>
    <s v="theater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n v="0"/>
    <s v="theater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n v="0"/>
    <s v="theater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24"/>
    <n v="53.13"/>
    <s v="theater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n v="0"/>
    <s v="theater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0"/>
    <n v="7"/>
    <s v="theater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32"/>
    <n v="40.06"/>
    <s v="theater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24"/>
    <n v="24.33"/>
    <s v="theater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2"/>
    <n v="11.25"/>
    <s v="theater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0"/>
    <n v="10.5"/>
    <s v="theater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"/>
    <n v="15"/>
    <s v="theater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n v="0"/>
    <s v="theater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"/>
    <n v="42"/>
    <s v="theater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14"/>
    <n v="71.25"/>
    <s v="theater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1"/>
    <n v="22.5"/>
    <s v="theater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24"/>
    <n v="41"/>
    <s v="theater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11"/>
    <n v="47.91"/>
    <s v="theater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"/>
    <n v="35.17"/>
    <s v="theater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0"/>
    <n v="5.5"/>
    <s v="theater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1"/>
    <n v="22.67"/>
    <s v="theater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21"/>
    <n v="26.38"/>
    <s v="theater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78"/>
    <n v="105.54"/>
    <s v="theater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32"/>
    <n v="29.09"/>
    <s v="theater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n v="0"/>
    <s v="theater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48"/>
    <n v="62"/>
    <s v="theater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"/>
    <n v="217.5"/>
    <s v="theater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11"/>
    <n v="26.75"/>
    <s v="theater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2"/>
    <n v="18.329999999999998"/>
    <s v="theater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18"/>
    <n v="64.290000000000006"/>
    <s v="theater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"/>
    <n v="175"/>
    <s v="theater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20"/>
    <n v="34"/>
    <s v="theater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35"/>
    <n v="84.28"/>
    <s v="theater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"/>
    <n v="9.5"/>
    <s v="theater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32"/>
    <n v="33.74"/>
    <s v="theater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10"/>
    <n v="37.54"/>
    <s v="theater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38"/>
    <n v="11.62"/>
    <s v="theater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"/>
    <n v="8"/>
    <s v="theater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n v="0"/>
    <s v="theater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"/>
    <n v="23"/>
    <s v="theater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20"/>
    <n v="100"/>
    <s v="theater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"/>
    <n v="60.11"/>
    <s v="theater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0"/>
    <n v="3"/>
    <s v="theater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0"/>
    <n v="5"/>
    <s v="theater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35"/>
    <n v="17.5"/>
    <s v="theater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17"/>
    <n v="29.24"/>
    <s v="theater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n v="0"/>
    <s v="theater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57"/>
    <n v="59.58"/>
    <s v="theater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17"/>
    <n v="82.57"/>
    <s v="theater"/>
    <s v="plays"/>
    <d v="2014-07-22T19:53:18"/>
    <d v="2014-08-31T19:51:49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0"/>
    <n v="10"/>
    <s v="theater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38"/>
    <n v="32.36"/>
    <s v="theater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2"/>
    <n v="5.75"/>
    <s v="theater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10"/>
    <n v="100.5"/>
    <s v="theater"/>
    <s v="plays"/>
    <d v="2015-01-16T14:05:47"/>
    <d v="2015-02-15T14:05:47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0"/>
    <n v="1"/>
    <s v="theater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"/>
    <n v="20"/>
    <s v="theater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0"/>
    <n v="2"/>
    <s v="theater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0"/>
    <n v="5"/>
    <s v="theater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6"/>
    <n v="15"/>
    <s v="theater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4"/>
    <n v="25"/>
    <s v="theater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24"/>
    <n v="45.84"/>
    <s v="theater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8"/>
    <n v="4.75"/>
    <s v="theater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n v="0"/>
    <s v="theater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"/>
    <n v="13"/>
    <s v="theater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n v="0"/>
    <s v="theater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0"/>
    <n v="1"/>
    <s v="theater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14"/>
    <n v="10"/>
    <s v="theater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"/>
    <n v="52.5"/>
    <s v="theater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9"/>
    <n v="32.5"/>
    <s v="theater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1"/>
    <n v="7.25"/>
    <s v="theater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17"/>
    <n v="33.33"/>
    <s v="theater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1"/>
    <n v="62.5"/>
    <s v="theater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70"/>
    <n v="63.56"/>
    <s v="theater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n v="0"/>
    <s v="theater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"/>
    <n v="10"/>
    <s v="theater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5"/>
    <n v="62.5"/>
    <s v="theater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n v="0"/>
    <s v="theater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"/>
    <n v="30.71"/>
    <s v="theater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28"/>
    <n v="51"/>
    <s v="theater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n v="0"/>
    <s v="theater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16"/>
    <n v="66.67"/>
    <s v="theater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n v="0"/>
    <s v="theater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7"/>
    <n v="59"/>
    <s v="theater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26"/>
    <n v="65.34"/>
    <s v="theater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"/>
    <n v="100"/>
    <s v="theater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37"/>
    <n v="147.4"/>
    <s v="theater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47"/>
    <n v="166.06"/>
    <s v="theater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11"/>
    <n v="40"/>
    <s v="theater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12"/>
    <n v="75.25"/>
    <s v="theater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60"/>
    <n v="60"/>
    <s v="theater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31"/>
    <n v="1250"/>
    <s v="theater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0"/>
    <n v="10.5"/>
    <s v="theater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0"/>
    <n v="7"/>
    <s v="theater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n v="0"/>
    <s v="theater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38"/>
    <n v="56.25"/>
    <s v="theater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0"/>
    <n v="1"/>
    <s v="theater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"/>
    <n v="38.33"/>
    <s v="theater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"/>
    <n v="27.5"/>
    <s v="theater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18"/>
    <n v="32.979999999999997"/>
    <s v="theater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0"/>
    <n v="16"/>
    <s v="theater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0"/>
    <n v="1"/>
    <s v="theater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n v="0"/>
    <s v="theater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38"/>
    <n v="86.62"/>
    <s v="theater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22"/>
    <n v="55"/>
    <s v="theater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n v="0"/>
    <s v="theater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18"/>
    <n v="41.95"/>
    <s v="theater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53"/>
    <n v="88.33"/>
    <s v="theater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22"/>
    <n v="129.16999999999999"/>
    <s v="theater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3"/>
    <n v="23.75"/>
    <s v="theater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3"/>
    <n v="35.71"/>
    <s v="theater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3"/>
    <n v="57"/>
    <s v="theater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n v="0"/>
    <s v="theater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"/>
    <n v="163.33000000000001"/>
    <s v="theater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"/>
    <n v="15"/>
    <s v="theater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19"/>
    <n v="64.17"/>
    <s v="theater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1"/>
    <n v="6.75"/>
    <s v="theater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0"/>
    <n v="25"/>
    <s v="theater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61"/>
    <n v="179.12"/>
    <s v="theater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1"/>
    <n v="34.950000000000003"/>
    <s v="theater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34"/>
    <n v="33.08"/>
    <s v="theater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17"/>
    <n v="27.5"/>
    <s v="theater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n v="0"/>
    <s v="theater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0"/>
    <n v="2"/>
    <s v="theater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"/>
    <n v="18.5"/>
    <s v="theater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27"/>
    <n v="35"/>
    <s v="theater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29"/>
    <n v="44.31"/>
    <s v="theater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n v="0"/>
    <s v="theater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9"/>
    <n v="222.5"/>
    <s v="theater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n v="0"/>
    <s v="theater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0"/>
    <n v="5"/>
    <s v="theater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n v="0"/>
    <s v="theater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16"/>
    <n v="29.17"/>
    <s v="theater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2"/>
    <n v="1.5"/>
    <s v="theater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22"/>
    <n v="126.5"/>
    <s v="theater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0"/>
    <n v="10"/>
    <s v="theater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0"/>
    <n v="10"/>
    <s v="theater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5"/>
    <n v="9.4"/>
    <s v="theater"/>
    <s v="plays"/>
    <d v="2015-10-27T22:34:59"/>
    <d v="2015-11-21T04:00:00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n v="0"/>
    <s v="theater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11"/>
    <n v="72"/>
    <s v="theater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5"/>
    <n v="30"/>
    <s v="theater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"/>
    <n v="10.67"/>
    <s v="theater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13"/>
    <n v="25.5"/>
    <s v="theater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0"/>
    <n v="20"/>
    <s v="theater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"/>
    <n v="15"/>
    <s v="theater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37"/>
    <n v="91.25"/>
    <s v="theater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3"/>
    <n v="800"/>
    <s v="theater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11"/>
    <n v="80"/>
    <s v="theater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n v="0"/>
    <s v="theater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n v="0"/>
    <s v="theater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"/>
    <n v="50"/>
    <s v="theater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n v="0"/>
    <s v="theater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n v="0"/>
    <s v="theater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27"/>
    <n v="22.83"/>
    <s v="theater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10"/>
    <n v="16.670000000000002"/>
    <s v="theater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21"/>
    <n v="45.79"/>
    <s v="theater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7"/>
    <n v="383.33"/>
    <s v="theater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71"/>
    <n v="106.97"/>
    <s v="theater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"/>
    <n v="10.25"/>
    <s v="theater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2"/>
    <n v="59"/>
    <s v="theater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n v="0"/>
    <s v="theater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29"/>
    <n v="14.33"/>
    <s v="theater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"/>
    <n v="15.67"/>
    <s v="theater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0"/>
    <n v="1"/>
    <s v="theater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0"/>
    <n v="1"/>
    <s v="theater"/>
    <s v="plays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0D2118-186F-48D5-A504-8E69F482F403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82" zoomScaleNormal="95" workbookViewId="0">
      <pane ySplit="1" topLeftCell="A2" activePane="bottomLeft" state="frozen"/>
      <selection activeCell="K1" sqref="K1"/>
      <selection pane="bottomLeft" activeCell="F525" sqref="F52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27.21875" style="18" customWidth="1"/>
    <col min="10" max="10" width="17.77734375" customWidth="1"/>
    <col min="11" max="11" width="15.44140625" customWidth="1"/>
    <col min="12" max="12" width="24.44140625" style="14" customWidth="1"/>
    <col min="13" max="13" width="36.44140625" customWidth="1"/>
    <col min="14" max="14" width="41.109375" customWidth="1"/>
    <col min="15" max="15" width="15.88671875" customWidth="1"/>
    <col min="16" max="16" width="14.6640625" customWidth="1"/>
    <col min="17" max="17" width="22.6640625" style="14" customWidth="1"/>
    <col min="18" max="18" width="16.21875" style="14" customWidth="1"/>
    <col min="19" max="19" width="20.6640625" style="14" customWidth="1"/>
    <col min="20" max="20" width="27.77734375" style="14" customWidth="1"/>
    <col min="21" max="21" width="8.77734375" style="14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8">
        <v>1437620400</v>
      </c>
      <c r="J2">
        <v>1434931811</v>
      </c>
      <c r="K2" t="b">
        <v>0</v>
      </c>
      <c r="L2" s="14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6" t="s">
        <v>8308</v>
      </c>
      <c r="R2" s="14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 s="14">
        <f>YEAR(S2)</f>
        <v>2015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8">
        <v>1488464683</v>
      </c>
      <c r="J3">
        <v>1485872683</v>
      </c>
      <c r="K3" t="b">
        <v>0</v>
      </c>
      <c r="L3" s="14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6" t="s">
        <v>8308</v>
      </c>
      <c r="R3" s="14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 s="14">
        <f t="shared" ref="U3:U66" si="4">YEAR(S3)</f>
        <v>2017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8">
        <v>1455555083</v>
      </c>
      <c r="J4">
        <v>1454691083</v>
      </c>
      <c r="K4" t="b">
        <v>0</v>
      </c>
      <c r="L4" s="1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6" t="s">
        <v>8308</v>
      </c>
      <c r="R4" s="14" t="s">
        <v>8309</v>
      </c>
      <c r="S4" s="17">
        <f t="shared" si="2"/>
        <v>42405.702349537038</v>
      </c>
      <c r="T4" s="17">
        <f t="shared" si="3"/>
        <v>42415.702349537038</v>
      </c>
      <c r="U4" s="14">
        <f t="shared" si="4"/>
        <v>2016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8">
        <v>1407414107</v>
      </c>
      <c r="J5">
        <v>1404822107</v>
      </c>
      <c r="K5" t="b">
        <v>0</v>
      </c>
      <c r="L5" s="14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6" t="s">
        <v>8308</v>
      </c>
      <c r="R5" s="14" t="s">
        <v>8309</v>
      </c>
      <c r="S5" s="17">
        <f t="shared" si="2"/>
        <v>41828.515127314815</v>
      </c>
      <c r="T5" s="17">
        <f t="shared" si="3"/>
        <v>41858.515127314815</v>
      </c>
      <c r="U5" s="14">
        <f t="shared" si="4"/>
        <v>2014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8">
        <v>1450555279</v>
      </c>
      <c r="J6">
        <v>1447963279</v>
      </c>
      <c r="K6" t="b">
        <v>0</v>
      </c>
      <c r="L6" s="14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6" t="s">
        <v>8308</v>
      </c>
      <c r="R6" s="14" t="s">
        <v>8309</v>
      </c>
      <c r="S6" s="17">
        <f t="shared" si="2"/>
        <v>42327.834247685183</v>
      </c>
      <c r="T6" s="17">
        <f t="shared" si="3"/>
        <v>42357.834247685183</v>
      </c>
      <c r="U6" s="14">
        <f t="shared" si="4"/>
        <v>2015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8">
        <v>1469770500</v>
      </c>
      <c r="J7">
        <v>1468362207</v>
      </c>
      <c r="K7" t="b">
        <v>0</v>
      </c>
      <c r="L7" s="14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6" t="s">
        <v>8308</v>
      </c>
      <c r="R7" s="14" t="s">
        <v>8309</v>
      </c>
      <c r="S7" s="17">
        <f t="shared" si="2"/>
        <v>42563.932951388888</v>
      </c>
      <c r="T7" s="17">
        <f t="shared" si="3"/>
        <v>42580.232638888891</v>
      </c>
      <c r="U7" s="14">
        <f t="shared" si="4"/>
        <v>2016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8">
        <v>1402710250</v>
      </c>
      <c r="J8">
        <v>1401846250</v>
      </c>
      <c r="K8" t="b">
        <v>0</v>
      </c>
      <c r="L8" s="14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6" t="s">
        <v>8308</v>
      </c>
      <c r="R8" s="14" t="s">
        <v>8309</v>
      </c>
      <c r="S8" s="17">
        <f t="shared" si="2"/>
        <v>41794.072337962964</v>
      </c>
      <c r="T8" s="17">
        <f t="shared" si="3"/>
        <v>41804.072337962964</v>
      </c>
      <c r="U8" s="14">
        <f t="shared" si="4"/>
        <v>2014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8">
        <v>1467680867</v>
      </c>
      <c r="J9">
        <v>1464224867</v>
      </c>
      <c r="K9" t="b">
        <v>0</v>
      </c>
      <c r="L9" s="14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6" t="s">
        <v>8308</v>
      </c>
      <c r="R9" s="14" t="s">
        <v>8309</v>
      </c>
      <c r="S9" s="17">
        <f t="shared" si="2"/>
        <v>42516.047071759262</v>
      </c>
      <c r="T9" s="17">
        <f t="shared" si="3"/>
        <v>42556.047071759262</v>
      </c>
      <c r="U9" s="14">
        <f t="shared" si="4"/>
        <v>2016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8">
        <v>1460754000</v>
      </c>
      <c r="J10">
        <v>1460155212</v>
      </c>
      <c r="K10" t="b">
        <v>0</v>
      </c>
      <c r="L10" s="14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6" t="s">
        <v>8308</v>
      </c>
      <c r="R10" s="14" t="s">
        <v>8309</v>
      </c>
      <c r="S10" s="17">
        <f t="shared" si="2"/>
        <v>42468.94458333333</v>
      </c>
      <c r="T10" s="17">
        <f t="shared" si="3"/>
        <v>42475.875</v>
      </c>
      <c r="U10" s="14">
        <f t="shared" si="4"/>
        <v>2016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8">
        <v>1460860144</v>
      </c>
      <c r="J11">
        <v>1458268144</v>
      </c>
      <c r="K11" t="b">
        <v>0</v>
      </c>
      <c r="L11" s="14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6" t="s">
        <v>8308</v>
      </c>
      <c r="R11" s="14" t="s">
        <v>8309</v>
      </c>
      <c r="S11" s="17">
        <f t="shared" si="2"/>
        <v>42447.103518518517</v>
      </c>
      <c r="T11" s="17">
        <f t="shared" si="3"/>
        <v>42477.103518518517</v>
      </c>
      <c r="U11" s="14">
        <f t="shared" si="4"/>
        <v>2016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8">
        <v>1403660279</v>
      </c>
      <c r="J12">
        <v>1400636279</v>
      </c>
      <c r="K12" t="b">
        <v>0</v>
      </c>
      <c r="L12" s="14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6" t="s">
        <v>8308</v>
      </c>
      <c r="R12" s="14" t="s">
        <v>8309</v>
      </c>
      <c r="S12" s="17">
        <f t="shared" si="2"/>
        <v>41780.068043981482</v>
      </c>
      <c r="T12" s="17">
        <f t="shared" si="3"/>
        <v>41815.068043981482</v>
      </c>
      <c r="U12" s="14">
        <f t="shared" si="4"/>
        <v>2014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8">
        <v>1471834800</v>
      </c>
      <c r="J13">
        <v>1469126462</v>
      </c>
      <c r="K13" t="b">
        <v>0</v>
      </c>
      <c r="L13" s="14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6" t="s">
        <v>8308</v>
      </c>
      <c r="R13" s="14" t="s">
        <v>8309</v>
      </c>
      <c r="S13" s="17">
        <f t="shared" si="2"/>
        <v>42572.778495370367</v>
      </c>
      <c r="T13" s="17">
        <f t="shared" si="3"/>
        <v>42604.125</v>
      </c>
      <c r="U13" s="14">
        <f t="shared" si="4"/>
        <v>2016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8">
        <v>1405479600</v>
      </c>
      <c r="J14">
        <v>1401642425</v>
      </c>
      <c r="K14" t="b">
        <v>0</v>
      </c>
      <c r="L14" s="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6" t="s">
        <v>8308</v>
      </c>
      <c r="R14" s="14" t="s">
        <v>8309</v>
      </c>
      <c r="S14" s="17">
        <f t="shared" si="2"/>
        <v>41791.713252314818</v>
      </c>
      <c r="T14" s="17">
        <f t="shared" si="3"/>
        <v>41836.125</v>
      </c>
      <c r="U14" s="14">
        <f t="shared" si="4"/>
        <v>2014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8">
        <v>1466713620</v>
      </c>
      <c r="J15">
        <v>1463588109</v>
      </c>
      <c r="K15" t="b">
        <v>0</v>
      </c>
      <c r="L15" s="14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6" t="s">
        <v>8308</v>
      </c>
      <c r="R15" s="14" t="s">
        <v>8309</v>
      </c>
      <c r="S15" s="17">
        <f t="shared" si="2"/>
        <v>42508.677187499998</v>
      </c>
      <c r="T15" s="17">
        <f t="shared" si="3"/>
        <v>42544.852083333331</v>
      </c>
      <c r="U15" s="14">
        <f t="shared" si="4"/>
        <v>2016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8">
        <v>1405259940</v>
      </c>
      <c r="J16">
        <v>1403051888</v>
      </c>
      <c r="K16" t="b">
        <v>0</v>
      </c>
      <c r="L16" s="14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6" t="s">
        <v>8308</v>
      </c>
      <c r="R16" s="14" t="s">
        <v>8309</v>
      </c>
      <c r="S16" s="17">
        <f t="shared" si="2"/>
        <v>41808.02648148148</v>
      </c>
      <c r="T16" s="17">
        <f t="shared" si="3"/>
        <v>41833.582638888889</v>
      </c>
      <c r="U16" s="14">
        <f t="shared" si="4"/>
        <v>2014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8">
        <v>1443384840</v>
      </c>
      <c r="J17">
        <v>1441790658</v>
      </c>
      <c r="K17" t="b">
        <v>0</v>
      </c>
      <c r="L17" s="14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6" t="s">
        <v>8308</v>
      </c>
      <c r="R17" s="14" t="s">
        <v>8309</v>
      </c>
      <c r="S17" s="17">
        <f t="shared" si="2"/>
        <v>42256.391875000001</v>
      </c>
      <c r="T17" s="17">
        <f t="shared" si="3"/>
        <v>42274.843055555553</v>
      </c>
      <c r="U17" s="14">
        <f t="shared" si="4"/>
        <v>2015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8">
        <v>1402896600</v>
      </c>
      <c r="J18">
        <v>1398971211</v>
      </c>
      <c r="K18" t="b">
        <v>0</v>
      </c>
      <c r="L18" s="14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6" t="s">
        <v>8308</v>
      </c>
      <c r="R18" s="14" t="s">
        <v>8309</v>
      </c>
      <c r="S18" s="17">
        <f t="shared" si="2"/>
        <v>41760.796423611115</v>
      </c>
      <c r="T18" s="17">
        <f t="shared" si="3"/>
        <v>41806.229166666664</v>
      </c>
      <c r="U18" s="14">
        <f t="shared" si="4"/>
        <v>2014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8">
        <v>1415126022</v>
      </c>
      <c r="J19">
        <v>1412530422</v>
      </c>
      <c r="K19" t="b">
        <v>0</v>
      </c>
      <c r="L19" s="14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6" t="s">
        <v>8308</v>
      </c>
      <c r="R19" s="14" t="s">
        <v>8309</v>
      </c>
      <c r="S19" s="17">
        <f t="shared" si="2"/>
        <v>41917.731736111113</v>
      </c>
      <c r="T19" s="17">
        <f t="shared" si="3"/>
        <v>41947.773402777777</v>
      </c>
      <c r="U19" s="14">
        <f t="shared" si="4"/>
        <v>2014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8">
        <v>1410958856</v>
      </c>
      <c r="J20">
        <v>1408366856</v>
      </c>
      <c r="K20" t="b">
        <v>0</v>
      </c>
      <c r="L20" s="14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6" t="s">
        <v>8308</v>
      </c>
      <c r="R20" s="14" t="s">
        <v>8309</v>
      </c>
      <c r="S20" s="17">
        <f t="shared" si="2"/>
        <v>41869.542314814818</v>
      </c>
      <c r="T20" s="17">
        <f t="shared" si="3"/>
        <v>41899.542314814818</v>
      </c>
      <c r="U20" s="14">
        <f t="shared" si="4"/>
        <v>2014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8">
        <v>1437420934</v>
      </c>
      <c r="J21">
        <v>1434828934</v>
      </c>
      <c r="K21" t="b">
        <v>0</v>
      </c>
      <c r="L21" s="14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6" t="s">
        <v>8308</v>
      </c>
      <c r="R21" s="14" t="s">
        <v>8309</v>
      </c>
      <c r="S21" s="17">
        <f t="shared" si="2"/>
        <v>42175.816365740742</v>
      </c>
      <c r="T21" s="17">
        <f t="shared" si="3"/>
        <v>42205.816365740742</v>
      </c>
      <c r="U21" s="14">
        <f t="shared" si="4"/>
        <v>2015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8">
        <v>1442167912</v>
      </c>
      <c r="J22">
        <v>1436983912</v>
      </c>
      <c r="K22" t="b">
        <v>0</v>
      </c>
      <c r="L22" s="14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6" t="s">
        <v>8308</v>
      </c>
      <c r="R22" s="14" t="s">
        <v>8309</v>
      </c>
      <c r="S22" s="17">
        <f t="shared" si="2"/>
        <v>42200.758240740746</v>
      </c>
      <c r="T22" s="17">
        <f t="shared" si="3"/>
        <v>42260.758240740746</v>
      </c>
      <c r="U22" s="14">
        <f t="shared" si="4"/>
        <v>2015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8">
        <v>1411743789</v>
      </c>
      <c r="J23">
        <v>1409151789</v>
      </c>
      <c r="K23" t="b">
        <v>0</v>
      </c>
      <c r="L23" s="14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6" t="s">
        <v>8308</v>
      </c>
      <c r="R23" s="14" t="s">
        <v>8309</v>
      </c>
      <c r="S23" s="17">
        <f t="shared" si="2"/>
        <v>41878.627187500002</v>
      </c>
      <c r="T23" s="17">
        <f t="shared" si="3"/>
        <v>41908.627187500002</v>
      </c>
      <c r="U23" s="14">
        <f t="shared" si="4"/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8">
        <v>1420099140</v>
      </c>
      <c r="J24">
        <v>1418766740</v>
      </c>
      <c r="K24" t="b">
        <v>0</v>
      </c>
      <c r="L24" s="1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6" t="s">
        <v>8308</v>
      </c>
      <c r="R24" s="14" t="s">
        <v>8309</v>
      </c>
      <c r="S24" s="17">
        <f t="shared" si="2"/>
        <v>41989.91134259259</v>
      </c>
      <c r="T24" s="17">
        <f t="shared" si="3"/>
        <v>42005.332638888889</v>
      </c>
      <c r="U24" s="14">
        <f t="shared" si="4"/>
        <v>2014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8">
        <v>1430407200</v>
      </c>
      <c r="J25">
        <v>1428086501</v>
      </c>
      <c r="K25" t="b">
        <v>0</v>
      </c>
      <c r="L25" s="14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6" t="s">
        <v>8308</v>
      </c>
      <c r="R25" s="14" t="s">
        <v>8309</v>
      </c>
      <c r="S25" s="17">
        <f t="shared" si="2"/>
        <v>42097.778946759259</v>
      </c>
      <c r="T25" s="17">
        <f t="shared" si="3"/>
        <v>42124.638888888891</v>
      </c>
      <c r="U25" s="14">
        <f t="shared" si="4"/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8">
        <v>1442345940</v>
      </c>
      <c r="J26">
        <v>1439494863</v>
      </c>
      <c r="K26" t="b">
        <v>0</v>
      </c>
      <c r="L26" s="14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6" t="s">
        <v>8308</v>
      </c>
      <c r="R26" s="14" t="s">
        <v>8309</v>
      </c>
      <c r="S26" s="17">
        <f t="shared" si="2"/>
        <v>42229.820173611108</v>
      </c>
      <c r="T26" s="17">
        <f t="shared" si="3"/>
        <v>42262.818750000006</v>
      </c>
      <c r="U26" s="14">
        <f t="shared" si="4"/>
        <v>2015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8">
        <v>1452299761</v>
      </c>
      <c r="J27">
        <v>1447115761</v>
      </c>
      <c r="K27" t="b">
        <v>0</v>
      </c>
      <c r="L27" s="14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6" t="s">
        <v>8308</v>
      </c>
      <c r="R27" s="14" t="s">
        <v>8309</v>
      </c>
      <c r="S27" s="17">
        <f t="shared" si="2"/>
        <v>42318.025011574078</v>
      </c>
      <c r="T27" s="17">
        <f t="shared" si="3"/>
        <v>42378.025011574078</v>
      </c>
      <c r="U27" s="14">
        <f t="shared" si="4"/>
        <v>2015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8">
        <v>1408278144</v>
      </c>
      <c r="J28">
        <v>1404822144</v>
      </c>
      <c r="K28" t="b">
        <v>0</v>
      </c>
      <c r="L28" s="14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6" t="s">
        <v>8308</v>
      </c>
      <c r="R28" s="14" t="s">
        <v>8309</v>
      </c>
      <c r="S28" s="17">
        <f t="shared" si="2"/>
        <v>41828.515555555554</v>
      </c>
      <c r="T28" s="17">
        <f t="shared" si="3"/>
        <v>41868.515555555554</v>
      </c>
      <c r="U28" s="14">
        <f t="shared" si="4"/>
        <v>2014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8">
        <v>1416113833</v>
      </c>
      <c r="J29">
        <v>1413518233</v>
      </c>
      <c r="K29" t="b">
        <v>0</v>
      </c>
      <c r="L29" s="14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6" t="s">
        <v>8308</v>
      </c>
      <c r="R29" s="14" t="s">
        <v>8309</v>
      </c>
      <c r="S29" s="17">
        <f t="shared" si="2"/>
        <v>41929.164733796293</v>
      </c>
      <c r="T29" s="17">
        <f t="shared" si="3"/>
        <v>41959.206400462965</v>
      </c>
      <c r="U29" s="14">
        <f t="shared" si="4"/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8">
        <v>1450307284</v>
      </c>
      <c r="J30">
        <v>1447715284</v>
      </c>
      <c r="K30" t="b">
        <v>0</v>
      </c>
      <c r="L30" s="14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6" t="s">
        <v>8308</v>
      </c>
      <c r="R30" s="14" t="s">
        <v>8309</v>
      </c>
      <c r="S30" s="17">
        <f t="shared" si="2"/>
        <v>42324.96393518518</v>
      </c>
      <c r="T30" s="17">
        <f t="shared" si="3"/>
        <v>42354.96393518518</v>
      </c>
      <c r="U30" s="14">
        <f t="shared" si="4"/>
        <v>2015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8">
        <v>1406045368</v>
      </c>
      <c r="J31">
        <v>1403453368</v>
      </c>
      <c r="K31" t="b">
        <v>0</v>
      </c>
      <c r="L31" s="14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6" t="s">
        <v>8308</v>
      </c>
      <c r="R31" s="14" t="s">
        <v>8309</v>
      </c>
      <c r="S31" s="17">
        <f t="shared" si="2"/>
        <v>41812.67324074074</v>
      </c>
      <c r="T31" s="17">
        <f t="shared" si="3"/>
        <v>41842.67324074074</v>
      </c>
      <c r="U31" s="14">
        <f t="shared" si="4"/>
        <v>2014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8">
        <v>1408604515</v>
      </c>
      <c r="J32">
        <v>1406012515</v>
      </c>
      <c r="K32" t="b">
        <v>0</v>
      </c>
      <c r="L32" s="14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6" t="s">
        <v>8308</v>
      </c>
      <c r="R32" s="14" t="s">
        <v>8309</v>
      </c>
      <c r="S32" s="17">
        <f t="shared" si="2"/>
        <v>41842.292997685188</v>
      </c>
      <c r="T32" s="17">
        <f t="shared" si="3"/>
        <v>41872.292997685188</v>
      </c>
      <c r="U32" s="14">
        <f t="shared" si="4"/>
        <v>2014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8">
        <v>1453748434</v>
      </c>
      <c r="J33">
        <v>1452193234</v>
      </c>
      <c r="K33" t="b">
        <v>0</v>
      </c>
      <c r="L33" s="14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6" t="s">
        <v>8308</v>
      </c>
      <c r="R33" s="14" t="s">
        <v>8309</v>
      </c>
      <c r="S33" s="17">
        <f t="shared" si="2"/>
        <v>42376.79206018518</v>
      </c>
      <c r="T33" s="17">
        <f t="shared" si="3"/>
        <v>42394.79206018518</v>
      </c>
      <c r="U33" s="14">
        <f t="shared" si="4"/>
        <v>2016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8">
        <v>1463111940</v>
      </c>
      <c r="J34">
        <v>1459523017</v>
      </c>
      <c r="K34" t="b">
        <v>0</v>
      </c>
      <c r="L34" s="1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6" t="s">
        <v>8308</v>
      </c>
      <c r="R34" s="14" t="s">
        <v>8309</v>
      </c>
      <c r="S34" s="17">
        <f t="shared" si="2"/>
        <v>42461.627511574072</v>
      </c>
      <c r="T34" s="17">
        <f t="shared" si="3"/>
        <v>42503.165972222225</v>
      </c>
      <c r="U34" s="14">
        <f t="shared" si="4"/>
        <v>2016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8">
        <v>1447001501</v>
      </c>
      <c r="J35">
        <v>1444405901</v>
      </c>
      <c r="K35" t="b">
        <v>0</v>
      </c>
      <c r="L35" s="14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6" t="s">
        <v>8308</v>
      </c>
      <c r="R35" s="14" t="s">
        <v>8309</v>
      </c>
      <c r="S35" s="17">
        <f t="shared" si="2"/>
        <v>42286.660891203705</v>
      </c>
      <c r="T35" s="17">
        <f t="shared" si="3"/>
        <v>42316.702557870376</v>
      </c>
      <c r="U35" s="14">
        <f t="shared" si="4"/>
        <v>2015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8">
        <v>1407224601</v>
      </c>
      <c r="J36">
        <v>1405928601</v>
      </c>
      <c r="K36" t="b">
        <v>0</v>
      </c>
      <c r="L36" s="14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6" t="s">
        <v>8308</v>
      </c>
      <c r="R36" s="14" t="s">
        <v>8309</v>
      </c>
      <c r="S36" s="17">
        <f t="shared" si="2"/>
        <v>41841.321770833332</v>
      </c>
      <c r="T36" s="17">
        <f t="shared" si="3"/>
        <v>41856.321770833332</v>
      </c>
      <c r="U36" s="14">
        <f t="shared" si="4"/>
        <v>2014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8">
        <v>1430179200</v>
      </c>
      <c r="J37">
        <v>1428130814</v>
      </c>
      <c r="K37" t="b">
        <v>0</v>
      </c>
      <c r="L37" s="14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6" t="s">
        <v>8308</v>
      </c>
      <c r="R37" s="14" t="s">
        <v>8309</v>
      </c>
      <c r="S37" s="17">
        <f t="shared" si="2"/>
        <v>42098.291828703703</v>
      </c>
      <c r="T37" s="17">
        <f t="shared" si="3"/>
        <v>42122</v>
      </c>
      <c r="U37" s="14">
        <f t="shared" si="4"/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8">
        <v>1428128525</v>
      </c>
      <c r="J38">
        <v>1425540125</v>
      </c>
      <c r="K38" t="b">
        <v>0</v>
      </c>
      <c r="L38" s="14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6" t="s">
        <v>8308</v>
      </c>
      <c r="R38" s="14" t="s">
        <v>8309</v>
      </c>
      <c r="S38" s="17">
        <f t="shared" si="2"/>
        <v>42068.307002314818</v>
      </c>
      <c r="T38" s="17">
        <f t="shared" si="3"/>
        <v>42098.265335648146</v>
      </c>
      <c r="U38" s="14">
        <f t="shared" si="4"/>
        <v>2015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8">
        <v>1425055079</v>
      </c>
      <c r="J39">
        <v>1422463079</v>
      </c>
      <c r="K39" t="b">
        <v>0</v>
      </c>
      <c r="L39" s="14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6" t="s">
        <v>8308</v>
      </c>
      <c r="R39" s="14" t="s">
        <v>8309</v>
      </c>
      <c r="S39" s="17">
        <f t="shared" si="2"/>
        <v>42032.693043981482</v>
      </c>
      <c r="T39" s="17">
        <f t="shared" si="3"/>
        <v>42062.693043981482</v>
      </c>
      <c r="U39" s="14">
        <f t="shared" si="4"/>
        <v>2015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8">
        <v>1368235344</v>
      </c>
      <c r="J40">
        <v>1365643344</v>
      </c>
      <c r="K40" t="b">
        <v>0</v>
      </c>
      <c r="L40" s="14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6" t="s">
        <v>8308</v>
      </c>
      <c r="R40" s="14" t="s">
        <v>8309</v>
      </c>
      <c r="S40" s="17">
        <f t="shared" si="2"/>
        <v>41375.057222222218</v>
      </c>
      <c r="T40" s="17">
        <f t="shared" si="3"/>
        <v>41405.057222222218</v>
      </c>
      <c r="U40" s="14">
        <f t="shared" si="4"/>
        <v>2013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8">
        <v>1401058740</v>
      </c>
      <c r="J41">
        <v>1398388068</v>
      </c>
      <c r="K41" t="b">
        <v>0</v>
      </c>
      <c r="L41" s="14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6" t="s">
        <v>8308</v>
      </c>
      <c r="R41" s="14" t="s">
        <v>8309</v>
      </c>
      <c r="S41" s="17">
        <f t="shared" si="2"/>
        <v>41754.047083333331</v>
      </c>
      <c r="T41" s="17">
        <f t="shared" si="3"/>
        <v>41784.957638888889</v>
      </c>
      <c r="U41" s="14">
        <f t="shared" si="4"/>
        <v>2014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8">
        <v>1403150400</v>
      </c>
      <c r="J42">
        <v>1401426488</v>
      </c>
      <c r="K42" t="b">
        <v>0</v>
      </c>
      <c r="L42" s="14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6" t="s">
        <v>8308</v>
      </c>
      <c r="R42" s="14" t="s">
        <v>8309</v>
      </c>
      <c r="S42" s="17">
        <f t="shared" si="2"/>
        <v>41789.21398148148</v>
      </c>
      <c r="T42" s="17">
        <f t="shared" si="3"/>
        <v>41809.166666666664</v>
      </c>
      <c r="U42" s="14">
        <f t="shared" si="4"/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8">
        <v>1412516354</v>
      </c>
      <c r="J43">
        <v>1409924354</v>
      </c>
      <c r="K43" t="b">
        <v>0</v>
      </c>
      <c r="L43" s="14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6" t="s">
        <v>8308</v>
      </c>
      <c r="R43" s="14" t="s">
        <v>8309</v>
      </c>
      <c r="S43" s="17">
        <f t="shared" si="2"/>
        <v>41887.568912037037</v>
      </c>
      <c r="T43" s="17">
        <f t="shared" si="3"/>
        <v>41917.568912037037</v>
      </c>
      <c r="U43" s="14">
        <f t="shared" si="4"/>
        <v>2014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8">
        <v>1419780026</v>
      </c>
      <c r="J44">
        <v>1417188026</v>
      </c>
      <c r="K44" t="b">
        <v>0</v>
      </c>
      <c r="L44" s="1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6" t="s">
        <v>8308</v>
      </c>
      <c r="R44" s="14" t="s">
        <v>8309</v>
      </c>
      <c r="S44" s="17">
        <f t="shared" si="2"/>
        <v>41971.639189814814</v>
      </c>
      <c r="T44" s="17">
        <f t="shared" si="3"/>
        <v>42001.639189814814</v>
      </c>
      <c r="U44" s="14">
        <f t="shared" si="4"/>
        <v>2014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8">
        <v>1405209600</v>
      </c>
      <c r="J45">
        <v>1402599486</v>
      </c>
      <c r="K45" t="b">
        <v>0</v>
      </c>
      <c r="L45" s="14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6" t="s">
        <v>8308</v>
      </c>
      <c r="R45" s="14" t="s">
        <v>8309</v>
      </c>
      <c r="S45" s="17">
        <f t="shared" si="2"/>
        <v>41802.790347222224</v>
      </c>
      <c r="T45" s="17">
        <f t="shared" si="3"/>
        <v>41833</v>
      </c>
      <c r="U45" s="14">
        <f t="shared" si="4"/>
        <v>2014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8">
        <v>1412648537</v>
      </c>
      <c r="J46">
        <v>1408760537</v>
      </c>
      <c r="K46" t="b">
        <v>0</v>
      </c>
      <c r="L46" s="14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6" t="s">
        <v>8308</v>
      </c>
      <c r="R46" s="14" t="s">
        <v>8309</v>
      </c>
      <c r="S46" s="17">
        <f t="shared" si="2"/>
        <v>41874.098807870374</v>
      </c>
      <c r="T46" s="17">
        <f t="shared" si="3"/>
        <v>41919.098807870374</v>
      </c>
      <c r="U46" s="14">
        <f t="shared" si="4"/>
        <v>2014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8">
        <v>1461769107</v>
      </c>
      <c r="J47">
        <v>1459177107</v>
      </c>
      <c r="K47" t="b">
        <v>0</v>
      </c>
      <c r="L47" s="14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6" t="s">
        <v>8308</v>
      </c>
      <c r="R47" s="14" t="s">
        <v>8309</v>
      </c>
      <c r="S47" s="17">
        <f t="shared" si="2"/>
        <v>42457.623923611114</v>
      </c>
      <c r="T47" s="17">
        <f t="shared" si="3"/>
        <v>42487.623923611114</v>
      </c>
      <c r="U47" s="14">
        <f t="shared" si="4"/>
        <v>2016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8">
        <v>1450220974</v>
      </c>
      <c r="J48">
        <v>1447628974</v>
      </c>
      <c r="K48" t="b">
        <v>0</v>
      </c>
      <c r="L48" s="14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6" t="s">
        <v>8308</v>
      </c>
      <c r="R48" s="14" t="s">
        <v>8309</v>
      </c>
      <c r="S48" s="17">
        <f t="shared" si="2"/>
        <v>42323.964976851858</v>
      </c>
      <c r="T48" s="17">
        <f t="shared" si="3"/>
        <v>42353.964976851858</v>
      </c>
      <c r="U48" s="14">
        <f t="shared" si="4"/>
        <v>2015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8">
        <v>1419021607</v>
      </c>
      <c r="J49">
        <v>1413834007</v>
      </c>
      <c r="K49" t="b">
        <v>0</v>
      </c>
      <c r="L49" s="14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6" t="s">
        <v>8308</v>
      </c>
      <c r="R49" s="14" t="s">
        <v>8309</v>
      </c>
      <c r="S49" s="17">
        <f t="shared" si="2"/>
        <v>41932.819525462961</v>
      </c>
      <c r="T49" s="17">
        <f t="shared" si="3"/>
        <v>41992.861192129625</v>
      </c>
      <c r="U49" s="14">
        <f t="shared" si="4"/>
        <v>2014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8">
        <v>1425211200</v>
      </c>
      <c r="J50">
        <v>1422534260</v>
      </c>
      <c r="K50" t="b">
        <v>0</v>
      </c>
      <c r="L50" s="14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6" t="s">
        <v>8308</v>
      </c>
      <c r="R50" s="14" t="s">
        <v>8309</v>
      </c>
      <c r="S50" s="17">
        <f t="shared" si="2"/>
        <v>42033.516898148147</v>
      </c>
      <c r="T50" s="17">
        <f t="shared" si="3"/>
        <v>42064.5</v>
      </c>
      <c r="U50" s="14">
        <f t="shared" si="4"/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8">
        <v>1445660045</v>
      </c>
      <c r="J51">
        <v>1443068045</v>
      </c>
      <c r="K51" t="b">
        <v>0</v>
      </c>
      <c r="L51" s="14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6" t="s">
        <v>8308</v>
      </c>
      <c r="R51" s="14" t="s">
        <v>8309</v>
      </c>
      <c r="S51" s="17">
        <f t="shared" si="2"/>
        <v>42271.176446759258</v>
      </c>
      <c r="T51" s="17">
        <f t="shared" si="3"/>
        <v>42301.176446759258</v>
      </c>
      <c r="U51" s="14">
        <f t="shared" si="4"/>
        <v>2015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8">
        <v>1422637200</v>
      </c>
      <c r="J52">
        <v>1419271458</v>
      </c>
      <c r="K52" t="b">
        <v>0</v>
      </c>
      <c r="L52" s="14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6" t="s">
        <v>8308</v>
      </c>
      <c r="R52" s="14" t="s">
        <v>8309</v>
      </c>
      <c r="S52" s="17">
        <f t="shared" si="2"/>
        <v>41995.752986111111</v>
      </c>
      <c r="T52" s="17">
        <f t="shared" si="3"/>
        <v>42034.708333333328</v>
      </c>
      <c r="U52" s="14">
        <f t="shared" si="4"/>
        <v>2014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8">
        <v>1439245037</v>
      </c>
      <c r="J53">
        <v>1436653037</v>
      </c>
      <c r="K53" t="b">
        <v>0</v>
      </c>
      <c r="L53" s="14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6" t="s">
        <v>8308</v>
      </c>
      <c r="R53" s="14" t="s">
        <v>8309</v>
      </c>
      <c r="S53" s="17">
        <f t="shared" si="2"/>
        <v>42196.928668981483</v>
      </c>
      <c r="T53" s="17">
        <f t="shared" si="3"/>
        <v>42226.928668981483</v>
      </c>
      <c r="U53" s="14">
        <f t="shared" si="4"/>
        <v>2015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8">
        <v>1405615846</v>
      </c>
      <c r="J54">
        <v>1403023846</v>
      </c>
      <c r="K54" t="b">
        <v>0</v>
      </c>
      <c r="L54" s="1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6" t="s">
        <v>8308</v>
      </c>
      <c r="R54" s="14" t="s">
        <v>8309</v>
      </c>
      <c r="S54" s="17">
        <f t="shared" si="2"/>
        <v>41807.701921296299</v>
      </c>
      <c r="T54" s="17">
        <f t="shared" si="3"/>
        <v>41837.701921296299</v>
      </c>
      <c r="U54" s="14">
        <f t="shared" si="4"/>
        <v>2014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8">
        <v>1396648800</v>
      </c>
      <c r="J55">
        <v>1395407445</v>
      </c>
      <c r="K55" t="b">
        <v>0</v>
      </c>
      <c r="L55" s="14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6" t="s">
        <v>8308</v>
      </c>
      <c r="R55" s="14" t="s">
        <v>8309</v>
      </c>
      <c r="S55" s="17">
        <f t="shared" si="2"/>
        <v>41719.549131944441</v>
      </c>
      <c r="T55" s="17">
        <f t="shared" si="3"/>
        <v>41733.916666666664</v>
      </c>
      <c r="U55" s="14">
        <f t="shared" si="4"/>
        <v>2014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8">
        <v>1451063221</v>
      </c>
      <c r="J56">
        <v>1448471221</v>
      </c>
      <c r="K56" t="b">
        <v>0</v>
      </c>
      <c r="L56" s="14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6" t="s">
        <v>8308</v>
      </c>
      <c r="R56" s="14" t="s">
        <v>8309</v>
      </c>
      <c r="S56" s="17">
        <f t="shared" si="2"/>
        <v>42333.713206018518</v>
      </c>
      <c r="T56" s="17">
        <f t="shared" si="3"/>
        <v>42363.713206018518</v>
      </c>
      <c r="U56" s="14">
        <f t="shared" si="4"/>
        <v>2015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8">
        <v>1464390916</v>
      </c>
      <c r="J57">
        <v>1462576516</v>
      </c>
      <c r="K57" t="b">
        <v>0</v>
      </c>
      <c r="L57" s="14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6" t="s">
        <v>8308</v>
      </c>
      <c r="R57" s="14" t="s">
        <v>8309</v>
      </c>
      <c r="S57" s="17">
        <f t="shared" si="2"/>
        <v>42496.968935185185</v>
      </c>
      <c r="T57" s="17">
        <f t="shared" si="3"/>
        <v>42517.968935185185</v>
      </c>
      <c r="U57" s="14">
        <f t="shared" si="4"/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8">
        <v>1433779200</v>
      </c>
      <c r="J58">
        <v>1432559424</v>
      </c>
      <c r="K58" t="b">
        <v>0</v>
      </c>
      <c r="L58" s="14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6" t="s">
        <v>8308</v>
      </c>
      <c r="R58" s="14" t="s">
        <v>8309</v>
      </c>
      <c r="S58" s="17">
        <f t="shared" si="2"/>
        <v>42149.548888888887</v>
      </c>
      <c r="T58" s="17">
        <f t="shared" si="3"/>
        <v>42163.666666666672</v>
      </c>
      <c r="U58" s="14">
        <f t="shared" si="4"/>
        <v>2015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8">
        <v>1429991962</v>
      </c>
      <c r="J59">
        <v>1427399962</v>
      </c>
      <c r="K59" t="b">
        <v>0</v>
      </c>
      <c r="L59" s="14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6" t="s">
        <v>8308</v>
      </c>
      <c r="R59" s="14" t="s">
        <v>8309</v>
      </c>
      <c r="S59" s="17">
        <f t="shared" si="2"/>
        <v>42089.83289351852</v>
      </c>
      <c r="T59" s="17">
        <f t="shared" si="3"/>
        <v>42119.83289351852</v>
      </c>
      <c r="U59" s="14">
        <f t="shared" si="4"/>
        <v>2015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8">
        <v>1416423172</v>
      </c>
      <c r="J60">
        <v>1413827572</v>
      </c>
      <c r="K60" t="b">
        <v>0</v>
      </c>
      <c r="L60" s="14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6" t="s">
        <v>8308</v>
      </c>
      <c r="R60" s="14" t="s">
        <v>8309</v>
      </c>
      <c r="S60" s="17">
        <f t="shared" si="2"/>
        <v>41932.745046296295</v>
      </c>
      <c r="T60" s="17">
        <f t="shared" si="3"/>
        <v>41962.786712962959</v>
      </c>
      <c r="U60" s="14">
        <f t="shared" si="4"/>
        <v>2014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8">
        <v>1442264400</v>
      </c>
      <c r="J61">
        <v>1439530776</v>
      </c>
      <c r="K61" t="b">
        <v>0</v>
      </c>
      <c r="L61" s="14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6" t="s">
        <v>8308</v>
      </c>
      <c r="R61" s="14" t="s">
        <v>8309</v>
      </c>
      <c r="S61" s="17">
        <f t="shared" si="2"/>
        <v>42230.23583333334</v>
      </c>
      <c r="T61" s="17">
        <f t="shared" si="3"/>
        <v>42261.875</v>
      </c>
      <c r="U61" s="14">
        <f t="shared" si="4"/>
        <v>2015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8">
        <v>1395532800</v>
      </c>
      <c r="J62">
        <v>1393882717</v>
      </c>
      <c r="K62" t="b">
        <v>0</v>
      </c>
      <c r="L62" s="14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6" t="s">
        <v>8308</v>
      </c>
      <c r="R62" s="14" t="s">
        <v>8310</v>
      </c>
      <c r="S62" s="17">
        <f t="shared" si="2"/>
        <v>41701.901817129627</v>
      </c>
      <c r="T62" s="17">
        <f t="shared" si="3"/>
        <v>41721</v>
      </c>
      <c r="U62" s="14">
        <f t="shared" si="4"/>
        <v>2014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8">
        <v>1370547157</v>
      </c>
      <c r="J63">
        <v>1368646357</v>
      </c>
      <c r="K63" t="b">
        <v>0</v>
      </c>
      <c r="L63" s="14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6" t="s">
        <v>8308</v>
      </c>
      <c r="R63" s="14" t="s">
        <v>8310</v>
      </c>
      <c r="S63" s="17">
        <f t="shared" si="2"/>
        <v>41409.814317129632</v>
      </c>
      <c r="T63" s="17">
        <f t="shared" si="3"/>
        <v>41431.814317129632</v>
      </c>
      <c r="U63" s="14">
        <f t="shared" si="4"/>
        <v>2013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8">
        <v>1362337878</v>
      </c>
      <c r="J64">
        <v>1360177878</v>
      </c>
      <c r="K64" t="b">
        <v>0</v>
      </c>
      <c r="L64" s="1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6" t="s">
        <v>8308</v>
      </c>
      <c r="R64" s="14" t="s">
        <v>8310</v>
      </c>
      <c r="S64" s="17">
        <f t="shared" si="2"/>
        <v>41311.799513888887</v>
      </c>
      <c r="T64" s="17">
        <f t="shared" si="3"/>
        <v>41336.799513888887</v>
      </c>
      <c r="U64" s="14">
        <f t="shared" si="4"/>
        <v>2013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8">
        <v>1388206740</v>
      </c>
      <c r="J65">
        <v>1386194013</v>
      </c>
      <c r="K65" t="b">
        <v>0</v>
      </c>
      <c r="L65" s="14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6" t="s">
        <v>8308</v>
      </c>
      <c r="R65" s="14" t="s">
        <v>8310</v>
      </c>
      <c r="S65" s="17">
        <f t="shared" si="2"/>
        <v>41612.912187499998</v>
      </c>
      <c r="T65" s="17">
        <f t="shared" si="3"/>
        <v>41636.207638888889</v>
      </c>
      <c r="U65" s="14">
        <f t="shared" si="4"/>
        <v>2013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8">
        <v>1373243181</v>
      </c>
      <c r="J66">
        <v>1370651181</v>
      </c>
      <c r="K66" t="b">
        <v>0</v>
      </c>
      <c r="L66" s="14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6" t="s">
        <v>8308</v>
      </c>
      <c r="R66" s="14" t="s">
        <v>8310</v>
      </c>
      <c r="S66" s="17">
        <f t="shared" si="2"/>
        <v>41433.01829861111</v>
      </c>
      <c r="T66" s="17">
        <f t="shared" si="3"/>
        <v>41463.01829861111</v>
      </c>
      <c r="U66" s="14">
        <f t="shared" si="4"/>
        <v>2013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8">
        <v>1407736740</v>
      </c>
      <c r="J67">
        <v>1405453354</v>
      </c>
      <c r="K67" t="b">
        <v>0</v>
      </c>
      <c r="L67" s="14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6" t="s">
        <v>8308</v>
      </c>
      <c r="R67" s="14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 s="14">
        <f t="shared" ref="U67:U130" si="9">YEAR(S67)</f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8">
        <v>1468873420</v>
      </c>
      <c r="J68">
        <v>1466281420</v>
      </c>
      <c r="K68" t="b">
        <v>0</v>
      </c>
      <c r="L68" s="14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6" t="s">
        <v>8308</v>
      </c>
      <c r="R68" s="14" t="s">
        <v>8310</v>
      </c>
      <c r="S68" s="17">
        <f t="shared" si="7"/>
        <v>42539.849768518514</v>
      </c>
      <c r="T68" s="17">
        <f t="shared" si="8"/>
        <v>42569.849768518514</v>
      </c>
      <c r="U68" s="14">
        <f t="shared" si="9"/>
        <v>2016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8">
        <v>1342360804</v>
      </c>
      <c r="J69">
        <v>1339768804</v>
      </c>
      <c r="K69" t="b">
        <v>0</v>
      </c>
      <c r="L69" s="14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6" t="s">
        <v>8308</v>
      </c>
      <c r="R69" s="14" t="s">
        <v>8310</v>
      </c>
      <c r="S69" s="17">
        <f t="shared" si="7"/>
        <v>41075.583379629628</v>
      </c>
      <c r="T69" s="17">
        <f t="shared" si="8"/>
        <v>41105.583379629628</v>
      </c>
      <c r="U69" s="14">
        <f t="shared" si="9"/>
        <v>2012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8">
        <v>1393162791</v>
      </c>
      <c r="J70">
        <v>1390570791</v>
      </c>
      <c r="K70" t="b">
        <v>0</v>
      </c>
      <c r="L70" s="14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6" t="s">
        <v>8308</v>
      </c>
      <c r="R70" s="14" t="s">
        <v>8310</v>
      </c>
      <c r="S70" s="17">
        <f t="shared" si="7"/>
        <v>41663.569340277776</v>
      </c>
      <c r="T70" s="17">
        <f t="shared" si="8"/>
        <v>41693.569340277776</v>
      </c>
      <c r="U70" s="14">
        <f t="shared" si="9"/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8">
        <v>1317538740</v>
      </c>
      <c r="J71">
        <v>1314765025</v>
      </c>
      <c r="K71" t="b">
        <v>0</v>
      </c>
      <c r="L71" s="14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6" t="s">
        <v>8308</v>
      </c>
      <c r="R71" s="14" t="s">
        <v>8310</v>
      </c>
      <c r="S71" s="17">
        <f t="shared" si="7"/>
        <v>40786.187789351854</v>
      </c>
      <c r="T71" s="17">
        <f t="shared" si="8"/>
        <v>40818.290972222225</v>
      </c>
      <c r="U71" s="14">
        <f t="shared" si="9"/>
        <v>2011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8">
        <v>1315171845</v>
      </c>
      <c r="J72">
        <v>1309987845</v>
      </c>
      <c r="K72" t="b">
        <v>0</v>
      </c>
      <c r="L72" s="14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6" t="s">
        <v>8308</v>
      </c>
      <c r="R72" s="14" t="s">
        <v>8310</v>
      </c>
      <c r="S72" s="17">
        <f t="shared" si="7"/>
        <v>40730.896354166667</v>
      </c>
      <c r="T72" s="17">
        <f t="shared" si="8"/>
        <v>40790.896354166667</v>
      </c>
      <c r="U72" s="14">
        <f t="shared" si="9"/>
        <v>2011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8">
        <v>1338186657</v>
      </c>
      <c r="J73">
        <v>1333002657</v>
      </c>
      <c r="K73" t="b">
        <v>0</v>
      </c>
      <c r="L73" s="14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6" t="s">
        <v>8308</v>
      </c>
      <c r="R73" s="14" t="s">
        <v>8310</v>
      </c>
      <c r="S73" s="17">
        <f t="shared" si="7"/>
        <v>40997.271493055552</v>
      </c>
      <c r="T73" s="17">
        <f t="shared" si="8"/>
        <v>41057.271493055552</v>
      </c>
      <c r="U73" s="14">
        <f t="shared" si="9"/>
        <v>2012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8">
        <v>1352937600</v>
      </c>
      <c r="J74">
        <v>1351210481</v>
      </c>
      <c r="K74" t="b">
        <v>0</v>
      </c>
      <c r="L74" s="1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6" t="s">
        <v>8308</v>
      </c>
      <c r="R74" s="14" t="s">
        <v>8310</v>
      </c>
      <c r="S74" s="17">
        <f t="shared" si="7"/>
        <v>41208.010196759256</v>
      </c>
      <c r="T74" s="17">
        <f t="shared" si="8"/>
        <v>41228</v>
      </c>
      <c r="U74" s="14">
        <f t="shared" si="9"/>
        <v>2012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8">
        <v>1304395140</v>
      </c>
      <c r="J75">
        <v>1297620584</v>
      </c>
      <c r="K75" t="b">
        <v>0</v>
      </c>
      <c r="L75" s="14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6" t="s">
        <v>8308</v>
      </c>
      <c r="R75" s="14" t="s">
        <v>8310</v>
      </c>
      <c r="S75" s="17">
        <f t="shared" si="7"/>
        <v>40587.75675925926</v>
      </c>
      <c r="T75" s="17">
        <f t="shared" si="8"/>
        <v>40666.165972222225</v>
      </c>
      <c r="U75" s="14">
        <f t="shared" si="9"/>
        <v>2011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8">
        <v>1453376495</v>
      </c>
      <c r="J76">
        <v>1450784495</v>
      </c>
      <c r="K76" t="b">
        <v>0</v>
      </c>
      <c r="L76" s="14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6" t="s">
        <v>8308</v>
      </c>
      <c r="R76" s="14" t="s">
        <v>8310</v>
      </c>
      <c r="S76" s="17">
        <f t="shared" si="7"/>
        <v>42360.487210648149</v>
      </c>
      <c r="T76" s="17">
        <f t="shared" si="8"/>
        <v>42390.487210648149</v>
      </c>
      <c r="U76" s="14">
        <f t="shared" si="9"/>
        <v>2015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8">
        <v>1366693272</v>
      </c>
      <c r="J77">
        <v>1364101272</v>
      </c>
      <c r="K77" t="b">
        <v>0</v>
      </c>
      <c r="L77" s="14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6" t="s">
        <v>8308</v>
      </c>
      <c r="R77" s="14" t="s">
        <v>8310</v>
      </c>
      <c r="S77" s="17">
        <f t="shared" si="7"/>
        <v>41357.209166666667</v>
      </c>
      <c r="T77" s="17">
        <f t="shared" si="8"/>
        <v>41387.209166666667</v>
      </c>
      <c r="U77" s="14">
        <f t="shared" si="9"/>
        <v>2013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8">
        <v>1325007358</v>
      </c>
      <c r="J78">
        <v>1319819758</v>
      </c>
      <c r="K78" t="b">
        <v>0</v>
      </c>
      <c r="L78" s="14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6" t="s">
        <v>8308</v>
      </c>
      <c r="R78" s="14" t="s">
        <v>8310</v>
      </c>
      <c r="S78" s="17">
        <f t="shared" si="7"/>
        <v>40844.691643518519</v>
      </c>
      <c r="T78" s="17">
        <f t="shared" si="8"/>
        <v>40904.733310185184</v>
      </c>
      <c r="U78" s="14">
        <f t="shared" si="9"/>
        <v>2011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8">
        <v>1337569140</v>
      </c>
      <c r="J79">
        <v>1332991717</v>
      </c>
      <c r="K79" t="b">
        <v>0</v>
      </c>
      <c r="L79" s="14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6" t="s">
        <v>8308</v>
      </c>
      <c r="R79" s="14" t="s">
        <v>8310</v>
      </c>
      <c r="S79" s="17">
        <f t="shared" si="7"/>
        <v>40997.144872685189</v>
      </c>
      <c r="T79" s="17">
        <f t="shared" si="8"/>
        <v>41050.124305555553</v>
      </c>
      <c r="U79" s="14">
        <f t="shared" si="9"/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8">
        <v>1472751121</v>
      </c>
      <c r="J80">
        <v>1471887121</v>
      </c>
      <c r="K80" t="b">
        <v>0</v>
      </c>
      <c r="L80" s="14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6" t="s">
        <v>8308</v>
      </c>
      <c r="R80" s="14" t="s">
        <v>8310</v>
      </c>
      <c r="S80" s="17">
        <f t="shared" si="7"/>
        <v>42604.730567129634</v>
      </c>
      <c r="T80" s="17">
        <f t="shared" si="8"/>
        <v>42614.730567129634</v>
      </c>
      <c r="U80" s="14">
        <f t="shared" si="9"/>
        <v>2016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8">
        <v>1398451093</v>
      </c>
      <c r="J81">
        <v>1395859093</v>
      </c>
      <c r="K81" t="b">
        <v>0</v>
      </c>
      <c r="L81" s="14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6" t="s">
        <v>8308</v>
      </c>
      <c r="R81" s="14" t="s">
        <v>8310</v>
      </c>
      <c r="S81" s="17">
        <f t="shared" si="7"/>
        <v>41724.776539351849</v>
      </c>
      <c r="T81" s="17">
        <f t="shared" si="8"/>
        <v>41754.776539351849</v>
      </c>
      <c r="U81" s="14">
        <f t="shared" si="9"/>
        <v>2014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8">
        <v>1386640856</v>
      </c>
      <c r="J82">
        <v>1383616856</v>
      </c>
      <c r="K82" t="b">
        <v>0</v>
      </c>
      <c r="L82" s="14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6" t="s">
        <v>8308</v>
      </c>
      <c r="R82" s="14" t="s">
        <v>8310</v>
      </c>
      <c r="S82" s="17">
        <f t="shared" si="7"/>
        <v>41583.083981481483</v>
      </c>
      <c r="T82" s="17">
        <f t="shared" si="8"/>
        <v>41618.083981481483</v>
      </c>
      <c r="U82" s="14">
        <f t="shared" si="9"/>
        <v>2013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8">
        <v>1342234920</v>
      </c>
      <c r="J83">
        <v>1341892127</v>
      </c>
      <c r="K83" t="b">
        <v>0</v>
      </c>
      <c r="L83" s="14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6" t="s">
        <v>8308</v>
      </c>
      <c r="R83" s="14" t="s">
        <v>8310</v>
      </c>
      <c r="S83" s="17">
        <f t="shared" si="7"/>
        <v>41100.158877314818</v>
      </c>
      <c r="T83" s="17">
        <f t="shared" si="8"/>
        <v>41104.126388888886</v>
      </c>
      <c r="U83" s="14">
        <f t="shared" si="9"/>
        <v>2012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8">
        <v>1318189261</v>
      </c>
      <c r="J84">
        <v>1315597261</v>
      </c>
      <c r="K84" t="b">
        <v>0</v>
      </c>
      <c r="L84" s="1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6" t="s">
        <v>8308</v>
      </c>
      <c r="R84" s="14" t="s">
        <v>8310</v>
      </c>
      <c r="S84" s="17">
        <f t="shared" si="7"/>
        <v>40795.820150462961</v>
      </c>
      <c r="T84" s="17">
        <f t="shared" si="8"/>
        <v>40825.820150462961</v>
      </c>
      <c r="U84" s="14">
        <f t="shared" si="9"/>
        <v>2011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8">
        <v>1424604600</v>
      </c>
      <c r="J85">
        <v>1423320389</v>
      </c>
      <c r="K85" t="b">
        <v>0</v>
      </c>
      <c r="L85" s="14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6" t="s">
        <v>8308</v>
      </c>
      <c r="R85" s="14" t="s">
        <v>8310</v>
      </c>
      <c r="S85" s="17">
        <f t="shared" si="7"/>
        <v>42042.615613425922</v>
      </c>
      <c r="T85" s="17">
        <f t="shared" si="8"/>
        <v>42057.479166666672</v>
      </c>
      <c r="U85" s="14">
        <f t="shared" si="9"/>
        <v>2015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8">
        <v>1305483086</v>
      </c>
      <c r="J86">
        <v>1302891086</v>
      </c>
      <c r="K86" t="b">
        <v>0</v>
      </c>
      <c r="L86" s="14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6" t="s">
        <v>8308</v>
      </c>
      <c r="R86" s="14" t="s">
        <v>8310</v>
      </c>
      <c r="S86" s="17">
        <f t="shared" si="7"/>
        <v>40648.757939814815</v>
      </c>
      <c r="T86" s="17">
        <f t="shared" si="8"/>
        <v>40678.757939814815</v>
      </c>
      <c r="U86" s="14">
        <f t="shared" si="9"/>
        <v>2011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8">
        <v>1316746837</v>
      </c>
      <c r="J87">
        <v>1314154837</v>
      </c>
      <c r="K87" t="b">
        <v>0</v>
      </c>
      <c r="L87" s="14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6" t="s">
        <v>8308</v>
      </c>
      <c r="R87" s="14" t="s">
        <v>8310</v>
      </c>
      <c r="S87" s="17">
        <f t="shared" si="7"/>
        <v>40779.125428240739</v>
      </c>
      <c r="T87" s="17">
        <f t="shared" si="8"/>
        <v>40809.125428240739</v>
      </c>
      <c r="U87" s="14">
        <f t="shared" si="9"/>
        <v>2011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8">
        <v>1451226045</v>
      </c>
      <c r="J88">
        <v>1444828845</v>
      </c>
      <c r="K88" t="b">
        <v>0</v>
      </c>
      <c r="L88" s="14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6" t="s">
        <v>8308</v>
      </c>
      <c r="R88" s="14" t="s">
        <v>8310</v>
      </c>
      <c r="S88" s="17">
        <f t="shared" si="7"/>
        <v>42291.556076388893</v>
      </c>
      <c r="T88" s="17">
        <f t="shared" si="8"/>
        <v>42365.59774305555</v>
      </c>
      <c r="U88" s="14">
        <f t="shared" si="9"/>
        <v>2015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8">
        <v>1275529260</v>
      </c>
      <c r="J89">
        <v>1274705803</v>
      </c>
      <c r="K89" t="b">
        <v>0</v>
      </c>
      <c r="L89" s="14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6" t="s">
        <v>8308</v>
      </c>
      <c r="R89" s="14" t="s">
        <v>8310</v>
      </c>
      <c r="S89" s="17">
        <f t="shared" si="7"/>
        <v>40322.53938657407</v>
      </c>
      <c r="T89" s="17">
        <f t="shared" si="8"/>
        <v>40332.070138888892</v>
      </c>
      <c r="U89" s="14">
        <f t="shared" si="9"/>
        <v>2010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8">
        <v>1403452131</v>
      </c>
      <c r="J90">
        <v>1401205731</v>
      </c>
      <c r="K90" t="b">
        <v>0</v>
      </c>
      <c r="L90" s="14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6" t="s">
        <v>8308</v>
      </c>
      <c r="R90" s="14" t="s">
        <v>8310</v>
      </c>
      <c r="S90" s="17">
        <f t="shared" si="7"/>
        <v>41786.65892361111</v>
      </c>
      <c r="T90" s="17">
        <f t="shared" si="8"/>
        <v>41812.65892361111</v>
      </c>
      <c r="U90" s="14">
        <f t="shared" si="9"/>
        <v>2014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8">
        <v>1370196192</v>
      </c>
      <c r="J91">
        <v>1368036192</v>
      </c>
      <c r="K91" t="b">
        <v>0</v>
      </c>
      <c r="L91" s="14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6" t="s">
        <v>8308</v>
      </c>
      <c r="R91" s="14" t="s">
        <v>8310</v>
      </c>
      <c r="S91" s="17">
        <f t="shared" si="7"/>
        <v>41402.752222222225</v>
      </c>
      <c r="T91" s="17">
        <f t="shared" si="8"/>
        <v>41427.752222222225</v>
      </c>
      <c r="U91" s="14">
        <f t="shared" si="9"/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8">
        <v>1310454499</v>
      </c>
      <c r="J92">
        <v>1307862499</v>
      </c>
      <c r="K92" t="b">
        <v>0</v>
      </c>
      <c r="L92" s="14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6" t="s">
        <v>8308</v>
      </c>
      <c r="R92" s="14" t="s">
        <v>8310</v>
      </c>
      <c r="S92" s="17">
        <f t="shared" si="7"/>
        <v>40706.297442129631</v>
      </c>
      <c r="T92" s="17">
        <f t="shared" si="8"/>
        <v>40736.297442129631</v>
      </c>
      <c r="U92" s="14">
        <f t="shared" si="9"/>
        <v>2011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8">
        <v>1305625164</v>
      </c>
      <c r="J93">
        <v>1300354764</v>
      </c>
      <c r="K93" t="b">
        <v>0</v>
      </c>
      <c r="L93" s="14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6" t="s">
        <v>8308</v>
      </c>
      <c r="R93" s="14" t="s">
        <v>8310</v>
      </c>
      <c r="S93" s="17">
        <f t="shared" si="7"/>
        <v>40619.402361111112</v>
      </c>
      <c r="T93" s="17">
        <f t="shared" si="8"/>
        <v>40680.402361111112</v>
      </c>
      <c r="U93" s="14">
        <f t="shared" si="9"/>
        <v>2011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8">
        <v>1485936000</v>
      </c>
      <c r="J94">
        <v>1481949983</v>
      </c>
      <c r="K94" t="b">
        <v>0</v>
      </c>
      <c r="L94" s="1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6" t="s">
        <v>8308</v>
      </c>
      <c r="R94" s="14" t="s">
        <v>8310</v>
      </c>
      <c r="S94" s="17">
        <f t="shared" si="7"/>
        <v>42721.198877314819</v>
      </c>
      <c r="T94" s="17">
        <f t="shared" si="8"/>
        <v>42767.333333333328</v>
      </c>
      <c r="U94" s="14">
        <f t="shared" si="9"/>
        <v>2016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8">
        <v>1341349200</v>
      </c>
      <c r="J95">
        <v>1338928537</v>
      </c>
      <c r="K95" t="b">
        <v>0</v>
      </c>
      <c r="L95" s="14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6" t="s">
        <v>8308</v>
      </c>
      <c r="R95" s="14" t="s">
        <v>8310</v>
      </c>
      <c r="S95" s="17">
        <f t="shared" si="7"/>
        <v>41065.858067129629</v>
      </c>
      <c r="T95" s="17">
        <f t="shared" si="8"/>
        <v>41093.875</v>
      </c>
      <c r="U95" s="14">
        <f t="shared" si="9"/>
        <v>2012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8">
        <v>1396890822</v>
      </c>
      <c r="J96">
        <v>1395162822</v>
      </c>
      <c r="K96" t="b">
        <v>0</v>
      </c>
      <c r="L96" s="14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6" t="s">
        <v>8308</v>
      </c>
      <c r="R96" s="14" t="s">
        <v>8310</v>
      </c>
      <c r="S96" s="17">
        <f t="shared" si="7"/>
        <v>41716.717847222222</v>
      </c>
      <c r="T96" s="17">
        <f t="shared" si="8"/>
        <v>41736.717847222222</v>
      </c>
      <c r="U96" s="14">
        <f t="shared" si="9"/>
        <v>2014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8">
        <v>1330214841</v>
      </c>
      <c r="J97">
        <v>1327622841</v>
      </c>
      <c r="K97" t="b">
        <v>0</v>
      </c>
      <c r="L97" s="14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6" t="s">
        <v>8308</v>
      </c>
      <c r="R97" s="14" t="s">
        <v>8310</v>
      </c>
      <c r="S97" s="17">
        <f t="shared" si="7"/>
        <v>40935.005104166667</v>
      </c>
      <c r="T97" s="17">
        <f t="shared" si="8"/>
        <v>40965.005104166667</v>
      </c>
      <c r="U97" s="14">
        <f t="shared" si="9"/>
        <v>2012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8">
        <v>1280631600</v>
      </c>
      <c r="J98">
        <v>1274889241</v>
      </c>
      <c r="K98" t="b">
        <v>0</v>
      </c>
      <c r="L98" s="14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6" t="s">
        <v>8308</v>
      </c>
      <c r="R98" s="14" t="s">
        <v>8310</v>
      </c>
      <c r="S98" s="17">
        <f t="shared" si="7"/>
        <v>40324.662511574075</v>
      </c>
      <c r="T98" s="17">
        <f t="shared" si="8"/>
        <v>40391.125</v>
      </c>
      <c r="U98" s="14">
        <f t="shared" si="9"/>
        <v>2010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8">
        <v>1310440482</v>
      </c>
      <c r="J99">
        <v>1307848482</v>
      </c>
      <c r="K99" t="b">
        <v>0</v>
      </c>
      <c r="L99" s="14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6" t="s">
        <v>8308</v>
      </c>
      <c r="R99" s="14" t="s">
        <v>8310</v>
      </c>
      <c r="S99" s="17">
        <f t="shared" si="7"/>
        <v>40706.135208333333</v>
      </c>
      <c r="T99" s="17">
        <f t="shared" si="8"/>
        <v>40736.135208333333</v>
      </c>
      <c r="U99" s="14">
        <f t="shared" si="9"/>
        <v>2011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8">
        <v>1354923000</v>
      </c>
      <c r="J100">
        <v>1351796674</v>
      </c>
      <c r="K100" t="b">
        <v>0</v>
      </c>
      <c r="L100" s="14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6" t="s">
        <v>8308</v>
      </c>
      <c r="R100" s="14" t="s">
        <v>8310</v>
      </c>
      <c r="S100" s="17">
        <f t="shared" si="7"/>
        <v>41214.79483796296</v>
      </c>
      <c r="T100" s="17">
        <f t="shared" si="8"/>
        <v>41250.979166666664</v>
      </c>
      <c r="U100" s="14">
        <f t="shared" si="9"/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8">
        <v>1390426799</v>
      </c>
      <c r="J101">
        <v>1387834799</v>
      </c>
      <c r="K101" t="b">
        <v>0</v>
      </c>
      <c r="L101" s="14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6" t="s">
        <v>8308</v>
      </c>
      <c r="R101" s="14" t="s">
        <v>8310</v>
      </c>
      <c r="S101" s="17">
        <f t="shared" si="7"/>
        <v>41631.902766203704</v>
      </c>
      <c r="T101" s="17">
        <f t="shared" si="8"/>
        <v>41661.902766203704</v>
      </c>
      <c r="U101" s="14">
        <f t="shared" si="9"/>
        <v>2013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8">
        <v>1352055886</v>
      </c>
      <c r="J102">
        <v>1350324286</v>
      </c>
      <c r="K102" t="b">
        <v>0</v>
      </c>
      <c r="L102" s="14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6" t="s">
        <v>8308</v>
      </c>
      <c r="R102" s="14" t="s">
        <v>8310</v>
      </c>
      <c r="S102" s="17">
        <f t="shared" si="7"/>
        <v>41197.753310185188</v>
      </c>
      <c r="T102" s="17">
        <f t="shared" si="8"/>
        <v>41217.794976851852</v>
      </c>
      <c r="U102" s="14">
        <f t="shared" si="9"/>
        <v>2012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8">
        <v>1359052710</v>
      </c>
      <c r="J103">
        <v>1356979110</v>
      </c>
      <c r="K103" t="b">
        <v>0</v>
      </c>
      <c r="L103" s="14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6" t="s">
        <v>8308</v>
      </c>
      <c r="R103" s="14" t="s">
        <v>8310</v>
      </c>
      <c r="S103" s="17">
        <f t="shared" si="7"/>
        <v>41274.776736111111</v>
      </c>
      <c r="T103" s="17">
        <f t="shared" si="8"/>
        <v>41298.776736111111</v>
      </c>
      <c r="U103" s="14">
        <f t="shared" si="9"/>
        <v>2012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8">
        <v>1293073733</v>
      </c>
      <c r="J104">
        <v>1290481733</v>
      </c>
      <c r="K104" t="b">
        <v>0</v>
      </c>
      <c r="L104" s="1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6" t="s">
        <v>8308</v>
      </c>
      <c r="R104" s="14" t="s">
        <v>8310</v>
      </c>
      <c r="S104" s="17">
        <f t="shared" si="7"/>
        <v>40505.131168981483</v>
      </c>
      <c r="T104" s="17">
        <f t="shared" si="8"/>
        <v>40535.131168981483</v>
      </c>
      <c r="U104" s="14">
        <f t="shared" si="9"/>
        <v>2010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8">
        <v>1394220030</v>
      </c>
      <c r="J105">
        <v>1392232830</v>
      </c>
      <c r="K105" t="b">
        <v>0</v>
      </c>
      <c r="L105" s="14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6" t="s">
        <v>8308</v>
      </c>
      <c r="R105" s="14" t="s">
        <v>8310</v>
      </c>
      <c r="S105" s="17">
        <f t="shared" si="7"/>
        <v>41682.805902777778</v>
      </c>
      <c r="T105" s="17">
        <f t="shared" si="8"/>
        <v>41705.805902777778</v>
      </c>
      <c r="U105" s="14">
        <f t="shared" si="9"/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8">
        <v>1301792400</v>
      </c>
      <c r="J106">
        <v>1299775266</v>
      </c>
      <c r="K106" t="b">
        <v>0</v>
      </c>
      <c r="L106" s="14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6" t="s">
        <v>8308</v>
      </c>
      <c r="R106" s="14" t="s">
        <v>8310</v>
      </c>
      <c r="S106" s="17">
        <f t="shared" si="7"/>
        <v>40612.695208333331</v>
      </c>
      <c r="T106" s="17">
        <f t="shared" si="8"/>
        <v>40636.041666666664</v>
      </c>
      <c r="U106" s="14">
        <f t="shared" si="9"/>
        <v>2011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8">
        <v>1463184000</v>
      </c>
      <c r="J107">
        <v>1461605020</v>
      </c>
      <c r="K107" t="b">
        <v>0</v>
      </c>
      <c r="L107" s="14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6" t="s">
        <v>8308</v>
      </c>
      <c r="R107" s="14" t="s">
        <v>8310</v>
      </c>
      <c r="S107" s="17">
        <f t="shared" si="7"/>
        <v>42485.724768518514</v>
      </c>
      <c r="T107" s="17">
        <f t="shared" si="8"/>
        <v>42504</v>
      </c>
      <c r="U107" s="14">
        <f t="shared" si="9"/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8">
        <v>1333391901</v>
      </c>
      <c r="J108">
        <v>1332182301</v>
      </c>
      <c r="K108" t="b">
        <v>0</v>
      </c>
      <c r="L108" s="14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6" t="s">
        <v>8308</v>
      </c>
      <c r="R108" s="14" t="s">
        <v>8310</v>
      </c>
      <c r="S108" s="17">
        <f t="shared" si="7"/>
        <v>40987.776631944449</v>
      </c>
      <c r="T108" s="17">
        <f t="shared" si="8"/>
        <v>41001.776631944449</v>
      </c>
      <c r="U108" s="14">
        <f t="shared" si="9"/>
        <v>2012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8">
        <v>1303688087</v>
      </c>
      <c r="J109">
        <v>1301787287</v>
      </c>
      <c r="K109" t="b">
        <v>0</v>
      </c>
      <c r="L109" s="14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6" t="s">
        <v>8308</v>
      </c>
      <c r="R109" s="14" t="s">
        <v>8310</v>
      </c>
      <c r="S109" s="17">
        <f t="shared" si="7"/>
        <v>40635.982488425929</v>
      </c>
      <c r="T109" s="17">
        <f t="shared" si="8"/>
        <v>40657.982488425929</v>
      </c>
      <c r="U109" s="14">
        <f t="shared" si="9"/>
        <v>2011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8">
        <v>1370011370</v>
      </c>
      <c r="J110">
        <v>1364827370</v>
      </c>
      <c r="K110" t="b">
        <v>0</v>
      </c>
      <c r="L110" s="14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6" t="s">
        <v>8308</v>
      </c>
      <c r="R110" s="14" t="s">
        <v>8310</v>
      </c>
      <c r="S110" s="17">
        <f t="shared" si="7"/>
        <v>41365.613078703704</v>
      </c>
      <c r="T110" s="17">
        <f t="shared" si="8"/>
        <v>41425.613078703704</v>
      </c>
      <c r="U110" s="14">
        <f t="shared" si="9"/>
        <v>2013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8">
        <v>1298680630</v>
      </c>
      <c r="J111">
        <v>1296088630</v>
      </c>
      <c r="K111" t="b">
        <v>0</v>
      </c>
      <c r="L111" s="14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6" t="s">
        <v>8308</v>
      </c>
      <c r="R111" s="14" t="s">
        <v>8310</v>
      </c>
      <c r="S111" s="17">
        <f t="shared" si="7"/>
        <v>40570.025810185187</v>
      </c>
      <c r="T111" s="17">
        <f t="shared" si="8"/>
        <v>40600.025810185187</v>
      </c>
      <c r="U111" s="14">
        <f t="shared" si="9"/>
        <v>2011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8">
        <v>1384408740</v>
      </c>
      <c r="J112">
        <v>1381445253</v>
      </c>
      <c r="K112" t="b">
        <v>0</v>
      </c>
      <c r="L112" s="14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6" t="s">
        <v>8308</v>
      </c>
      <c r="R112" s="14" t="s">
        <v>8310</v>
      </c>
      <c r="S112" s="17">
        <f t="shared" si="7"/>
        <v>41557.949687500004</v>
      </c>
      <c r="T112" s="17">
        <f t="shared" si="8"/>
        <v>41592.249305555553</v>
      </c>
      <c r="U112" s="14">
        <f t="shared" si="9"/>
        <v>2013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8">
        <v>1433059187</v>
      </c>
      <c r="J113">
        <v>1430467187</v>
      </c>
      <c r="K113" t="b">
        <v>0</v>
      </c>
      <c r="L113" s="14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6" t="s">
        <v>8308</v>
      </c>
      <c r="R113" s="14" t="s">
        <v>8310</v>
      </c>
      <c r="S113" s="17">
        <f t="shared" si="7"/>
        <v>42125.333182870367</v>
      </c>
      <c r="T113" s="17">
        <f t="shared" si="8"/>
        <v>42155.333182870367</v>
      </c>
      <c r="U113" s="14">
        <f t="shared" si="9"/>
        <v>2015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8">
        <v>1397354400</v>
      </c>
      <c r="J114">
        <v>1395277318</v>
      </c>
      <c r="K114" t="b">
        <v>0</v>
      </c>
      <c r="L114" s="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6" t="s">
        <v>8308</v>
      </c>
      <c r="R114" s="14" t="s">
        <v>8310</v>
      </c>
      <c r="S114" s="17">
        <f t="shared" si="7"/>
        <v>41718.043032407404</v>
      </c>
      <c r="T114" s="17">
        <f t="shared" si="8"/>
        <v>41742.083333333336</v>
      </c>
      <c r="U114" s="14">
        <f t="shared" si="9"/>
        <v>2014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8">
        <v>1312642800</v>
      </c>
      <c r="J115">
        <v>1311963128</v>
      </c>
      <c r="K115" t="b">
        <v>0</v>
      </c>
      <c r="L115" s="14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6" t="s">
        <v>8308</v>
      </c>
      <c r="R115" s="14" t="s">
        <v>8310</v>
      </c>
      <c r="S115" s="17">
        <f t="shared" si="7"/>
        <v>40753.758425925924</v>
      </c>
      <c r="T115" s="17">
        <f t="shared" si="8"/>
        <v>40761.625</v>
      </c>
      <c r="U115" s="14">
        <f t="shared" si="9"/>
        <v>2011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8">
        <v>1326436488</v>
      </c>
      <c r="J116">
        <v>1321252488</v>
      </c>
      <c r="K116" t="b">
        <v>0</v>
      </c>
      <c r="L116" s="14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6" t="s">
        <v>8308</v>
      </c>
      <c r="R116" s="14" t="s">
        <v>8310</v>
      </c>
      <c r="S116" s="17">
        <f t="shared" si="7"/>
        <v>40861.27416666667</v>
      </c>
      <c r="T116" s="17">
        <f t="shared" si="8"/>
        <v>40921.27416666667</v>
      </c>
      <c r="U116" s="14">
        <f t="shared" si="9"/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8">
        <v>1328377444</v>
      </c>
      <c r="J117">
        <v>1326217444</v>
      </c>
      <c r="K117" t="b">
        <v>0</v>
      </c>
      <c r="L117" s="14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6" t="s">
        <v>8308</v>
      </c>
      <c r="R117" s="14" t="s">
        <v>8310</v>
      </c>
      <c r="S117" s="17">
        <f t="shared" si="7"/>
        <v>40918.738935185182</v>
      </c>
      <c r="T117" s="17">
        <f t="shared" si="8"/>
        <v>40943.738935185182</v>
      </c>
      <c r="U117" s="14">
        <f t="shared" si="9"/>
        <v>2012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8">
        <v>1302260155</v>
      </c>
      <c r="J118">
        <v>1298289355</v>
      </c>
      <c r="K118" t="b">
        <v>0</v>
      </c>
      <c r="L118" s="14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6" t="s">
        <v>8308</v>
      </c>
      <c r="R118" s="14" t="s">
        <v>8310</v>
      </c>
      <c r="S118" s="17">
        <f t="shared" si="7"/>
        <v>40595.497164351851</v>
      </c>
      <c r="T118" s="17">
        <f t="shared" si="8"/>
        <v>40641.455497685187</v>
      </c>
      <c r="U118" s="14">
        <f t="shared" si="9"/>
        <v>2011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8">
        <v>1276110000</v>
      </c>
      <c r="J119">
        <v>1268337744</v>
      </c>
      <c r="K119" t="b">
        <v>0</v>
      </c>
      <c r="L119" s="14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6" t="s">
        <v>8308</v>
      </c>
      <c r="R119" s="14" t="s">
        <v>8310</v>
      </c>
      <c r="S119" s="17">
        <f t="shared" si="7"/>
        <v>40248.834999999999</v>
      </c>
      <c r="T119" s="17">
        <f t="shared" si="8"/>
        <v>40338.791666666664</v>
      </c>
      <c r="U119" s="14">
        <f t="shared" si="9"/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8">
        <v>1311902236</v>
      </c>
      <c r="J120">
        <v>1309310236</v>
      </c>
      <c r="K120" t="b">
        <v>0</v>
      </c>
      <c r="L120" s="14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6" t="s">
        <v>8308</v>
      </c>
      <c r="R120" s="14" t="s">
        <v>8310</v>
      </c>
      <c r="S120" s="17">
        <f t="shared" si="7"/>
        <v>40723.053657407407</v>
      </c>
      <c r="T120" s="17">
        <f t="shared" si="8"/>
        <v>40753.053657407407</v>
      </c>
      <c r="U120" s="14">
        <f t="shared" si="9"/>
        <v>2011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8">
        <v>1313276400</v>
      </c>
      <c r="J121">
        <v>1310693986</v>
      </c>
      <c r="K121" t="b">
        <v>0</v>
      </c>
      <c r="L121" s="14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6" t="s">
        <v>8308</v>
      </c>
      <c r="R121" s="14" t="s">
        <v>8310</v>
      </c>
      <c r="S121" s="17">
        <f t="shared" si="7"/>
        <v>40739.069282407407</v>
      </c>
      <c r="T121" s="17">
        <f t="shared" si="8"/>
        <v>40768.958333333336</v>
      </c>
      <c r="U121" s="14">
        <f t="shared" si="9"/>
        <v>2011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8">
        <v>1475457107</v>
      </c>
      <c r="J122">
        <v>1472865107</v>
      </c>
      <c r="K122" t="b">
        <v>0</v>
      </c>
      <c r="L122" s="14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6" t="s">
        <v>8308</v>
      </c>
      <c r="R122" s="14" t="s">
        <v>8311</v>
      </c>
      <c r="S122" s="17">
        <f t="shared" si="7"/>
        <v>42616.049849537041</v>
      </c>
      <c r="T122" s="17">
        <f t="shared" si="8"/>
        <v>42646.049849537041</v>
      </c>
      <c r="U122" s="14">
        <f t="shared" si="9"/>
        <v>2016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8">
        <v>1429352160</v>
      </c>
      <c r="J123">
        <v>1427993710</v>
      </c>
      <c r="K123" t="b">
        <v>0</v>
      </c>
      <c r="L123" s="14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6" t="s">
        <v>8308</v>
      </c>
      <c r="R123" s="14" t="s">
        <v>8311</v>
      </c>
      <c r="S123" s="17">
        <f t="shared" si="7"/>
        <v>42096.704976851848</v>
      </c>
      <c r="T123" s="17">
        <f t="shared" si="8"/>
        <v>42112.427777777775</v>
      </c>
      <c r="U123" s="14">
        <f t="shared" si="9"/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8">
        <v>1476094907</v>
      </c>
      <c r="J124">
        <v>1470910907</v>
      </c>
      <c r="K124" t="b">
        <v>0</v>
      </c>
      <c r="L124" s="1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6" t="s">
        <v>8308</v>
      </c>
      <c r="R124" s="14" t="s">
        <v>8311</v>
      </c>
      <c r="S124" s="17">
        <f t="shared" si="7"/>
        <v>42593.431793981479</v>
      </c>
      <c r="T124" s="17">
        <f t="shared" si="8"/>
        <v>42653.431793981479</v>
      </c>
      <c r="U124" s="14">
        <f t="shared" si="9"/>
        <v>2016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8">
        <v>1414533600</v>
      </c>
      <c r="J125">
        <v>1411411564</v>
      </c>
      <c r="K125" t="b">
        <v>0</v>
      </c>
      <c r="L125" s="14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6" t="s">
        <v>8308</v>
      </c>
      <c r="R125" s="14" t="s">
        <v>8311</v>
      </c>
      <c r="S125" s="17">
        <f t="shared" si="7"/>
        <v>41904.781990740739</v>
      </c>
      <c r="T125" s="17">
        <f t="shared" si="8"/>
        <v>41940.916666666664</v>
      </c>
      <c r="U125" s="14">
        <f t="shared" si="9"/>
        <v>2014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8">
        <v>1431728242</v>
      </c>
      <c r="J126">
        <v>1429568242</v>
      </c>
      <c r="K126" t="b">
        <v>0</v>
      </c>
      <c r="L126" s="14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6" t="s">
        <v>8308</v>
      </c>
      <c r="R126" s="14" t="s">
        <v>8311</v>
      </c>
      <c r="S126" s="17">
        <f t="shared" si="7"/>
        <v>42114.928726851853</v>
      </c>
      <c r="T126" s="17">
        <f t="shared" si="8"/>
        <v>42139.928726851853</v>
      </c>
      <c r="U126" s="14">
        <f t="shared" si="9"/>
        <v>2015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8">
        <v>1486165880</v>
      </c>
      <c r="J127">
        <v>1480981880</v>
      </c>
      <c r="K127" t="b">
        <v>0</v>
      </c>
      <c r="L127" s="14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6" t="s">
        <v>8308</v>
      </c>
      <c r="R127" s="14" t="s">
        <v>8311</v>
      </c>
      <c r="S127" s="17">
        <f t="shared" si="7"/>
        <v>42709.993981481486</v>
      </c>
      <c r="T127" s="17">
        <f t="shared" si="8"/>
        <v>42769.993981481486</v>
      </c>
      <c r="U127" s="14">
        <f t="shared" si="9"/>
        <v>2016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8">
        <v>1433988000</v>
      </c>
      <c r="J128">
        <v>1431353337</v>
      </c>
      <c r="K128" t="b">
        <v>0</v>
      </c>
      <c r="L128" s="14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6" t="s">
        <v>8308</v>
      </c>
      <c r="R128" s="14" t="s">
        <v>8311</v>
      </c>
      <c r="S128" s="17">
        <f t="shared" si="7"/>
        <v>42135.589548611111</v>
      </c>
      <c r="T128" s="17">
        <f t="shared" si="8"/>
        <v>42166.083333333328</v>
      </c>
      <c r="U128" s="14">
        <f t="shared" si="9"/>
        <v>2015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8">
        <v>1428069541</v>
      </c>
      <c r="J129">
        <v>1425481141</v>
      </c>
      <c r="K129" t="b">
        <v>0</v>
      </c>
      <c r="L129" s="14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6" t="s">
        <v>8308</v>
      </c>
      <c r="R129" s="14" t="s">
        <v>8311</v>
      </c>
      <c r="S129" s="17">
        <f t="shared" si="7"/>
        <v>42067.62431712963</v>
      </c>
      <c r="T129" s="17">
        <f t="shared" si="8"/>
        <v>42097.582650462966</v>
      </c>
      <c r="U129" s="14">
        <f t="shared" si="9"/>
        <v>2015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8">
        <v>1476941293</v>
      </c>
      <c r="J130">
        <v>1473917293</v>
      </c>
      <c r="K130" t="b">
        <v>0</v>
      </c>
      <c r="L130" s="14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6" t="s">
        <v>8308</v>
      </c>
      <c r="R130" s="14" t="s">
        <v>8311</v>
      </c>
      <c r="S130" s="17">
        <f t="shared" si="7"/>
        <v>42628.22792824074</v>
      </c>
      <c r="T130" s="17">
        <f t="shared" si="8"/>
        <v>42663.22792824074</v>
      </c>
      <c r="U130" s="14">
        <f t="shared" si="9"/>
        <v>2016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8">
        <v>1414708183</v>
      </c>
      <c r="J131">
        <v>1409524183</v>
      </c>
      <c r="K131" t="b">
        <v>0</v>
      </c>
      <c r="L131" s="14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6" t="s">
        <v>8308</v>
      </c>
      <c r="R131" s="14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 s="14">
        <f t="shared" ref="U131:U194" si="14">YEAR(S131)</f>
        <v>2014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8">
        <v>1402949760</v>
      </c>
      <c r="J132">
        <v>1400536692</v>
      </c>
      <c r="K132" t="b">
        <v>0</v>
      </c>
      <c r="L132" s="14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6" t="s">
        <v>8308</v>
      </c>
      <c r="R132" s="14" t="s">
        <v>8311</v>
      </c>
      <c r="S132" s="17">
        <f t="shared" si="12"/>
        <v>41778.915416666663</v>
      </c>
      <c r="T132" s="17">
        <f t="shared" si="13"/>
        <v>41806.844444444447</v>
      </c>
      <c r="U132" s="14">
        <f t="shared" si="14"/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8">
        <v>1467763200</v>
      </c>
      <c r="J133">
        <v>1466453161</v>
      </c>
      <c r="K133" t="b">
        <v>0</v>
      </c>
      <c r="L133" s="14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6" t="s">
        <v>8308</v>
      </c>
      <c r="R133" s="14" t="s">
        <v>8311</v>
      </c>
      <c r="S133" s="17">
        <f t="shared" si="12"/>
        <v>42541.837511574078</v>
      </c>
      <c r="T133" s="17">
        <f t="shared" si="13"/>
        <v>42557</v>
      </c>
      <c r="U133" s="14">
        <f t="shared" si="14"/>
        <v>2016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8">
        <v>1415392207</v>
      </c>
      <c r="J134">
        <v>1411500607</v>
      </c>
      <c r="K134" t="b">
        <v>0</v>
      </c>
      <c r="L134" s="1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6" t="s">
        <v>8308</v>
      </c>
      <c r="R134" s="14" t="s">
        <v>8311</v>
      </c>
      <c r="S134" s="17">
        <f t="shared" si="12"/>
        <v>41905.812581018516</v>
      </c>
      <c r="T134" s="17">
        <f t="shared" si="13"/>
        <v>41950.854247685187</v>
      </c>
      <c r="U134" s="14">
        <f t="shared" si="14"/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8">
        <v>1464715860</v>
      </c>
      <c r="J135">
        <v>1462130584</v>
      </c>
      <c r="K135" t="b">
        <v>0</v>
      </c>
      <c r="L135" s="14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6" t="s">
        <v>8308</v>
      </c>
      <c r="R135" s="14" t="s">
        <v>8311</v>
      </c>
      <c r="S135" s="17">
        <f t="shared" si="12"/>
        <v>42491.80768518518</v>
      </c>
      <c r="T135" s="17">
        <f t="shared" si="13"/>
        <v>42521.729861111111</v>
      </c>
      <c r="U135" s="14">
        <f t="shared" si="14"/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8">
        <v>1441386000</v>
      </c>
      <c r="J136">
        <v>1438811418</v>
      </c>
      <c r="K136" t="b">
        <v>0</v>
      </c>
      <c r="L136" s="14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6" t="s">
        <v>8308</v>
      </c>
      <c r="R136" s="14" t="s">
        <v>8311</v>
      </c>
      <c r="S136" s="17">
        <f t="shared" si="12"/>
        <v>42221.909930555557</v>
      </c>
      <c r="T136" s="17">
        <f t="shared" si="13"/>
        <v>42251.708333333328</v>
      </c>
      <c r="U136" s="14">
        <f t="shared" si="14"/>
        <v>2015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8">
        <v>1404241200</v>
      </c>
      <c r="J137">
        <v>1401354597</v>
      </c>
      <c r="K137" t="b">
        <v>0</v>
      </c>
      <c r="L137" s="14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6" t="s">
        <v>8308</v>
      </c>
      <c r="R137" s="14" t="s">
        <v>8311</v>
      </c>
      <c r="S137" s="17">
        <f t="shared" si="12"/>
        <v>41788.381909722222</v>
      </c>
      <c r="T137" s="17">
        <f t="shared" si="13"/>
        <v>41821.791666666664</v>
      </c>
      <c r="U137" s="14">
        <f t="shared" si="14"/>
        <v>2014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8">
        <v>1431771360</v>
      </c>
      <c r="J138">
        <v>1427968234</v>
      </c>
      <c r="K138" t="b">
        <v>0</v>
      </c>
      <c r="L138" s="14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6" t="s">
        <v>8308</v>
      </c>
      <c r="R138" s="14" t="s">
        <v>8311</v>
      </c>
      <c r="S138" s="17">
        <f t="shared" si="12"/>
        <v>42096.410115740742</v>
      </c>
      <c r="T138" s="17">
        <f t="shared" si="13"/>
        <v>42140.427777777775</v>
      </c>
      <c r="U138" s="14">
        <f t="shared" si="14"/>
        <v>2015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8">
        <v>1444657593</v>
      </c>
      <c r="J139">
        <v>1440337593</v>
      </c>
      <c r="K139" t="b">
        <v>0</v>
      </c>
      <c r="L139" s="14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6" t="s">
        <v>8308</v>
      </c>
      <c r="R139" s="14" t="s">
        <v>8311</v>
      </c>
      <c r="S139" s="17">
        <f t="shared" si="12"/>
        <v>42239.573993055557</v>
      </c>
      <c r="T139" s="17">
        <f t="shared" si="13"/>
        <v>42289.573993055557</v>
      </c>
      <c r="U139" s="14">
        <f t="shared" si="14"/>
        <v>2015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8">
        <v>1438405140</v>
      </c>
      <c r="J140">
        <v>1435731041</v>
      </c>
      <c r="K140" t="b">
        <v>0</v>
      </c>
      <c r="L140" s="14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6" t="s">
        <v>8308</v>
      </c>
      <c r="R140" s="14" t="s">
        <v>8311</v>
      </c>
      <c r="S140" s="17">
        <f t="shared" si="12"/>
        <v>42186.257418981477</v>
      </c>
      <c r="T140" s="17">
        <f t="shared" si="13"/>
        <v>42217.207638888889</v>
      </c>
      <c r="U140" s="14">
        <f t="shared" si="14"/>
        <v>2015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8">
        <v>1436738772</v>
      </c>
      <c r="J141">
        <v>1435874772</v>
      </c>
      <c r="K141" t="b">
        <v>0</v>
      </c>
      <c r="L141" s="14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6" t="s">
        <v>8308</v>
      </c>
      <c r="R141" s="14" t="s">
        <v>8311</v>
      </c>
      <c r="S141" s="17">
        <f t="shared" si="12"/>
        <v>42187.920972222222</v>
      </c>
      <c r="T141" s="17">
        <f t="shared" si="13"/>
        <v>42197.920972222222</v>
      </c>
      <c r="U141" s="14">
        <f t="shared" si="14"/>
        <v>2015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8">
        <v>1426823132</v>
      </c>
      <c r="J142">
        <v>1424234732</v>
      </c>
      <c r="K142" t="b">
        <v>0</v>
      </c>
      <c r="L142" s="14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6" t="s">
        <v>8308</v>
      </c>
      <c r="R142" s="14" t="s">
        <v>8311</v>
      </c>
      <c r="S142" s="17">
        <f t="shared" si="12"/>
        <v>42053.198287037041</v>
      </c>
      <c r="T142" s="17">
        <f t="shared" si="13"/>
        <v>42083.15662037037</v>
      </c>
      <c r="U142" s="14">
        <f t="shared" si="14"/>
        <v>2015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8">
        <v>1433043623</v>
      </c>
      <c r="J143">
        <v>1429155623</v>
      </c>
      <c r="K143" t="b">
        <v>0</v>
      </c>
      <c r="L143" s="14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6" t="s">
        <v>8308</v>
      </c>
      <c r="R143" s="14" t="s">
        <v>8311</v>
      </c>
      <c r="S143" s="17">
        <f t="shared" si="12"/>
        <v>42110.153043981481</v>
      </c>
      <c r="T143" s="17">
        <f t="shared" si="13"/>
        <v>42155.153043981481</v>
      </c>
      <c r="U143" s="14">
        <f t="shared" si="14"/>
        <v>2015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8">
        <v>1416176778</v>
      </c>
      <c r="J144">
        <v>1414358778</v>
      </c>
      <c r="K144" t="b">
        <v>0</v>
      </c>
      <c r="L144" s="1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6" t="s">
        <v>8308</v>
      </c>
      <c r="R144" s="14" t="s">
        <v>8311</v>
      </c>
      <c r="S144" s="17">
        <f t="shared" si="12"/>
        <v>41938.893263888887</v>
      </c>
      <c r="T144" s="17">
        <f t="shared" si="13"/>
        <v>41959.934930555552</v>
      </c>
      <c r="U144" s="14">
        <f t="shared" si="14"/>
        <v>2014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8">
        <v>1472882100</v>
      </c>
      <c r="J145">
        <v>1467941542</v>
      </c>
      <c r="K145" t="b">
        <v>0</v>
      </c>
      <c r="L145" s="14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6" t="s">
        <v>8308</v>
      </c>
      <c r="R145" s="14" t="s">
        <v>8311</v>
      </c>
      <c r="S145" s="17">
        <f t="shared" si="12"/>
        <v>42559.064143518524</v>
      </c>
      <c r="T145" s="17">
        <f t="shared" si="13"/>
        <v>42616.246527777781</v>
      </c>
      <c r="U145" s="14">
        <f t="shared" si="14"/>
        <v>2016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8">
        <v>1428945472</v>
      </c>
      <c r="J146">
        <v>1423765072</v>
      </c>
      <c r="K146" t="b">
        <v>0</v>
      </c>
      <c r="L146" s="14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6" t="s">
        <v>8308</v>
      </c>
      <c r="R146" s="14" t="s">
        <v>8311</v>
      </c>
      <c r="S146" s="17">
        <f t="shared" si="12"/>
        <v>42047.762407407412</v>
      </c>
      <c r="T146" s="17">
        <f t="shared" si="13"/>
        <v>42107.72074074074</v>
      </c>
      <c r="U146" s="14">
        <f t="shared" si="14"/>
        <v>2015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8">
        <v>1439298052</v>
      </c>
      <c r="J147">
        <v>1436965252</v>
      </c>
      <c r="K147" t="b">
        <v>0</v>
      </c>
      <c r="L147" s="14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6" t="s">
        <v>8308</v>
      </c>
      <c r="R147" s="14" t="s">
        <v>8311</v>
      </c>
      <c r="S147" s="17">
        <f t="shared" si="12"/>
        <v>42200.542268518519</v>
      </c>
      <c r="T147" s="17">
        <f t="shared" si="13"/>
        <v>42227.542268518519</v>
      </c>
      <c r="U147" s="14">
        <f t="shared" si="14"/>
        <v>2015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8">
        <v>1484698998</v>
      </c>
      <c r="J148">
        <v>1479514998</v>
      </c>
      <c r="K148" t="b">
        <v>0</v>
      </c>
      <c r="L148" s="14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6" t="s">
        <v>8308</v>
      </c>
      <c r="R148" s="14" t="s">
        <v>8311</v>
      </c>
      <c r="S148" s="17">
        <f t="shared" si="12"/>
        <v>42693.016180555554</v>
      </c>
      <c r="T148" s="17">
        <f t="shared" si="13"/>
        <v>42753.016180555554</v>
      </c>
      <c r="U148" s="14">
        <f t="shared" si="14"/>
        <v>2016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8">
        <v>1420741080</v>
      </c>
      <c r="J149">
        <v>1417026340</v>
      </c>
      <c r="K149" t="b">
        <v>0</v>
      </c>
      <c r="L149" s="14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6" t="s">
        <v>8308</v>
      </c>
      <c r="R149" s="14" t="s">
        <v>8311</v>
      </c>
      <c r="S149" s="17">
        <f t="shared" si="12"/>
        <v>41969.767824074079</v>
      </c>
      <c r="T149" s="17">
        <f t="shared" si="13"/>
        <v>42012.762499999997</v>
      </c>
      <c r="U149" s="14">
        <f t="shared" si="14"/>
        <v>2014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8">
        <v>1456555536</v>
      </c>
      <c r="J150">
        <v>1453963536</v>
      </c>
      <c r="K150" t="b">
        <v>0</v>
      </c>
      <c r="L150" s="14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6" t="s">
        <v>8308</v>
      </c>
      <c r="R150" s="14" t="s">
        <v>8311</v>
      </c>
      <c r="S150" s="17">
        <f t="shared" si="12"/>
        <v>42397.281666666662</v>
      </c>
      <c r="T150" s="17">
        <f t="shared" si="13"/>
        <v>42427.281666666662</v>
      </c>
      <c r="U150" s="14">
        <f t="shared" si="14"/>
        <v>2016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8">
        <v>1419494400</v>
      </c>
      <c r="J151">
        <v>1416888470</v>
      </c>
      <c r="K151" t="b">
        <v>0</v>
      </c>
      <c r="L151" s="14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6" t="s">
        <v>8308</v>
      </c>
      <c r="R151" s="14" t="s">
        <v>8311</v>
      </c>
      <c r="S151" s="17">
        <f t="shared" si="12"/>
        <v>41968.172106481477</v>
      </c>
      <c r="T151" s="17">
        <f t="shared" si="13"/>
        <v>41998.333333333328</v>
      </c>
      <c r="U151" s="14">
        <f t="shared" si="14"/>
        <v>2014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8">
        <v>1432612382</v>
      </c>
      <c r="J152">
        <v>1427428382</v>
      </c>
      <c r="K152" t="b">
        <v>0</v>
      </c>
      <c r="L152" s="14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6" t="s">
        <v>8308</v>
      </c>
      <c r="R152" s="14" t="s">
        <v>8311</v>
      </c>
      <c r="S152" s="17">
        <f t="shared" si="12"/>
        <v>42090.161828703705</v>
      </c>
      <c r="T152" s="17">
        <f t="shared" si="13"/>
        <v>42150.161828703705</v>
      </c>
      <c r="U152" s="14">
        <f t="shared" si="14"/>
        <v>2015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8">
        <v>1434633191</v>
      </c>
      <c r="J153">
        <v>1429449191</v>
      </c>
      <c r="K153" t="b">
        <v>0</v>
      </c>
      <c r="L153" s="14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6" t="s">
        <v>8308</v>
      </c>
      <c r="R153" s="14" t="s">
        <v>8311</v>
      </c>
      <c r="S153" s="17">
        <f t="shared" si="12"/>
        <v>42113.550821759258</v>
      </c>
      <c r="T153" s="17">
        <f t="shared" si="13"/>
        <v>42173.550821759258</v>
      </c>
      <c r="U153" s="14">
        <f t="shared" si="14"/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8">
        <v>1411437100</v>
      </c>
      <c r="J154">
        <v>1408845100</v>
      </c>
      <c r="K154" t="b">
        <v>0</v>
      </c>
      <c r="L154" s="1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6" t="s">
        <v>8308</v>
      </c>
      <c r="R154" s="14" t="s">
        <v>8311</v>
      </c>
      <c r="S154" s="17">
        <f t="shared" si="12"/>
        <v>41875.077546296299</v>
      </c>
      <c r="T154" s="17">
        <f t="shared" si="13"/>
        <v>41905.077546296299</v>
      </c>
      <c r="U154" s="14">
        <f t="shared" si="14"/>
        <v>2014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8">
        <v>1417532644</v>
      </c>
      <c r="J155">
        <v>1413900244</v>
      </c>
      <c r="K155" t="b">
        <v>0</v>
      </c>
      <c r="L155" s="14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6" t="s">
        <v>8308</v>
      </c>
      <c r="R155" s="14" t="s">
        <v>8311</v>
      </c>
      <c r="S155" s="17">
        <f t="shared" si="12"/>
        <v>41933.586157407408</v>
      </c>
      <c r="T155" s="17">
        <f t="shared" si="13"/>
        <v>41975.627824074079</v>
      </c>
      <c r="U155" s="14">
        <f t="shared" si="14"/>
        <v>2014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8">
        <v>1433336895</v>
      </c>
      <c r="J156">
        <v>1429621695</v>
      </c>
      <c r="K156" t="b">
        <v>0</v>
      </c>
      <c r="L156" s="14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6" t="s">
        <v>8308</v>
      </c>
      <c r="R156" s="14" t="s">
        <v>8311</v>
      </c>
      <c r="S156" s="17">
        <f t="shared" si="12"/>
        <v>42115.547395833331</v>
      </c>
      <c r="T156" s="17">
        <f t="shared" si="13"/>
        <v>42158.547395833331</v>
      </c>
      <c r="U156" s="14">
        <f t="shared" si="14"/>
        <v>2015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8">
        <v>1437657935</v>
      </c>
      <c r="J157">
        <v>1434201935</v>
      </c>
      <c r="K157" t="b">
        <v>0</v>
      </c>
      <c r="L157" s="14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6" t="s">
        <v>8308</v>
      </c>
      <c r="R157" s="14" t="s">
        <v>8311</v>
      </c>
      <c r="S157" s="17">
        <f t="shared" si="12"/>
        <v>42168.559432870374</v>
      </c>
      <c r="T157" s="17">
        <f t="shared" si="13"/>
        <v>42208.559432870374</v>
      </c>
      <c r="U157" s="14">
        <f t="shared" si="14"/>
        <v>2015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8">
        <v>1407034796</v>
      </c>
      <c r="J158">
        <v>1401850796</v>
      </c>
      <c r="K158" t="b">
        <v>0</v>
      </c>
      <c r="L158" s="14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6" t="s">
        <v>8308</v>
      </c>
      <c r="R158" s="14" t="s">
        <v>8311</v>
      </c>
      <c r="S158" s="17">
        <f t="shared" si="12"/>
        <v>41794.124953703707</v>
      </c>
      <c r="T158" s="17">
        <f t="shared" si="13"/>
        <v>41854.124953703707</v>
      </c>
      <c r="U158" s="14">
        <f t="shared" si="14"/>
        <v>2014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8">
        <v>1456523572</v>
      </c>
      <c r="J159">
        <v>1453931572</v>
      </c>
      <c r="K159" t="b">
        <v>0</v>
      </c>
      <c r="L159" s="14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6" t="s">
        <v>8308</v>
      </c>
      <c r="R159" s="14" t="s">
        <v>8311</v>
      </c>
      <c r="S159" s="17">
        <f t="shared" si="12"/>
        <v>42396.911712962959</v>
      </c>
      <c r="T159" s="17">
        <f t="shared" si="13"/>
        <v>42426.911712962959</v>
      </c>
      <c r="U159" s="14">
        <f t="shared" si="14"/>
        <v>2016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8">
        <v>1413942628</v>
      </c>
      <c r="J160">
        <v>1411350628</v>
      </c>
      <c r="K160" t="b">
        <v>0</v>
      </c>
      <c r="L160" s="14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6" t="s">
        <v>8308</v>
      </c>
      <c r="R160" s="14" t="s">
        <v>8311</v>
      </c>
      <c r="S160" s="17">
        <f t="shared" si="12"/>
        <v>41904.07671296296</v>
      </c>
      <c r="T160" s="17">
        <f t="shared" si="13"/>
        <v>41934.07671296296</v>
      </c>
      <c r="U160" s="14">
        <f t="shared" si="14"/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8">
        <v>1467541545</v>
      </c>
      <c r="J161">
        <v>1464085545</v>
      </c>
      <c r="K161" t="b">
        <v>0</v>
      </c>
      <c r="L161" s="14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6" t="s">
        <v>8308</v>
      </c>
      <c r="R161" s="14" t="s">
        <v>8311</v>
      </c>
      <c r="S161" s="17">
        <f t="shared" si="12"/>
        <v>42514.434548611112</v>
      </c>
      <c r="T161" s="17">
        <f t="shared" si="13"/>
        <v>42554.434548611112</v>
      </c>
      <c r="U161" s="14">
        <f t="shared" si="14"/>
        <v>2016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8">
        <v>1439675691</v>
      </c>
      <c r="J162">
        <v>1434491691</v>
      </c>
      <c r="K162" t="b">
        <v>0</v>
      </c>
      <c r="L162" s="14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6" t="s">
        <v>8308</v>
      </c>
      <c r="R162" s="14" t="s">
        <v>8312</v>
      </c>
      <c r="S162" s="17">
        <f t="shared" si="12"/>
        <v>42171.913090277783</v>
      </c>
      <c r="T162" s="17">
        <f t="shared" si="13"/>
        <v>42231.913090277783</v>
      </c>
      <c r="U162" s="14">
        <f t="shared" si="14"/>
        <v>2015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8">
        <v>1404318595</v>
      </c>
      <c r="J163">
        <v>1401726595</v>
      </c>
      <c r="K163" t="b">
        <v>0</v>
      </c>
      <c r="L163" s="14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6" t="s">
        <v>8308</v>
      </c>
      <c r="R163" s="14" t="s">
        <v>8312</v>
      </c>
      <c r="S163" s="17">
        <f t="shared" si="12"/>
        <v>41792.687442129631</v>
      </c>
      <c r="T163" s="17">
        <f t="shared" si="13"/>
        <v>41822.687442129631</v>
      </c>
      <c r="U163" s="14">
        <f t="shared" si="14"/>
        <v>2014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8">
        <v>1408232520</v>
      </c>
      <c r="J164">
        <v>1405393356</v>
      </c>
      <c r="K164" t="b">
        <v>0</v>
      </c>
      <c r="L164" s="1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6" t="s">
        <v>8308</v>
      </c>
      <c r="R164" s="14" t="s">
        <v>8312</v>
      </c>
      <c r="S164" s="17">
        <f t="shared" si="12"/>
        <v>41835.126805555556</v>
      </c>
      <c r="T164" s="17">
        <f t="shared" si="13"/>
        <v>41867.987500000003</v>
      </c>
      <c r="U164" s="14">
        <f t="shared" si="14"/>
        <v>2014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8">
        <v>1443657600</v>
      </c>
      <c r="J165">
        <v>1440716654</v>
      </c>
      <c r="K165" t="b">
        <v>0</v>
      </c>
      <c r="L165" s="14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6" t="s">
        <v>8308</v>
      </c>
      <c r="R165" s="14" t="s">
        <v>8312</v>
      </c>
      <c r="S165" s="17">
        <f t="shared" si="12"/>
        <v>42243.961273148147</v>
      </c>
      <c r="T165" s="17">
        <f t="shared" si="13"/>
        <v>42278</v>
      </c>
      <c r="U165" s="14">
        <f t="shared" si="14"/>
        <v>2015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8">
        <v>1411150701</v>
      </c>
      <c r="J166">
        <v>1405966701</v>
      </c>
      <c r="K166" t="b">
        <v>0</v>
      </c>
      <c r="L166" s="14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6" t="s">
        <v>8308</v>
      </c>
      <c r="R166" s="14" t="s">
        <v>8312</v>
      </c>
      <c r="S166" s="17">
        <f t="shared" si="12"/>
        <v>41841.762743055559</v>
      </c>
      <c r="T166" s="17">
        <f t="shared" si="13"/>
        <v>41901.762743055559</v>
      </c>
      <c r="U166" s="14">
        <f t="shared" si="14"/>
        <v>2014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8">
        <v>1452613724</v>
      </c>
      <c r="J167">
        <v>1450021724</v>
      </c>
      <c r="K167" t="b">
        <v>0</v>
      </c>
      <c r="L167" s="14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6" t="s">
        <v>8308</v>
      </c>
      <c r="R167" s="14" t="s">
        <v>8312</v>
      </c>
      <c r="S167" s="17">
        <f t="shared" si="12"/>
        <v>42351.658842592587</v>
      </c>
      <c r="T167" s="17">
        <f t="shared" si="13"/>
        <v>42381.658842592587</v>
      </c>
      <c r="U167" s="14">
        <f t="shared" si="14"/>
        <v>2015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8">
        <v>1484531362</v>
      </c>
      <c r="J168">
        <v>1481939362</v>
      </c>
      <c r="K168" t="b">
        <v>0</v>
      </c>
      <c r="L168" s="14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6" t="s">
        <v>8308</v>
      </c>
      <c r="R168" s="14" t="s">
        <v>8312</v>
      </c>
      <c r="S168" s="17">
        <f t="shared" si="12"/>
        <v>42721.075949074075</v>
      </c>
      <c r="T168" s="17">
        <f t="shared" si="13"/>
        <v>42751.075949074075</v>
      </c>
      <c r="U168" s="14">
        <f t="shared" si="14"/>
        <v>2016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8">
        <v>1438726535</v>
      </c>
      <c r="J169">
        <v>1433542535</v>
      </c>
      <c r="K169" t="b">
        <v>0</v>
      </c>
      <c r="L169" s="14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6" t="s">
        <v>8308</v>
      </c>
      <c r="R169" s="14" t="s">
        <v>8312</v>
      </c>
      <c r="S169" s="17">
        <f t="shared" si="12"/>
        <v>42160.927488425921</v>
      </c>
      <c r="T169" s="17">
        <f t="shared" si="13"/>
        <v>42220.927488425921</v>
      </c>
      <c r="U169" s="14">
        <f t="shared" si="14"/>
        <v>2015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8">
        <v>1426791770</v>
      </c>
      <c r="J170">
        <v>1424203370</v>
      </c>
      <c r="K170" t="b">
        <v>0</v>
      </c>
      <c r="L170" s="14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6" t="s">
        <v>8308</v>
      </c>
      <c r="R170" s="14" t="s">
        <v>8312</v>
      </c>
      <c r="S170" s="17">
        <f t="shared" si="12"/>
        <v>42052.83530092593</v>
      </c>
      <c r="T170" s="17">
        <f t="shared" si="13"/>
        <v>42082.793634259258</v>
      </c>
      <c r="U170" s="14">
        <f t="shared" si="14"/>
        <v>2015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8">
        <v>1413634059</v>
      </c>
      <c r="J171">
        <v>1411042059</v>
      </c>
      <c r="K171" t="b">
        <v>0</v>
      </c>
      <c r="L171" s="14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6" t="s">
        <v>8308</v>
      </c>
      <c r="R171" s="14" t="s">
        <v>8312</v>
      </c>
      <c r="S171" s="17">
        <f t="shared" si="12"/>
        <v>41900.505312499998</v>
      </c>
      <c r="T171" s="17">
        <f t="shared" si="13"/>
        <v>41930.505312499998</v>
      </c>
      <c r="U171" s="14">
        <f t="shared" si="14"/>
        <v>2014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8">
        <v>1440912480</v>
      </c>
      <c r="J172">
        <v>1438385283</v>
      </c>
      <c r="K172" t="b">
        <v>0</v>
      </c>
      <c r="L172" s="14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6" t="s">
        <v>8308</v>
      </c>
      <c r="R172" s="14" t="s">
        <v>8312</v>
      </c>
      <c r="S172" s="17">
        <f t="shared" si="12"/>
        <v>42216.977812500001</v>
      </c>
      <c r="T172" s="17">
        <f t="shared" si="13"/>
        <v>42246.227777777778</v>
      </c>
      <c r="U172" s="14">
        <f t="shared" si="14"/>
        <v>2015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8">
        <v>1470975614</v>
      </c>
      <c r="J173">
        <v>1465791614</v>
      </c>
      <c r="K173" t="b">
        <v>0</v>
      </c>
      <c r="L173" s="14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6" t="s">
        <v>8308</v>
      </c>
      <c r="R173" s="14" t="s">
        <v>8312</v>
      </c>
      <c r="S173" s="17">
        <f t="shared" si="12"/>
        <v>42534.180717592593</v>
      </c>
      <c r="T173" s="17">
        <f t="shared" si="13"/>
        <v>42594.180717592593</v>
      </c>
      <c r="U173" s="14">
        <f t="shared" si="14"/>
        <v>2016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8">
        <v>1426753723</v>
      </c>
      <c r="J174">
        <v>1423733323</v>
      </c>
      <c r="K174" t="b">
        <v>0</v>
      </c>
      <c r="L174" s="1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6" t="s">
        <v>8308</v>
      </c>
      <c r="R174" s="14" t="s">
        <v>8312</v>
      </c>
      <c r="S174" s="17">
        <f t="shared" si="12"/>
        <v>42047.394942129627</v>
      </c>
      <c r="T174" s="17">
        <f t="shared" si="13"/>
        <v>42082.353275462956</v>
      </c>
      <c r="U174" s="14">
        <f t="shared" si="14"/>
        <v>2015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8">
        <v>1425131108</v>
      </c>
      <c r="J175">
        <v>1422539108</v>
      </c>
      <c r="K175" t="b">
        <v>0</v>
      </c>
      <c r="L175" s="14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6" t="s">
        <v>8308</v>
      </c>
      <c r="R175" s="14" t="s">
        <v>8312</v>
      </c>
      <c r="S175" s="17">
        <f t="shared" si="12"/>
        <v>42033.573009259257</v>
      </c>
      <c r="T175" s="17">
        <f t="shared" si="13"/>
        <v>42063.573009259257</v>
      </c>
      <c r="U175" s="14">
        <f t="shared" si="14"/>
        <v>2015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8">
        <v>1431108776</v>
      </c>
      <c r="J176">
        <v>1425924776</v>
      </c>
      <c r="K176" t="b">
        <v>0</v>
      </c>
      <c r="L176" s="14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6" t="s">
        <v>8308</v>
      </c>
      <c r="R176" s="14" t="s">
        <v>8312</v>
      </c>
      <c r="S176" s="17">
        <f t="shared" si="12"/>
        <v>42072.758981481486</v>
      </c>
      <c r="T176" s="17">
        <f t="shared" si="13"/>
        <v>42132.758981481486</v>
      </c>
      <c r="U176" s="14">
        <f t="shared" si="14"/>
        <v>2015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8">
        <v>1409337611</v>
      </c>
      <c r="J177">
        <v>1407177611</v>
      </c>
      <c r="K177" t="b">
        <v>0</v>
      </c>
      <c r="L177" s="14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6" t="s">
        <v>8308</v>
      </c>
      <c r="R177" s="14" t="s">
        <v>8312</v>
      </c>
      <c r="S177" s="17">
        <f t="shared" si="12"/>
        <v>41855.777905092589</v>
      </c>
      <c r="T177" s="17">
        <f t="shared" si="13"/>
        <v>41880.777905092589</v>
      </c>
      <c r="U177" s="14">
        <f t="shared" si="14"/>
        <v>2014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8">
        <v>1438803999</v>
      </c>
      <c r="J178">
        <v>1436211999</v>
      </c>
      <c r="K178" t="b">
        <v>0</v>
      </c>
      <c r="L178" s="14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6" t="s">
        <v>8308</v>
      </c>
      <c r="R178" s="14" t="s">
        <v>8312</v>
      </c>
      <c r="S178" s="17">
        <f t="shared" si="12"/>
        <v>42191.824062500003</v>
      </c>
      <c r="T178" s="17">
        <f t="shared" si="13"/>
        <v>42221.824062500003</v>
      </c>
      <c r="U178" s="14">
        <f t="shared" si="14"/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8">
        <v>1427155726</v>
      </c>
      <c r="J179">
        <v>1425690526</v>
      </c>
      <c r="K179" t="b">
        <v>0</v>
      </c>
      <c r="L179" s="14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6" t="s">
        <v>8308</v>
      </c>
      <c r="R179" s="14" t="s">
        <v>8312</v>
      </c>
      <c r="S179" s="17">
        <f t="shared" si="12"/>
        <v>42070.047754629632</v>
      </c>
      <c r="T179" s="17">
        <f t="shared" si="13"/>
        <v>42087.00608796296</v>
      </c>
      <c r="U179" s="14">
        <f t="shared" si="14"/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8">
        <v>1448582145</v>
      </c>
      <c r="J180">
        <v>1445986545</v>
      </c>
      <c r="K180" t="b">
        <v>0</v>
      </c>
      <c r="L180" s="14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6" t="s">
        <v>8308</v>
      </c>
      <c r="R180" s="14" t="s">
        <v>8312</v>
      </c>
      <c r="S180" s="17">
        <f t="shared" si="12"/>
        <v>42304.955381944441</v>
      </c>
      <c r="T180" s="17">
        <f t="shared" si="13"/>
        <v>42334.997048611112</v>
      </c>
      <c r="U180" s="14">
        <f t="shared" si="14"/>
        <v>2015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8">
        <v>1457056555</v>
      </c>
      <c r="J181">
        <v>1454464555</v>
      </c>
      <c r="K181" t="b">
        <v>0</v>
      </c>
      <c r="L181" s="14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6" t="s">
        <v>8308</v>
      </c>
      <c r="R181" s="14" t="s">
        <v>8312</v>
      </c>
      <c r="S181" s="17">
        <f t="shared" si="12"/>
        <v>42403.080497685187</v>
      </c>
      <c r="T181" s="17">
        <f t="shared" si="13"/>
        <v>42433.080497685187</v>
      </c>
      <c r="U181" s="14">
        <f t="shared" si="14"/>
        <v>2016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8">
        <v>1428951600</v>
      </c>
      <c r="J182">
        <v>1425512843</v>
      </c>
      <c r="K182" t="b">
        <v>0</v>
      </c>
      <c r="L182" s="14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6" t="s">
        <v>8308</v>
      </c>
      <c r="R182" s="14" t="s">
        <v>8312</v>
      </c>
      <c r="S182" s="17">
        <f t="shared" si="12"/>
        <v>42067.991238425922</v>
      </c>
      <c r="T182" s="17">
        <f t="shared" si="13"/>
        <v>42107.791666666672</v>
      </c>
      <c r="U182" s="14">
        <f t="shared" si="14"/>
        <v>2015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8">
        <v>1434995295</v>
      </c>
      <c r="J183">
        <v>1432403295</v>
      </c>
      <c r="K183" t="b">
        <v>0</v>
      </c>
      <c r="L183" s="14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6" t="s">
        <v>8308</v>
      </c>
      <c r="R183" s="14" t="s">
        <v>8312</v>
      </c>
      <c r="S183" s="17">
        <f t="shared" si="12"/>
        <v>42147.741840277777</v>
      </c>
      <c r="T183" s="17">
        <f t="shared" si="13"/>
        <v>42177.741840277777</v>
      </c>
      <c r="U183" s="14">
        <f t="shared" si="14"/>
        <v>2015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8">
        <v>1483748232</v>
      </c>
      <c r="J184">
        <v>1481156232</v>
      </c>
      <c r="K184" t="b">
        <v>0</v>
      </c>
      <c r="L184" s="1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6" t="s">
        <v>8308</v>
      </c>
      <c r="R184" s="14" t="s">
        <v>8312</v>
      </c>
      <c r="S184" s="17">
        <f t="shared" si="12"/>
        <v>42712.011944444443</v>
      </c>
      <c r="T184" s="17">
        <f t="shared" si="13"/>
        <v>42742.011944444443</v>
      </c>
      <c r="U184" s="14">
        <f t="shared" si="14"/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8">
        <v>1417033610</v>
      </c>
      <c r="J185">
        <v>1414438010</v>
      </c>
      <c r="K185" t="b">
        <v>0</v>
      </c>
      <c r="L185" s="14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6" t="s">
        <v>8308</v>
      </c>
      <c r="R185" s="14" t="s">
        <v>8312</v>
      </c>
      <c r="S185" s="17">
        <f t="shared" si="12"/>
        <v>41939.810300925928</v>
      </c>
      <c r="T185" s="17">
        <f t="shared" si="13"/>
        <v>41969.851967592593</v>
      </c>
      <c r="U185" s="14">
        <f t="shared" si="14"/>
        <v>2014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8">
        <v>1409543940</v>
      </c>
      <c r="J186">
        <v>1404586762</v>
      </c>
      <c r="K186" t="b">
        <v>0</v>
      </c>
      <c r="L186" s="14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6" t="s">
        <v>8308</v>
      </c>
      <c r="R186" s="14" t="s">
        <v>8312</v>
      </c>
      <c r="S186" s="17">
        <f t="shared" si="12"/>
        <v>41825.791226851856</v>
      </c>
      <c r="T186" s="17">
        <f t="shared" si="13"/>
        <v>41883.165972222225</v>
      </c>
      <c r="U186" s="14">
        <f t="shared" si="14"/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8">
        <v>1471557139</v>
      </c>
      <c r="J187">
        <v>1468965139</v>
      </c>
      <c r="K187" t="b">
        <v>0</v>
      </c>
      <c r="L187" s="14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6" t="s">
        <v>8308</v>
      </c>
      <c r="R187" s="14" t="s">
        <v>8312</v>
      </c>
      <c r="S187" s="17">
        <f t="shared" si="12"/>
        <v>42570.91133101852</v>
      </c>
      <c r="T187" s="17">
        <f t="shared" si="13"/>
        <v>42600.91133101852</v>
      </c>
      <c r="U187" s="14">
        <f t="shared" si="14"/>
        <v>2016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8">
        <v>1488571200</v>
      </c>
      <c r="J188">
        <v>1485977434</v>
      </c>
      <c r="K188" t="b">
        <v>0</v>
      </c>
      <c r="L188" s="14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6" t="s">
        <v>8308</v>
      </c>
      <c r="R188" s="14" t="s">
        <v>8312</v>
      </c>
      <c r="S188" s="17">
        <f t="shared" si="12"/>
        <v>42767.812893518523</v>
      </c>
      <c r="T188" s="17">
        <f t="shared" si="13"/>
        <v>42797.833333333328</v>
      </c>
      <c r="U188" s="14">
        <f t="shared" si="14"/>
        <v>2017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8">
        <v>1437461940</v>
      </c>
      <c r="J189">
        <v>1435383457</v>
      </c>
      <c r="K189" t="b">
        <v>0</v>
      </c>
      <c r="L189" s="14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6" t="s">
        <v>8308</v>
      </c>
      <c r="R189" s="14" t="s">
        <v>8312</v>
      </c>
      <c r="S189" s="17">
        <f t="shared" si="12"/>
        <v>42182.234456018516</v>
      </c>
      <c r="T189" s="17">
        <f t="shared" si="13"/>
        <v>42206.290972222225</v>
      </c>
      <c r="U189" s="14">
        <f t="shared" si="14"/>
        <v>2015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8">
        <v>1409891015</v>
      </c>
      <c r="J190">
        <v>1407299015</v>
      </c>
      <c r="K190" t="b">
        <v>0</v>
      </c>
      <c r="L190" s="14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6" t="s">
        <v>8308</v>
      </c>
      <c r="R190" s="14" t="s">
        <v>8312</v>
      </c>
      <c r="S190" s="17">
        <f t="shared" si="12"/>
        <v>41857.18304398148</v>
      </c>
      <c r="T190" s="17">
        <f t="shared" si="13"/>
        <v>41887.18304398148</v>
      </c>
      <c r="U190" s="14">
        <f t="shared" si="14"/>
        <v>2014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8">
        <v>1472920477</v>
      </c>
      <c r="J191">
        <v>1467736477</v>
      </c>
      <c r="K191" t="b">
        <v>0</v>
      </c>
      <c r="L191" s="14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6" t="s">
        <v>8308</v>
      </c>
      <c r="R191" s="14" t="s">
        <v>8312</v>
      </c>
      <c r="S191" s="17">
        <f t="shared" si="12"/>
        <v>42556.690706018519</v>
      </c>
      <c r="T191" s="17">
        <f t="shared" si="13"/>
        <v>42616.690706018519</v>
      </c>
      <c r="U191" s="14">
        <f t="shared" si="14"/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8">
        <v>1466091446</v>
      </c>
      <c r="J192">
        <v>1465227446</v>
      </c>
      <c r="K192" t="b">
        <v>0</v>
      </c>
      <c r="L192" s="14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6" t="s">
        <v>8308</v>
      </c>
      <c r="R192" s="14" t="s">
        <v>8312</v>
      </c>
      <c r="S192" s="17">
        <f t="shared" si="12"/>
        <v>42527.650995370372</v>
      </c>
      <c r="T192" s="17">
        <f t="shared" si="13"/>
        <v>42537.650995370372</v>
      </c>
      <c r="U192" s="14">
        <f t="shared" si="14"/>
        <v>2016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8">
        <v>1443782138</v>
      </c>
      <c r="J193">
        <v>1440326138</v>
      </c>
      <c r="K193" t="b">
        <v>0</v>
      </c>
      <c r="L193" s="14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6" t="s">
        <v>8308</v>
      </c>
      <c r="R193" s="14" t="s">
        <v>8312</v>
      </c>
      <c r="S193" s="17">
        <f t="shared" si="12"/>
        <v>42239.441412037035</v>
      </c>
      <c r="T193" s="17">
        <f t="shared" si="13"/>
        <v>42279.441412037035</v>
      </c>
      <c r="U193" s="14">
        <f t="shared" si="14"/>
        <v>2015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8">
        <v>1413572432</v>
      </c>
      <c r="J194">
        <v>1410980432</v>
      </c>
      <c r="K194" t="b">
        <v>0</v>
      </c>
      <c r="L194" s="1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6" t="s">
        <v>8308</v>
      </c>
      <c r="R194" s="14" t="s">
        <v>8312</v>
      </c>
      <c r="S194" s="17">
        <f t="shared" si="12"/>
        <v>41899.792037037041</v>
      </c>
      <c r="T194" s="17">
        <f t="shared" si="13"/>
        <v>41929.792037037041</v>
      </c>
      <c r="U194" s="14">
        <f t="shared" si="14"/>
        <v>2014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8">
        <v>1417217166</v>
      </c>
      <c r="J195">
        <v>1412029566</v>
      </c>
      <c r="K195" t="b">
        <v>0</v>
      </c>
      <c r="L195" s="14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6" t="s">
        <v>8308</v>
      </c>
      <c r="R195" s="14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 s="14">
        <f t="shared" ref="U195:U258" si="19">YEAR(S195)</f>
        <v>2014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8">
        <v>1457308531</v>
      </c>
      <c r="J196">
        <v>1452124531</v>
      </c>
      <c r="K196" t="b">
        <v>0</v>
      </c>
      <c r="L196" s="14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6" t="s">
        <v>8308</v>
      </c>
      <c r="R196" s="14" t="s">
        <v>8312</v>
      </c>
      <c r="S196" s="17">
        <f t="shared" si="17"/>
        <v>42375.996886574074</v>
      </c>
      <c r="T196" s="17">
        <f t="shared" si="18"/>
        <v>42435.996886574074</v>
      </c>
      <c r="U196" s="14">
        <f t="shared" si="19"/>
        <v>2016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8">
        <v>1436544332</v>
      </c>
      <c r="J197">
        <v>1431360332</v>
      </c>
      <c r="K197" t="b">
        <v>0</v>
      </c>
      <c r="L197" s="14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6" t="s">
        <v>8308</v>
      </c>
      <c r="R197" s="14" t="s">
        <v>8312</v>
      </c>
      <c r="S197" s="17">
        <f t="shared" si="17"/>
        <v>42135.67050925926</v>
      </c>
      <c r="T197" s="17">
        <f t="shared" si="18"/>
        <v>42195.67050925926</v>
      </c>
      <c r="U197" s="14">
        <f t="shared" si="19"/>
        <v>2015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8">
        <v>1444510800</v>
      </c>
      <c r="J198">
        <v>1442062898</v>
      </c>
      <c r="K198" t="b">
        <v>0</v>
      </c>
      <c r="L198" s="14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6" t="s">
        <v>8308</v>
      </c>
      <c r="R198" s="14" t="s">
        <v>8312</v>
      </c>
      <c r="S198" s="17">
        <f t="shared" si="17"/>
        <v>42259.542800925927</v>
      </c>
      <c r="T198" s="17">
        <f t="shared" si="18"/>
        <v>42287.875</v>
      </c>
      <c r="U198" s="14">
        <f t="shared" si="19"/>
        <v>2015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8">
        <v>1487365200</v>
      </c>
      <c r="J199">
        <v>1483734100</v>
      </c>
      <c r="K199" t="b">
        <v>0</v>
      </c>
      <c r="L199" s="14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6" t="s">
        <v>8308</v>
      </c>
      <c r="R199" s="14" t="s">
        <v>8312</v>
      </c>
      <c r="S199" s="17">
        <f t="shared" si="17"/>
        <v>42741.848379629635</v>
      </c>
      <c r="T199" s="17">
        <f t="shared" si="18"/>
        <v>42783.875</v>
      </c>
      <c r="U199" s="14">
        <f t="shared" si="19"/>
        <v>2017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8">
        <v>1412500322</v>
      </c>
      <c r="J200">
        <v>1409908322</v>
      </c>
      <c r="K200" t="b">
        <v>0</v>
      </c>
      <c r="L200" s="14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6" t="s">
        <v>8308</v>
      </c>
      <c r="R200" s="14" t="s">
        <v>8312</v>
      </c>
      <c r="S200" s="17">
        <f t="shared" si="17"/>
        <v>41887.383356481485</v>
      </c>
      <c r="T200" s="17">
        <f t="shared" si="18"/>
        <v>41917.383356481485</v>
      </c>
      <c r="U200" s="14">
        <f t="shared" si="19"/>
        <v>2014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8">
        <v>1472698702</v>
      </c>
      <c r="J201">
        <v>1470106702</v>
      </c>
      <c r="K201" t="b">
        <v>0</v>
      </c>
      <c r="L201" s="14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6" t="s">
        <v>8308</v>
      </c>
      <c r="R201" s="14" t="s">
        <v>8312</v>
      </c>
      <c r="S201" s="17">
        <f t="shared" si="17"/>
        <v>42584.123865740738</v>
      </c>
      <c r="T201" s="17">
        <f t="shared" si="18"/>
        <v>42614.123865740738</v>
      </c>
      <c r="U201" s="14">
        <f t="shared" si="19"/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8">
        <v>1410746403</v>
      </c>
      <c r="J202">
        <v>1408154403</v>
      </c>
      <c r="K202" t="b">
        <v>0</v>
      </c>
      <c r="L202" s="14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6" t="s">
        <v>8308</v>
      </c>
      <c r="R202" s="14" t="s">
        <v>8312</v>
      </c>
      <c r="S202" s="17">
        <f t="shared" si="17"/>
        <v>41867.083368055559</v>
      </c>
      <c r="T202" s="17">
        <f t="shared" si="18"/>
        <v>41897.083368055559</v>
      </c>
      <c r="U202" s="14">
        <f t="shared" si="19"/>
        <v>2014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8">
        <v>1423424329</v>
      </c>
      <c r="J203">
        <v>1421696329</v>
      </c>
      <c r="K203" t="b">
        <v>0</v>
      </c>
      <c r="L203" s="14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6" t="s">
        <v>8308</v>
      </c>
      <c r="R203" s="14" t="s">
        <v>8312</v>
      </c>
      <c r="S203" s="17">
        <f t="shared" si="17"/>
        <v>42023.818622685183</v>
      </c>
      <c r="T203" s="17">
        <f t="shared" si="18"/>
        <v>42043.818622685183</v>
      </c>
      <c r="U203" s="14">
        <f t="shared" si="19"/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8">
        <v>1444337940</v>
      </c>
      <c r="J204">
        <v>1441750564</v>
      </c>
      <c r="K204" t="b">
        <v>0</v>
      </c>
      <c r="L204" s="1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6" t="s">
        <v>8308</v>
      </c>
      <c r="R204" s="14" t="s">
        <v>8312</v>
      </c>
      <c r="S204" s="17">
        <f t="shared" si="17"/>
        <v>42255.927824074075</v>
      </c>
      <c r="T204" s="17">
        <f t="shared" si="18"/>
        <v>42285.874305555553</v>
      </c>
      <c r="U204" s="14">
        <f t="shared" si="19"/>
        <v>2015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8">
        <v>1422562864</v>
      </c>
      <c r="J205">
        <v>1417378864</v>
      </c>
      <c r="K205" t="b">
        <v>0</v>
      </c>
      <c r="L205" s="14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6" t="s">
        <v>8308</v>
      </c>
      <c r="R205" s="14" t="s">
        <v>8312</v>
      </c>
      <c r="S205" s="17">
        <f t="shared" si="17"/>
        <v>41973.847962962958</v>
      </c>
      <c r="T205" s="17">
        <f t="shared" si="18"/>
        <v>42033.847962962958</v>
      </c>
      <c r="U205" s="14">
        <f t="shared" si="19"/>
        <v>2014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8">
        <v>1470319203</v>
      </c>
      <c r="J206">
        <v>1467727203</v>
      </c>
      <c r="K206" t="b">
        <v>0</v>
      </c>
      <c r="L206" s="14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6" t="s">
        <v>8308</v>
      </c>
      <c r="R206" s="14" t="s">
        <v>8312</v>
      </c>
      <c r="S206" s="17">
        <f t="shared" si="17"/>
        <v>42556.583368055552</v>
      </c>
      <c r="T206" s="17">
        <f t="shared" si="18"/>
        <v>42586.583368055552</v>
      </c>
      <c r="U206" s="14">
        <f t="shared" si="19"/>
        <v>2016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8">
        <v>1444144222</v>
      </c>
      <c r="J207">
        <v>1441120222</v>
      </c>
      <c r="K207" t="b">
        <v>0</v>
      </c>
      <c r="L207" s="14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6" t="s">
        <v>8308</v>
      </c>
      <c r="R207" s="14" t="s">
        <v>8312</v>
      </c>
      <c r="S207" s="17">
        <f t="shared" si="17"/>
        <v>42248.632199074069</v>
      </c>
      <c r="T207" s="17">
        <f t="shared" si="18"/>
        <v>42283.632199074069</v>
      </c>
      <c r="U207" s="14">
        <f t="shared" si="19"/>
        <v>2015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8">
        <v>1470441983</v>
      </c>
      <c r="J208">
        <v>1468627583</v>
      </c>
      <c r="K208" t="b">
        <v>0</v>
      </c>
      <c r="L208" s="14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6" t="s">
        <v>8308</v>
      </c>
      <c r="R208" s="14" t="s">
        <v>8312</v>
      </c>
      <c r="S208" s="17">
        <f t="shared" si="17"/>
        <v>42567.004432870366</v>
      </c>
      <c r="T208" s="17">
        <f t="shared" si="18"/>
        <v>42588.004432870366</v>
      </c>
      <c r="U208" s="14">
        <f t="shared" si="19"/>
        <v>2016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8">
        <v>1420346638</v>
      </c>
      <c r="J209">
        <v>1417754638</v>
      </c>
      <c r="K209" t="b">
        <v>0</v>
      </c>
      <c r="L209" s="14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6" t="s">
        <v>8308</v>
      </c>
      <c r="R209" s="14" t="s">
        <v>8312</v>
      </c>
      <c r="S209" s="17">
        <f t="shared" si="17"/>
        <v>41978.197199074071</v>
      </c>
      <c r="T209" s="17">
        <f t="shared" si="18"/>
        <v>42008.197199074071</v>
      </c>
      <c r="U209" s="14">
        <f t="shared" si="19"/>
        <v>2014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8">
        <v>1418719967</v>
      </c>
      <c r="J210">
        <v>1416127967</v>
      </c>
      <c r="K210" t="b">
        <v>0</v>
      </c>
      <c r="L210" s="14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6" t="s">
        <v>8308</v>
      </c>
      <c r="R210" s="14" t="s">
        <v>8312</v>
      </c>
      <c r="S210" s="17">
        <f t="shared" si="17"/>
        <v>41959.369988425926</v>
      </c>
      <c r="T210" s="17">
        <f t="shared" si="18"/>
        <v>41989.369988425926</v>
      </c>
      <c r="U210" s="14">
        <f t="shared" si="19"/>
        <v>2014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8">
        <v>1436566135</v>
      </c>
      <c r="J211">
        <v>1433974135</v>
      </c>
      <c r="K211" t="b">
        <v>0</v>
      </c>
      <c r="L211" s="14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6" t="s">
        <v>8308</v>
      </c>
      <c r="R211" s="14" t="s">
        <v>8312</v>
      </c>
      <c r="S211" s="17">
        <f t="shared" si="17"/>
        <v>42165.922858796301</v>
      </c>
      <c r="T211" s="17">
        <f t="shared" si="18"/>
        <v>42195.922858796301</v>
      </c>
      <c r="U211" s="14">
        <f t="shared" si="19"/>
        <v>2015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8">
        <v>1443675600</v>
      </c>
      <c r="J212">
        <v>1441157592</v>
      </c>
      <c r="K212" t="b">
        <v>0</v>
      </c>
      <c r="L212" s="14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6" t="s">
        <v>8308</v>
      </c>
      <c r="R212" s="14" t="s">
        <v>8312</v>
      </c>
      <c r="S212" s="17">
        <f t="shared" si="17"/>
        <v>42249.064722222218</v>
      </c>
      <c r="T212" s="17">
        <f t="shared" si="18"/>
        <v>42278.208333333328</v>
      </c>
      <c r="U212" s="14">
        <f t="shared" si="19"/>
        <v>2015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8">
        <v>1442634617</v>
      </c>
      <c r="J213">
        <v>1440042617</v>
      </c>
      <c r="K213" t="b">
        <v>0</v>
      </c>
      <c r="L213" s="14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6" t="s">
        <v>8308</v>
      </c>
      <c r="R213" s="14" t="s">
        <v>8312</v>
      </c>
      <c r="S213" s="17">
        <f t="shared" si="17"/>
        <v>42236.159918981488</v>
      </c>
      <c r="T213" s="17">
        <f t="shared" si="18"/>
        <v>42266.159918981488</v>
      </c>
      <c r="U213" s="14">
        <f t="shared" si="19"/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8">
        <v>1460837320</v>
      </c>
      <c r="J214">
        <v>1455656920</v>
      </c>
      <c r="K214" t="b">
        <v>0</v>
      </c>
      <c r="L214" s="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6" t="s">
        <v>8308</v>
      </c>
      <c r="R214" s="14" t="s">
        <v>8312</v>
      </c>
      <c r="S214" s="17">
        <f t="shared" si="17"/>
        <v>42416.881018518514</v>
      </c>
      <c r="T214" s="17">
        <f t="shared" si="18"/>
        <v>42476.839351851857</v>
      </c>
      <c r="U214" s="14">
        <f t="shared" si="19"/>
        <v>2016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8">
        <v>1439734001</v>
      </c>
      <c r="J215">
        <v>1437142547</v>
      </c>
      <c r="K215" t="b">
        <v>0</v>
      </c>
      <c r="L215" s="14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6" t="s">
        <v>8308</v>
      </c>
      <c r="R215" s="14" t="s">
        <v>8312</v>
      </c>
      <c r="S215" s="17">
        <f t="shared" si="17"/>
        <v>42202.594293981485</v>
      </c>
      <c r="T215" s="17">
        <f t="shared" si="18"/>
        <v>42232.587974537033</v>
      </c>
      <c r="U215" s="14">
        <f t="shared" si="19"/>
        <v>2015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8">
        <v>1425655349</v>
      </c>
      <c r="J216">
        <v>1420471349</v>
      </c>
      <c r="K216" t="b">
        <v>0</v>
      </c>
      <c r="L216" s="14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6" t="s">
        <v>8308</v>
      </c>
      <c r="R216" s="14" t="s">
        <v>8312</v>
      </c>
      <c r="S216" s="17">
        <f t="shared" si="17"/>
        <v>42009.64061342593</v>
      </c>
      <c r="T216" s="17">
        <f t="shared" si="18"/>
        <v>42069.64061342593</v>
      </c>
      <c r="U216" s="14">
        <f t="shared" si="19"/>
        <v>2015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8">
        <v>1455753540</v>
      </c>
      <c r="J217">
        <v>1452058282</v>
      </c>
      <c r="K217" t="b">
        <v>0</v>
      </c>
      <c r="L217" s="14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6" t="s">
        <v>8308</v>
      </c>
      <c r="R217" s="14" t="s">
        <v>8312</v>
      </c>
      <c r="S217" s="17">
        <f t="shared" si="17"/>
        <v>42375.230115740742</v>
      </c>
      <c r="T217" s="17">
        <f t="shared" si="18"/>
        <v>42417.999305555553</v>
      </c>
      <c r="U217" s="14">
        <f t="shared" si="19"/>
        <v>2016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8">
        <v>1429740037</v>
      </c>
      <c r="J218">
        <v>1425423637</v>
      </c>
      <c r="K218" t="b">
        <v>0</v>
      </c>
      <c r="L218" s="14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6" t="s">
        <v>8308</v>
      </c>
      <c r="R218" s="14" t="s">
        <v>8312</v>
      </c>
      <c r="S218" s="17">
        <f t="shared" si="17"/>
        <v>42066.958761574075</v>
      </c>
      <c r="T218" s="17">
        <f t="shared" si="18"/>
        <v>42116.917094907403</v>
      </c>
      <c r="U218" s="14">
        <f t="shared" si="19"/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8">
        <v>1419780149</v>
      </c>
      <c r="J219">
        <v>1417101749</v>
      </c>
      <c r="K219" t="b">
        <v>0</v>
      </c>
      <c r="L219" s="14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6" t="s">
        <v>8308</v>
      </c>
      <c r="R219" s="14" t="s">
        <v>8312</v>
      </c>
      <c r="S219" s="17">
        <f t="shared" si="17"/>
        <v>41970.64061342593</v>
      </c>
      <c r="T219" s="17">
        <f t="shared" si="18"/>
        <v>42001.64061342593</v>
      </c>
      <c r="U219" s="14">
        <f t="shared" si="19"/>
        <v>2014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8">
        <v>1431702289</v>
      </c>
      <c r="J220">
        <v>1426518289</v>
      </c>
      <c r="K220" t="b">
        <v>0</v>
      </c>
      <c r="L220" s="14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6" t="s">
        <v>8308</v>
      </c>
      <c r="R220" s="14" t="s">
        <v>8312</v>
      </c>
      <c r="S220" s="17">
        <f t="shared" si="17"/>
        <v>42079.628344907411</v>
      </c>
      <c r="T220" s="17">
        <f t="shared" si="18"/>
        <v>42139.628344907411</v>
      </c>
      <c r="U220" s="14">
        <f t="shared" si="19"/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8">
        <v>1459493940</v>
      </c>
      <c r="J221">
        <v>1456732225</v>
      </c>
      <c r="K221" t="b">
        <v>0</v>
      </c>
      <c r="L221" s="14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6" t="s">
        <v>8308</v>
      </c>
      <c r="R221" s="14" t="s">
        <v>8312</v>
      </c>
      <c r="S221" s="17">
        <f t="shared" si="17"/>
        <v>42429.326678240745</v>
      </c>
      <c r="T221" s="17">
        <f t="shared" si="18"/>
        <v>42461.290972222225</v>
      </c>
      <c r="U221" s="14">
        <f t="shared" si="19"/>
        <v>2016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8">
        <v>1440101160</v>
      </c>
      <c r="J222">
        <v>1436542030</v>
      </c>
      <c r="K222" t="b">
        <v>0</v>
      </c>
      <c r="L222" s="14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6" t="s">
        <v>8308</v>
      </c>
      <c r="R222" s="14" t="s">
        <v>8312</v>
      </c>
      <c r="S222" s="17">
        <f t="shared" si="17"/>
        <v>42195.643865740742</v>
      </c>
      <c r="T222" s="17">
        <f t="shared" si="18"/>
        <v>42236.837499999994</v>
      </c>
      <c r="U222" s="14">
        <f t="shared" si="19"/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8">
        <v>1427569564</v>
      </c>
      <c r="J223">
        <v>1422389164</v>
      </c>
      <c r="K223" t="b">
        <v>0</v>
      </c>
      <c r="L223" s="14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6" t="s">
        <v>8308</v>
      </c>
      <c r="R223" s="14" t="s">
        <v>8312</v>
      </c>
      <c r="S223" s="17">
        <f t="shared" si="17"/>
        <v>42031.837546296301</v>
      </c>
      <c r="T223" s="17">
        <f t="shared" si="18"/>
        <v>42091.79587962963</v>
      </c>
      <c r="U223" s="14">
        <f t="shared" si="19"/>
        <v>2015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8">
        <v>1427423940</v>
      </c>
      <c r="J224">
        <v>1422383318</v>
      </c>
      <c r="K224" t="b">
        <v>0</v>
      </c>
      <c r="L224" s="1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6" t="s">
        <v>8308</v>
      </c>
      <c r="R224" s="14" t="s">
        <v>8312</v>
      </c>
      <c r="S224" s="17">
        <f t="shared" si="17"/>
        <v>42031.769884259258</v>
      </c>
      <c r="T224" s="17">
        <f t="shared" si="18"/>
        <v>42090.110416666663</v>
      </c>
      <c r="U224" s="14">
        <f t="shared" si="19"/>
        <v>2015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8">
        <v>1463879100</v>
      </c>
      <c r="J225">
        <v>1461287350</v>
      </c>
      <c r="K225" t="b">
        <v>0</v>
      </c>
      <c r="L225" s="14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6" t="s">
        <v>8308</v>
      </c>
      <c r="R225" s="14" t="s">
        <v>8312</v>
      </c>
      <c r="S225" s="17">
        <f t="shared" si="17"/>
        <v>42482.048032407409</v>
      </c>
      <c r="T225" s="17">
        <f t="shared" si="18"/>
        <v>42512.045138888891</v>
      </c>
      <c r="U225" s="14">
        <f t="shared" si="19"/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8">
        <v>1436506726</v>
      </c>
      <c r="J226">
        <v>1431322726</v>
      </c>
      <c r="K226" t="b">
        <v>0</v>
      </c>
      <c r="L226" s="14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6" t="s">
        <v>8308</v>
      </c>
      <c r="R226" s="14" t="s">
        <v>8312</v>
      </c>
      <c r="S226" s="17">
        <f t="shared" si="17"/>
        <v>42135.235254629632</v>
      </c>
      <c r="T226" s="17">
        <f t="shared" si="18"/>
        <v>42195.235254629632</v>
      </c>
      <c r="U226" s="14">
        <f t="shared" si="19"/>
        <v>2015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8">
        <v>1460153054</v>
      </c>
      <c r="J227">
        <v>1457564654</v>
      </c>
      <c r="K227" t="b">
        <v>0</v>
      </c>
      <c r="L227" s="14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6" t="s">
        <v>8308</v>
      </c>
      <c r="R227" s="14" t="s">
        <v>8312</v>
      </c>
      <c r="S227" s="17">
        <f t="shared" si="17"/>
        <v>42438.961273148147</v>
      </c>
      <c r="T227" s="17">
        <f t="shared" si="18"/>
        <v>42468.919606481482</v>
      </c>
      <c r="U227" s="14">
        <f t="shared" si="19"/>
        <v>2016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8">
        <v>1433064540</v>
      </c>
      <c r="J228">
        <v>1428854344</v>
      </c>
      <c r="K228" t="b">
        <v>0</v>
      </c>
      <c r="L228" s="14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6" t="s">
        <v>8308</v>
      </c>
      <c r="R228" s="14" t="s">
        <v>8312</v>
      </c>
      <c r="S228" s="17">
        <f t="shared" si="17"/>
        <v>42106.666018518517</v>
      </c>
      <c r="T228" s="17">
        <f t="shared" si="18"/>
        <v>42155.395138888889</v>
      </c>
      <c r="U228" s="14">
        <f t="shared" si="19"/>
        <v>2015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8">
        <v>1436477241</v>
      </c>
      <c r="J229">
        <v>1433885241</v>
      </c>
      <c r="K229" t="b">
        <v>0</v>
      </c>
      <c r="L229" s="14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6" t="s">
        <v>8308</v>
      </c>
      <c r="R229" s="14" t="s">
        <v>8312</v>
      </c>
      <c r="S229" s="17">
        <f t="shared" si="17"/>
        <v>42164.893993055557</v>
      </c>
      <c r="T229" s="17">
        <f t="shared" si="18"/>
        <v>42194.893993055557</v>
      </c>
      <c r="U229" s="14">
        <f t="shared" si="19"/>
        <v>2015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8">
        <v>1433176105</v>
      </c>
      <c r="J230">
        <v>1427992105</v>
      </c>
      <c r="K230" t="b">
        <v>0</v>
      </c>
      <c r="L230" s="14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6" t="s">
        <v>8308</v>
      </c>
      <c r="R230" s="14" t="s">
        <v>8312</v>
      </c>
      <c r="S230" s="17">
        <f t="shared" si="17"/>
        <v>42096.686400462961</v>
      </c>
      <c r="T230" s="17">
        <f t="shared" si="18"/>
        <v>42156.686400462961</v>
      </c>
      <c r="U230" s="14">
        <f t="shared" si="19"/>
        <v>2015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8">
        <v>1455402297</v>
      </c>
      <c r="J231">
        <v>1452810297</v>
      </c>
      <c r="K231" t="b">
        <v>0</v>
      </c>
      <c r="L231" s="14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6" t="s">
        <v>8308</v>
      </c>
      <c r="R231" s="14" t="s">
        <v>8312</v>
      </c>
      <c r="S231" s="17">
        <f t="shared" si="17"/>
        <v>42383.933993055558</v>
      </c>
      <c r="T231" s="17">
        <f t="shared" si="18"/>
        <v>42413.933993055558</v>
      </c>
      <c r="U231" s="14">
        <f t="shared" si="19"/>
        <v>2016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8">
        <v>1433443151</v>
      </c>
      <c r="J232">
        <v>1430851151</v>
      </c>
      <c r="K232" t="b">
        <v>0</v>
      </c>
      <c r="L232" s="14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6" t="s">
        <v>8308</v>
      </c>
      <c r="R232" s="14" t="s">
        <v>8312</v>
      </c>
      <c r="S232" s="17">
        <f t="shared" si="17"/>
        <v>42129.777210648142</v>
      </c>
      <c r="T232" s="17">
        <f t="shared" si="18"/>
        <v>42159.777210648142</v>
      </c>
      <c r="U232" s="14">
        <f t="shared" si="19"/>
        <v>2015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8">
        <v>1451775651</v>
      </c>
      <c r="J233">
        <v>1449183651</v>
      </c>
      <c r="K233" t="b">
        <v>0</v>
      </c>
      <c r="L233" s="14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6" t="s">
        <v>8308</v>
      </c>
      <c r="R233" s="14" t="s">
        <v>8312</v>
      </c>
      <c r="S233" s="17">
        <f t="shared" si="17"/>
        <v>42341.958923611113</v>
      </c>
      <c r="T233" s="17">
        <f t="shared" si="18"/>
        <v>42371.958923611113</v>
      </c>
      <c r="U233" s="14">
        <f t="shared" si="19"/>
        <v>2015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8">
        <v>1425066546</v>
      </c>
      <c r="J234">
        <v>1422474546</v>
      </c>
      <c r="K234" t="b">
        <v>0</v>
      </c>
      <c r="L234" s="1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6" t="s">
        <v>8308</v>
      </c>
      <c r="R234" s="14" t="s">
        <v>8312</v>
      </c>
      <c r="S234" s="17">
        <f t="shared" si="17"/>
        <v>42032.82576388889</v>
      </c>
      <c r="T234" s="17">
        <f t="shared" si="18"/>
        <v>42062.82576388889</v>
      </c>
      <c r="U234" s="14">
        <f t="shared" si="19"/>
        <v>2015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8">
        <v>1475185972</v>
      </c>
      <c r="J235">
        <v>1472593972</v>
      </c>
      <c r="K235" t="b">
        <v>0</v>
      </c>
      <c r="L235" s="14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6" t="s">
        <v>8308</v>
      </c>
      <c r="R235" s="14" t="s">
        <v>8312</v>
      </c>
      <c r="S235" s="17">
        <f t="shared" si="17"/>
        <v>42612.911712962959</v>
      </c>
      <c r="T235" s="17">
        <f t="shared" si="18"/>
        <v>42642.911712962959</v>
      </c>
      <c r="U235" s="14">
        <f t="shared" si="19"/>
        <v>2016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8">
        <v>1434847859</v>
      </c>
      <c r="J236">
        <v>1431391859</v>
      </c>
      <c r="K236" t="b">
        <v>0</v>
      </c>
      <c r="L236" s="14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6" t="s">
        <v>8308</v>
      </c>
      <c r="R236" s="14" t="s">
        <v>8312</v>
      </c>
      <c r="S236" s="17">
        <f t="shared" si="17"/>
        <v>42136.035405092596</v>
      </c>
      <c r="T236" s="17">
        <f t="shared" si="18"/>
        <v>42176.035405092596</v>
      </c>
      <c r="U236" s="14">
        <f t="shared" si="19"/>
        <v>2015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8">
        <v>1436478497</v>
      </c>
      <c r="J237">
        <v>1433886497</v>
      </c>
      <c r="K237" t="b">
        <v>0</v>
      </c>
      <c r="L237" s="14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6" t="s">
        <v>8308</v>
      </c>
      <c r="R237" s="14" t="s">
        <v>8312</v>
      </c>
      <c r="S237" s="17">
        <f t="shared" si="17"/>
        <v>42164.908530092594</v>
      </c>
      <c r="T237" s="17">
        <f t="shared" si="18"/>
        <v>42194.908530092594</v>
      </c>
      <c r="U237" s="14">
        <f t="shared" si="19"/>
        <v>2015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8">
        <v>1451952000</v>
      </c>
      <c r="J238">
        <v>1447380099</v>
      </c>
      <c r="K238" t="b">
        <v>0</v>
      </c>
      <c r="L238" s="14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6" t="s">
        <v>8308</v>
      </c>
      <c r="R238" s="14" t="s">
        <v>8312</v>
      </c>
      <c r="S238" s="17">
        <f t="shared" si="17"/>
        <v>42321.08447916666</v>
      </c>
      <c r="T238" s="17">
        <f t="shared" si="18"/>
        <v>42374</v>
      </c>
      <c r="U238" s="14">
        <f t="shared" si="19"/>
        <v>2015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8">
        <v>1457445069</v>
      </c>
      <c r="J239">
        <v>1452261069</v>
      </c>
      <c r="K239" t="b">
        <v>0</v>
      </c>
      <c r="L239" s="14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6" t="s">
        <v>8308</v>
      </c>
      <c r="R239" s="14" t="s">
        <v>8312</v>
      </c>
      <c r="S239" s="17">
        <f t="shared" si="17"/>
        <v>42377.577187499999</v>
      </c>
      <c r="T239" s="17">
        <f t="shared" si="18"/>
        <v>42437.577187499999</v>
      </c>
      <c r="U239" s="14">
        <f t="shared" si="19"/>
        <v>2016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8">
        <v>1483088400</v>
      </c>
      <c r="J240">
        <v>1481324760</v>
      </c>
      <c r="K240" t="b">
        <v>0</v>
      </c>
      <c r="L240" s="14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6" t="s">
        <v>8308</v>
      </c>
      <c r="R240" s="14" t="s">
        <v>8312</v>
      </c>
      <c r="S240" s="17">
        <f t="shared" si="17"/>
        <v>42713.962499999994</v>
      </c>
      <c r="T240" s="17">
        <f t="shared" si="18"/>
        <v>42734.375</v>
      </c>
      <c r="U240" s="14">
        <f t="shared" si="19"/>
        <v>2016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8">
        <v>1446984000</v>
      </c>
      <c r="J241">
        <v>1445308730</v>
      </c>
      <c r="K241" t="b">
        <v>0</v>
      </c>
      <c r="L241" s="14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6" t="s">
        <v>8308</v>
      </c>
      <c r="R241" s="14" t="s">
        <v>8312</v>
      </c>
      <c r="S241" s="17">
        <f t="shared" si="17"/>
        <v>42297.110300925924</v>
      </c>
      <c r="T241" s="17">
        <f t="shared" si="18"/>
        <v>42316.5</v>
      </c>
      <c r="U241" s="14">
        <f t="shared" si="19"/>
        <v>2015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8">
        <v>1367773211</v>
      </c>
      <c r="J242">
        <v>1363885211</v>
      </c>
      <c r="K242" t="b">
        <v>1</v>
      </c>
      <c r="L242" s="14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6" t="s">
        <v>8308</v>
      </c>
      <c r="R242" s="14" t="s">
        <v>8313</v>
      </c>
      <c r="S242" s="17">
        <f t="shared" si="17"/>
        <v>41354.708460648151</v>
      </c>
      <c r="T242" s="17">
        <f t="shared" si="18"/>
        <v>41399.708460648151</v>
      </c>
      <c r="U242" s="14">
        <f t="shared" si="19"/>
        <v>2013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8">
        <v>1419180304</v>
      </c>
      <c r="J243">
        <v>1415292304</v>
      </c>
      <c r="K243" t="b">
        <v>1</v>
      </c>
      <c r="L243" s="14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6" t="s">
        <v>8308</v>
      </c>
      <c r="R243" s="14" t="s">
        <v>8313</v>
      </c>
      <c r="S243" s="17">
        <f t="shared" si="17"/>
        <v>41949.697962962964</v>
      </c>
      <c r="T243" s="17">
        <f t="shared" si="18"/>
        <v>41994.697962962964</v>
      </c>
      <c r="U243" s="14">
        <f t="shared" si="19"/>
        <v>2014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8">
        <v>1324381790</v>
      </c>
      <c r="J244">
        <v>1321357790</v>
      </c>
      <c r="K244" t="b">
        <v>1</v>
      </c>
      <c r="L244" s="1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6" t="s">
        <v>8308</v>
      </c>
      <c r="R244" s="14" t="s">
        <v>8313</v>
      </c>
      <c r="S244" s="17">
        <f t="shared" si="17"/>
        <v>40862.492939814816</v>
      </c>
      <c r="T244" s="17">
        <f t="shared" si="18"/>
        <v>40897.492939814816</v>
      </c>
      <c r="U244" s="14">
        <f t="shared" si="19"/>
        <v>2011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8">
        <v>1393031304</v>
      </c>
      <c r="J245">
        <v>1390439304</v>
      </c>
      <c r="K245" t="b">
        <v>1</v>
      </c>
      <c r="L245" s="14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6" t="s">
        <v>8308</v>
      </c>
      <c r="R245" s="14" t="s">
        <v>8313</v>
      </c>
      <c r="S245" s="17">
        <f t="shared" si="17"/>
        <v>41662.047500000001</v>
      </c>
      <c r="T245" s="17">
        <f t="shared" si="18"/>
        <v>41692.047500000001</v>
      </c>
      <c r="U245" s="14">
        <f t="shared" si="19"/>
        <v>2014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8">
        <v>1268723160</v>
      </c>
      <c r="J246">
        <v>1265269559</v>
      </c>
      <c r="K246" t="b">
        <v>1</v>
      </c>
      <c r="L246" s="14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6" t="s">
        <v>8308</v>
      </c>
      <c r="R246" s="14" t="s">
        <v>8313</v>
      </c>
      <c r="S246" s="17">
        <f t="shared" si="17"/>
        <v>40213.323599537034</v>
      </c>
      <c r="T246" s="17">
        <f t="shared" si="18"/>
        <v>40253.29583333333</v>
      </c>
      <c r="U246" s="14">
        <f t="shared" si="19"/>
        <v>2010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8">
        <v>1345079785</v>
      </c>
      <c r="J247">
        <v>1342487785</v>
      </c>
      <c r="K247" t="b">
        <v>1</v>
      </c>
      <c r="L247" s="14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6" t="s">
        <v>8308</v>
      </c>
      <c r="R247" s="14" t="s">
        <v>8313</v>
      </c>
      <c r="S247" s="17">
        <f t="shared" si="17"/>
        <v>41107.053067129629</v>
      </c>
      <c r="T247" s="17">
        <f t="shared" si="18"/>
        <v>41137.053067129629</v>
      </c>
      <c r="U247" s="14">
        <f t="shared" si="19"/>
        <v>2012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8">
        <v>1292665405</v>
      </c>
      <c r="J248">
        <v>1288341805</v>
      </c>
      <c r="K248" t="b">
        <v>1</v>
      </c>
      <c r="L248" s="14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6" t="s">
        <v>8308</v>
      </c>
      <c r="R248" s="14" t="s">
        <v>8313</v>
      </c>
      <c r="S248" s="17">
        <f t="shared" si="17"/>
        <v>40480.363483796296</v>
      </c>
      <c r="T248" s="17">
        <f t="shared" si="18"/>
        <v>40530.405150462961</v>
      </c>
      <c r="U248" s="14">
        <f t="shared" si="19"/>
        <v>2010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8">
        <v>1287200340</v>
      </c>
      <c r="J249">
        <v>1284042614</v>
      </c>
      <c r="K249" t="b">
        <v>1</v>
      </c>
      <c r="L249" s="14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6" t="s">
        <v>8308</v>
      </c>
      <c r="R249" s="14" t="s">
        <v>8313</v>
      </c>
      <c r="S249" s="17">
        <f t="shared" si="17"/>
        <v>40430.604328703703</v>
      </c>
      <c r="T249" s="17">
        <f t="shared" si="18"/>
        <v>40467.152083333334</v>
      </c>
      <c r="U249" s="14">
        <f t="shared" si="19"/>
        <v>2010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8">
        <v>1325961309</v>
      </c>
      <c r="J250">
        <v>1322073309</v>
      </c>
      <c r="K250" t="b">
        <v>1</v>
      </c>
      <c r="L250" s="14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6" t="s">
        <v>8308</v>
      </c>
      <c r="R250" s="14" t="s">
        <v>8313</v>
      </c>
      <c r="S250" s="17">
        <f t="shared" si="17"/>
        <v>40870.774409722224</v>
      </c>
      <c r="T250" s="17">
        <f t="shared" si="18"/>
        <v>40915.774409722224</v>
      </c>
      <c r="U250" s="14">
        <f t="shared" si="19"/>
        <v>2011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8">
        <v>1282498800</v>
      </c>
      <c r="J251">
        <v>1275603020</v>
      </c>
      <c r="K251" t="b">
        <v>1</v>
      </c>
      <c r="L251" s="14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6" t="s">
        <v>8308</v>
      </c>
      <c r="R251" s="14" t="s">
        <v>8313</v>
      </c>
      <c r="S251" s="17">
        <f t="shared" si="17"/>
        <v>40332.923842592594</v>
      </c>
      <c r="T251" s="17">
        <f t="shared" si="18"/>
        <v>40412.736111111109</v>
      </c>
      <c r="U251" s="14">
        <f t="shared" si="19"/>
        <v>2010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8">
        <v>1370525691</v>
      </c>
      <c r="J252">
        <v>1367933691</v>
      </c>
      <c r="K252" t="b">
        <v>1</v>
      </c>
      <c r="L252" s="14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6" t="s">
        <v>8308</v>
      </c>
      <c r="R252" s="14" t="s">
        <v>8313</v>
      </c>
      <c r="S252" s="17">
        <f t="shared" si="17"/>
        <v>41401.565868055557</v>
      </c>
      <c r="T252" s="17">
        <f t="shared" si="18"/>
        <v>41431.565868055557</v>
      </c>
      <c r="U252" s="14">
        <f t="shared" si="19"/>
        <v>2013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8">
        <v>1337194800</v>
      </c>
      <c r="J253">
        <v>1334429646</v>
      </c>
      <c r="K253" t="b">
        <v>1</v>
      </c>
      <c r="L253" s="14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6" t="s">
        <v>8308</v>
      </c>
      <c r="R253" s="14" t="s">
        <v>8313</v>
      </c>
      <c r="S253" s="17">
        <f t="shared" si="17"/>
        <v>41013.787569444445</v>
      </c>
      <c r="T253" s="17">
        <f t="shared" si="18"/>
        <v>41045.791666666664</v>
      </c>
      <c r="U253" s="14">
        <f t="shared" si="19"/>
        <v>2012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8">
        <v>1275364740</v>
      </c>
      <c r="J254">
        <v>1269878058</v>
      </c>
      <c r="K254" t="b">
        <v>1</v>
      </c>
      <c r="L254" s="1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6" t="s">
        <v>8308</v>
      </c>
      <c r="R254" s="14" t="s">
        <v>8313</v>
      </c>
      <c r="S254" s="17">
        <f t="shared" si="17"/>
        <v>40266.662708333337</v>
      </c>
      <c r="T254" s="17">
        <f t="shared" si="18"/>
        <v>40330.165972222225</v>
      </c>
      <c r="U254" s="14">
        <f t="shared" si="19"/>
        <v>2010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8">
        <v>1329320235</v>
      </c>
      <c r="J255">
        <v>1326728235</v>
      </c>
      <c r="K255" t="b">
        <v>1</v>
      </c>
      <c r="L255" s="14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6" t="s">
        <v>8308</v>
      </c>
      <c r="R255" s="14" t="s">
        <v>8313</v>
      </c>
      <c r="S255" s="17">
        <f t="shared" si="17"/>
        <v>40924.650868055556</v>
      </c>
      <c r="T255" s="17">
        <f t="shared" si="18"/>
        <v>40954.650868055556</v>
      </c>
      <c r="U255" s="14">
        <f t="shared" si="19"/>
        <v>2012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8">
        <v>1445047200</v>
      </c>
      <c r="J256">
        <v>1442443910</v>
      </c>
      <c r="K256" t="b">
        <v>1</v>
      </c>
      <c r="L256" s="14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6" t="s">
        <v>8308</v>
      </c>
      <c r="R256" s="14" t="s">
        <v>8313</v>
      </c>
      <c r="S256" s="17">
        <f t="shared" si="17"/>
        <v>42263.952662037031</v>
      </c>
      <c r="T256" s="17">
        <f t="shared" si="18"/>
        <v>42294.083333333328</v>
      </c>
      <c r="U256" s="14">
        <f t="shared" si="19"/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8">
        <v>1300275482</v>
      </c>
      <c r="J257">
        <v>1297687082</v>
      </c>
      <c r="K257" t="b">
        <v>1</v>
      </c>
      <c r="L257" s="14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6" t="s">
        <v>8308</v>
      </c>
      <c r="R257" s="14" t="s">
        <v>8313</v>
      </c>
      <c r="S257" s="17">
        <f t="shared" si="17"/>
        <v>40588.526412037041</v>
      </c>
      <c r="T257" s="17">
        <f t="shared" si="18"/>
        <v>40618.48474537037</v>
      </c>
      <c r="U257" s="14">
        <f t="shared" si="19"/>
        <v>2011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8">
        <v>1363458467</v>
      </c>
      <c r="J258">
        <v>1360866467</v>
      </c>
      <c r="K258" t="b">
        <v>1</v>
      </c>
      <c r="L258" s="14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6" t="s">
        <v>8308</v>
      </c>
      <c r="R258" s="14" t="s">
        <v>8313</v>
      </c>
      <c r="S258" s="17">
        <f t="shared" si="17"/>
        <v>41319.769293981481</v>
      </c>
      <c r="T258" s="17">
        <f t="shared" si="18"/>
        <v>41349.769293981481</v>
      </c>
      <c r="U258" s="14">
        <f t="shared" si="19"/>
        <v>2013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8">
        <v>1463670162</v>
      </c>
      <c r="J259">
        <v>1461078162</v>
      </c>
      <c r="K259" t="b">
        <v>1</v>
      </c>
      <c r="L259" s="14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6" t="s">
        <v>8308</v>
      </c>
      <c r="R259" s="14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 s="14">
        <f t="shared" ref="U259:U322" si="24">YEAR(S259)</f>
        <v>2016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8">
        <v>1308359666</v>
      </c>
      <c r="J260">
        <v>1305767666</v>
      </c>
      <c r="K260" t="b">
        <v>1</v>
      </c>
      <c r="L260" s="14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6" t="s">
        <v>8308</v>
      </c>
      <c r="R260" s="14" t="s">
        <v>8313</v>
      </c>
      <c r="S260" s="17">
        <f t="shared" si="22"/>
        <v>40682.051689814813</v>
      </c>
      <c r="T260" s="17">
        <f t="shared" si="23"/>
        <v>40712.051689814813</v>
      </c>
      <c r="U260" s="14">
        <f t="shared" si="24"/>
        <v>2011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8">
        <v>1428514969</v>
      </c>
      <c r="J261">
        <v>1425922969</v>
      </c>
      <c r="K261" t="b">
        <v>1</v>
      </c>
      <c r="L261" s="14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6" t="s">
        <v>8308</v>
      </c>
      <c r="R261" s="14" t="s">
        <v>8313</v>
      </c>
      <c r="S261" s="17">
        <f t="shared" si="22"/>
        <v>42072.738067129627</v>
      </c>
      <c r="T261" s="17">
        <f t="shared" si="23"/>
        <v>42102.738067129627</v>
      </c>
      <c r="U261" s="14">
        <f t="shared" si="24"/>
        <v>2015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8">
        <v>1279360740</v>
      </c>
      <c r="J262">
        <v>1275415679</v>
      </c>
      <c r="K262" t="b">
        <v>1</v>
      </c>
      <c r="L262" s="14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6" t="s">
        <v>8308</v>
      </c>
      <c r="R262" s="14" t="s">
        <v>8313</v>
      </c>
      <c r="S262" s="17">
        <f t="shared" si="22"/>
        <v>40330.755543981482</v>
      </c>
      <c r="T262" s="17">
        <f t="shared" si="23"/>
        <v>40376.415972222225</v>
      </c>
      <c r="U262" s="14">
        <f t="shared" si="24"/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8">
        <v>1339080900</v>
      </c>
      <c r="J263">
        <v>1334783704</v>
      </c>
      <c r="K263" t="b">
        <v>1</v>
      </c>
      <c r="L263" s="14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6" t="s">
        <v>8308</v>
      </c>
      <c r="R263" s="14" t="s">
        <v>8313</v>
      </c>
      <c r="S263" s="17">
        <f t="shared" si="22"/>
        <v>41017.885462962964</v>
      </c>
      <c r="T263" s="17">
        <f t="shared" si="23"/>
        <v>41067.621527777781</v>
      </c>
      <c r="U263" s="14">
        <f t="shared" si="24"/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8">
        <v>1298699828</v>
      </c>
      <c r="J264">
        <v>1294811828</v>
      </c>
      <c r="K264" t="b">
        <v>1</v>
      </c>
      <c r="L264" s="1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6" t="s">
        <v>8308</v>
      </c>
      <c r="R264" s="14" t="s">
        <v>8313</v>
      </c>
      <c r="S264" s="17">
        <f t="shared" si="22"/>
        <v>40555.24800925926</v>
      </c>
      <c r="T264" s="17">
        <f t="shared" si="23"/>
        <v>40600.24800925926</v>
      </c>
      <c r="U264" s="14">
        <f t="shared" si="24"/>
        <v>2011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8">
        <v>1348786494</v>
      </c>
      <c r="J265">
        <v>1346194494</v>
      </c>
      <c r="K265" t="b">
        <v>1</v>
      </c>
      <c r="L265" s="14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6" t="s">
        <v>8308</v>
      </c>
      <c r="R265" s="14" t="s">
        <v>8313</v>
      </c>
      <c r="S265" s="17">
        <f t="shared" si="22"/>
        <v>41149.954791666663</v>
      </c>
      <c r="T265" s="17">
        <f t="shared" si="23"/>
        <v>41179.954791666663</v>
      </c>
      <c r="U265" s="14">
        <f t="shared" si="24"/>
        <v>2012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8">
        <v>1336747995</v>
      </c>
      <c r="J266">
        <v>1334155995</v>
      </c>
      <c r="K266" t="b">
        <v>1</v>
      </c>
      <c r="L266" s="14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6" t="s">
        <v>8308</v>
      </c>
      <c r="R266" s="14" t="s">
        <v>8313</v>
      </c>
      <c r="S266" s="17">
        <f t="shared" si="22"/>
        <v>41010.620312500003</v>
      </c>
      <c r="T266" s="17">
        <f t="shared" si="23"/>
        <v>41040.620312500003</v>
      </c>
      <c r="U266" s="14">
        <f t="shared" si="24"/>
        <v>2012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8">
        <v>1273522560</v>
      </c>
      <c r="J267">
        <v>1269928430</v>
      </c>
      <c r="K267" t="b">
        <v>1</v>
      </c>
      <c r="L267" s="14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6" t="s">
        <v>8308</v>
      </c>
      <c r="R267" s="14" t="s">
        <v>8313</v>
      </c>
      <c r="S267" s="17">
        <f t="shared" si="22"/>
        <v>40267.245717592588</v>
      </c>
      <c r="T267" s="17">
        <f t="shared" si="23"/>
        <v>40308.844444444447</v>
      </c>
      <c r="U267" s="14">
        <f t="shared" si="24"/>
        <v>2010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8">
        <v>1271994660</v>
      </c>
      <c r="J268">
        <v>1264565507</v>
      </c>
      <c r="K268" t="b">
        <v>1</v>
      </c>
      <c r="L268" s="14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6" t="s">
        <v>8308</v>
      </c>
      <c r="R268" s="14" t="s">
        <v>8313</v>
      </c>
      <c r="S268" s="17">
        <f t="shared" si="22"/>
        <v>40205.174849537041</v>
      </c>
      <c r="T268" s="17">
        <f t="shared" si="23"/>
        <v>40291.160416666666</v>
      </c>
      <c r="U268" s="14">
        <f t="shared" si="24"/>
        <v>2010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8">
        <v>1403693499</v>
      </c>
      <c r="J269">
        <v>1401101499</v>
      </c>
      <c r="K269" t="b">
        <v>1</v>
      </c>
      <c r="L269" s="14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6" t="s">
        <v>8308</v>
      </c>
      <c r="R269" s="14" t="s">
        <v>8313</v>
      </c>
      <c r="S269" s="17">
        <f t="shared" si="22"/>
        <v>41785.452534722222</v>
      </c>
      <c r="T269" s="17">
        <f t="shared" si="23"/>
        <v>41815.452534722222</v>
      </c>
      <c r="U269" s="14">
        <f t="shared" si="24"/>
        <v>2014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8">
        <v>1320640778</v>
      </c>
      <c r="J270">
        <v>1316749178</v>
      </c>
      <c r="K270" t="b">
        <v>1</v>
      </c>
      <c r="L270" s="14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6" t="s">
        <v>8308</v>
      </c>
      <c r="R270" s="14" t="s">
        <v>8313</v>
      </c>
      <c r="S270" s="17">
        <f t="shared" si="22"/>
        <v>40809.15252314815</v>
      </c>
      <c r="T270" s="17">
        <f t="shared" si="23"/>
        <v>40854.194189814814</v>
      </c>
      <c r="U270" s="14">
        <f t="shared" si="24"/>
        <v>2011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8">
        <v>1487738622</v>
      </c>
      <c r="J271">
        <v>1485146622</v>
      </c>
      <c r="K271" t="b">
        <v>1</v>
      </c>
      <c r="L271" s="14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6" t="s">
        <v>8308</v>
      </c>
      <c r="R271" s="14" t="s">
        <v>8313</v>
      </c>
      <c r="S271" s="17">
        <f t="shared" si="22"/>
        <v>42758.197013888886</v>
      </c>
      <c r="T271" s="17">
        <f t="shared" si="23"/>
        <v>42788.197013888886</v>
      </c>
      <c r="U271" s="14">
        <f t="shared" si="24"/>
        <v>2017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8">
        <v>1306296000</v>
      </c>
      <c r="J272">
        <v>1301950070</v>
      </c>
      <c r="K272" t="b">
        <v>1</v>
      </c>
      <c r="L272" s="14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6" t="s">
        <v>8308</v>
      </c>
      <c r="R272" s="14" t="s">
        <v>8313</v>
      </c>
      <c r="S272" s="17">
        <f t="shared" si="22"/>
        <v>40637.866550925923</v>
      </c>
      <c r="T272" s="17">
        <f t="shared" si="23"/>
        <v>40688.166666666664</v>
      </c>
      <c r="U272" s="14">
        <f t="shared" si="24"/>
        <v>2011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8">
        <v>1388649600</v>
      </c>
      <c r="J273">
        <v>1386123861</v>
      </c>
      <c r="K273" t="b">
        <v>1</v>
      </c>
      <c r="L273" s="14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6" t="s">
        <v>8308</v>
      </c>
      <c r="R273" s="14" t="s">
        <v>8313</v>
      </c>
      <c r="S273" s="17">
        <f t="shared" si="22"/>
        <v>41612.10024305556</v>
      </c>
      <c r="T273" s="17">
        <f t="shared" si="23"/>
        <v>41641.333333333336</v>
      </c>
      <c r="U273" s="14">
        <f t="shared" si="24"/>
        <v>2013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8">
        <v>1272480540</v>
      </c>
      <c r="J274">
        <v>1267220191</v>
      </c>
      <c r="K274" t="b">
        <v>1</v>
      </c>
      <c r="L274" s="1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6" t="s">
        <v>8308</v>
      </c>
      <c r="R274" s="14" t="s">
        <v>8313</v>
      </c>
      <c r="S274" s="17">
        <f t="shared" si="22"/>
        <v>40235.900358796294</v>
      </c>
      <c r="T274" s="17">
        <f t="shared" si="23"/>
        <v>40296.78402777778</v>
      </c>
      <c r="U274" s="14">
        <f t="shared" si="24"/>
        <v>2010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8">
        <v>1309694266</v>
      </c>
      <c r="J275">
        <v>1307102266</v>
      </c>
      <c r="K275" t="b">
        <v>1</v>
      </c>
      <c r="L275" s="14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6" t="s">
        <v>8308</v>
      </c>
      <c r="R275" s="14" t="s">
        <v>8313</v>
      </c>
      <c r="S275" s="17">
        <f t="shared" si="22"/>
        <v>40697.498449074075</v>
      </c>
      <c r="T275" s="17">
        <f t="shared" si="23"/>
        <v>40727.498449074075</v>
      </c>
      <c r="U275" s="14">
        <f t="shared" si="24"/>
        <v>2011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8">
        <v>1333609140</v>
      </c>
      <c r="J276">
        <v>1330638829</v>
      </c>
      <c r="K276" t="b">
        <v>1</v>
      </c>
      <c r="L276" s="14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6" t="s">
        <v>8308</v>
      </c>
      <c r="R276" s="14" t="s">
        <v>8313</v>
      </c>
      <c r="S276" s="17">
        <f t="shared" si="22"/>
        <v>40969.912372685183</v>
      </c>
      <c r="T276" s="17">
        <f t="shared" si="23"/>
        <v>41004.290972222225</v>
      </c>
      <c r="U276" s="14">
        <f t="shared" si="24"/>
        <v>2012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8">
        <v>1352511966</v>
      </c>
      <c r="J277">
        <v>1349916366</v>
      </c>
      <c r="K277" t="b">
        <v>1</v>
      </c>
      <c r="L277" s="14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6" t="s">
        <v>8308</v>
      </c>
      <c r="R277" s="14" t="s">
        <v>8313</v>
      </c>
      <c r="S277" s="17">
        <f t="shared" si="22"/>
        <v>41193.032013888893</v>
      </c>
      <c r="T277" s="17">
        <f t="shared" si="23"/>
        <v>41223.073680555557</v>
      </c>
      <c r="U277" s="14">
        <f t="shared" si="24"/>
        <v>2012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8">
        <v>1335574674</v>
      </c>
      <c r="J278">
        <v>1330394274</v>
      </c>
      <c r="K278" t="b">
        <v>1</v>
      </c>
      <c r="L278" s="14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6" t="s">
        <v>8308</v>
      </c>
      <c r="R278" s="14" t="s">
        <v>8313</v>
      </c>
      <c r="S278" s="17">
        <f t="shared" si="22"/>
        <v>40967.081874999996</v>
      </c>
      <c r="T278" s="17">
        <f t="shared" si="23"/>
        <v>41027.040208333332</v>
      </c>
      <c r="U278" s="14">
        <f t="shared" si="24"/>
        <v>2012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8">
        <v>1432416219</v>
      </c>
      <c r="J279">
        <v>1429824219</v>
      </c>
      <c r="K279" t="b">
        <v>1</v>
      </c>
      <c r="L279" s="14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6" t="s">
        <v>8308</v>
      </c>
      <c r="R279" s="14" t="s">
        <v>8313</v>
      </c>
      <c r="S279" s="17">
        <f t="shared" si="22"/>
        <v>42117.891423611116</v>
      </c>
      <c r="T279" s="17">
        <f t="shared" si="23"/>
        <v>42147.891423611116</v>
      </c>
      <c r="U279" s="14">
        <f t="shared" si="24"/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8">
        <v>1350003539</v>
      </c>
      <c r="J280">
        <v>1347411539</v>
      </c>
      <c r="K280" t="b">
        <v>1</v>
      </c>
      <c r="L280" s="14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6" t="s">
        <v>8308</v>
      </c>
      <c r="R280" s="14" t="s">
        <v>8313</v>
      </c>
      <c r="S280" s="17">
        <f t="shared" si="22"/>
        <v>41164.040960648148</v>
      </c>
      <c r="T280" s="17">
        <f t="shared" si="23"/>
        <v>41194.040960648148</v>
      </c>
      <c r="U280" s="14">
        <f t="shared" si="24"/>
        <v>2012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8">
        <v>1488160860</v>
      </c>
      <c r="J281">
        <v>1485237096</v>
      </c>
      <c r="K281" t="b">
        <v>1</v>
      </c>
      <c r="L281" s="14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6" t="s">
        <v>8308</v>
      </c>
      <c r="R281" s="14" t="s">
        <v>8313</v>
      </c>
      <c r="S281" s="17">
        <f t="shared" si="22"/>
        <v>42759.244166666671</v>
      </c>
      <c r="T281" s="17">
        <f t="shared" si="23"/>
        <v>42793.084027777775</v>
      </c>
      <c r="U281" s="14">
        <f t="shared" si="24"/>
        <v>2017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8">
        <v>1401459035</v>
      </c>
      <c r="J282">
        <v>1397571035</v>
      </c>
      <c r="K282" t="b">
        <v>1</v>
      </c>
      <c r="L282" s="14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6" t="s">
        <v>8308</v>
      </c>
      <c r="R282" s="14" t="s">
        <v>8313</v>
      </c>
      <c r="S282" s="17">
        <f t="shared" si="22"/>
        <v>41744.590682870366</v>
      </c>
      <c r="T282" s="17">
        <f t="shared" si="23"/>
        <v>41789.590682870366</v>
      </c>
      <c r="U282" s="14">
        <f t="shared" si="24"/>
        <v>2014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8">
        <v>1249932360</v>
      </c>
      <c r="J283">
        <v>1242532513</v>
      </c>
      <c r="K283" t="b">
        <v>1</v>
      </c>
      <c r="L283" s="14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6" t="s">
        <v>8308</v>
      </c>
      <c r="R283" s="14" t="s">
        <v>8313</v>
      </c>
      <c r="S283" s="17">
        <f t="shared" si="22"/>
        <v>39950.163344907407</v>
      </c>
      <c r="T283" s="17">
        <f t="shared" si="23"/>
        <v>40035.80972222222</v>
      </c>
      <c r="U283" s="14">
        <f t="shared" si="24"/>
        <v>2009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8">
        <v>1266876000</v>
      </c>
      <c r="J284">
        <v>1263679492</v>
      </c>
      <c r="K284" t="b">
        <v>1</v>
      </c>
      <c r="L284" s="1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6" t="s">
        <v>8308</v>
      </c>
      <c r="R284" s="14" t="s">
        <v>8313</v>
      </c>
      <c r="S284" s="17">
        <f t="shared" si="22"/>
        <v>40194.920046296298</v>
      </c>
      <c r="T284" s="17">
        <f t="shared" si="23"/>
        <v>40231.916666666664</v>
      </c>
      <c r="U284" s="14">
        <f t="shared" si="24"/>
        <v>2010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8">
        <v>1306904340</v>
      </c>
      <c r="J285">
        <v>1305219744</v>
      </c>
      <c r="K285" t="b">
        <v>1</v>
      </c>
      <c r="L285" s="14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6" t="s">
        <v>8308</v>
      </c>
      <c r="R285" s="14" t="s">
        <v>8313</v>
      </c>
      <c r="S285" s="17">
        <f t="shared" si="22"/>
        <v>40675.71</v>
      </c>
      <c r="T285" s="17">
        <f t="shared" si="23"/>
        <v>40695.207638888889</v>
      </c>
      <c r="U285" s="14">
        <f t="shared" si="24"/>
        <v>2011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8">
        <v>1327167780</v>
      </c>
      <c r="J286">
        <v>1325007780</v>
      </c>
      <c r="K286" t="b">
        <v>1</v>
      </c>
      <c r="L286" s="14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6" t="s">
        <v>8308</v>
      </c>
      <c r="R286" s="14" t="s">
        <v>8313</v>
      </c>
      <c r="S286" s="17">
        <f t="shared" si="22"/>
        <v>40904.738194444442</v>
      </c>
      <c r="T286" s="17">
        <f t="shared" si="23"/>
        <v>40929.738194444442</v>
      </c>
      <c r="U286" s="14">
        <f t="shared" si="24"/>
        <v>2011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8">
        <v>1379614128</v>
      </c>
      <c r="J287">
        <v>1377022128</v>
      </c>
      <c r="K287" t="b">
        <v>1</v>
      </c>
      <c r="L287" s="14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6" t="s">
        <v>8308</v>
      </c>
      <c r="R287" s="14" t="s">
        <v>8313</v>
      </c>
      <c r="S287" s="17">
        <f t="shared" si="22"/>
        <v>41506.756111111114</v>
      </c>
      <c r="T287" s="17">
        <f t="shared" si="23"/>
        <v>41536.756111111114</v>
      </c>
      <c r="U287" s="14">
        <f t="shared" si="24"/>
        <v>2013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8">
        <v>1364236524</v>
      </c>
      <c r="J288">
        <v>1360352124</v>
      </c>
      <c r="K288" t="b">
        <v>1</v>
      </c>
      <c r="L288" s="14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6" t="s">
        <v>8308</v>
      </c>
      <c r="R288" s="14" t="s">
        <v>8313</v>
      </c>
      <c r="S288" s="17">
        <f t="shared" si="22"/>
        <v>41313.816249999996</v>
      </c>
      <c r="T288" s="17">
        <f t="shared" si="23"/>
        <v>41358.774583333332</v>
      </c>
      <c r="U288" s="14">
        <f t="shared" si="24"/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8">
        <v>1351828800</v>
      </c>
      <c r="J289">
        <v>1349160018</v>
      </c>
      <c r="K289" t="b">
        <v>1</v>
      </c>
      <c r="L289" s="14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6" t="s">
        <v>8308</v>
      </c>
      <c r="R289" s="14" t="s">
        <v>8313</v>
      </c>
      <c r="S289" s="17">
        <f t="shared" si="22"/>
        <v>41184.277986111112</v>
      </c>
      <c r="T289" s="17">
        <f t="shared" si="23"/>
        <v>41215.166666666664</v>
      </c>
      <c r="U289" s="14">
        <f t="shared" si="24"/>
        <v>2012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8">
        <v>1340683393</v>
      </c>
      <c r="J290">
        <v>1337659393</v>
      </c>
      <c r="K290" t="b">
        <v>1</v>
      </c>
      <c r="L290" s="14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6" t="s">
        <v>8308</v>
      </c>
      <c r="R290" s="14" t="s">
        <v>8313</v>
      </c>
      <c r="S290" s="17">
        <f t="shared" si="22"/>
        <v>41051.168900462959</v>
      </c>
      <c r="T290" s="17">
        <f t="shared" si="23"/>
        <v>41086.168900462959</v>
      </c>
      <c r="U290" s="14">
        <f t="shared" si="24"/>
        <v>2012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8">
        <v>1383389834</v>
      </c>
      <c r="J291">
        <v>1380797834</v>
      </c>
      <c r="K291" t="b">
        <v>1</v>
      </c>
      <c r="L291" s="14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6" t="s">
        <v>8308</v>
      </c>
      <c r="R291" s="14" t="s">
        <v>8313</v>
      </c>
      <c r="S291" s="17">
        <f t="shared" si="22"/>
        <v>41550.456412037034</v>
      </c>
      <c r="T291" s="17">
        <f t="shared" si="23"/>
        <v>41580.456412037034</v>
      </c>
      <c r="U291" s="14">
        <f t="shared" si="24"/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8">
        <v>1296633540</v>
      </c>
      <c r="J292">
        <v>1292316697</v>
      </c>
      <c r="K292" t="b">
        <v>1</v>
      </c>
      <c r="L292" s="14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6" t="s">
        <v>8308</v>
      </c>
      <c r="R292" s="14" t="s">
        <v>8313</v>
      </c>
      <c r="S292" s="17">
        <f t="shared" si="22"/>
        <v>40526.36917824074</v>
      </c>
      <c r="T292" s="17">
        <f t="shared" si="23"/>
        <v>40576.332638888889</v>
      </c>
      <c r="U292" s="14">
        <f t="shared" si="24"/>
        <v>2010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8">
        <v>1367366460</v>
      </c>
      <c r="J293">
        <v>1365791246</v>
      </c>
      <c r="K293" t="b">
        <v>1</v>
      </c>
      <c r="L293" s="14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6" t="s">
        <v>8308</v>
      </c>
      <c r="R293" s="14" t="s">
        <v>8313</v>
      </c>
      <c r="S293" s="17">
        <f t="shared" si="22"/>
        <v>41376.769050925926</v>
      </c>
      <c r="T293" s="17">
        <f t="shared" si="23"/>
        <v>41395.000694444447</v>
      </c>
      <c r="U293" s="14">
        <f t="shared" si="24"/>
        <v>2013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8">
        <v>1319860740</v>
      </c>
      <c r="J294">
        <v>1317064599</v>
      </c>
      <c r="K294" t="b">
        <v>1</v>
      </c>
      <c r="L294" s="1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6" t="s">
        <v>8308</v>
      </c>
      <c r="R294" s="14" t="s">
        <v>8313</v>
      </c>
      <c r="S294" s="17">
        <f t="shared" si="22"/>
        <v>40812.803229166668</v>
      </c>
      <c r="T294" s="17">
        <f t="shared" si="23"/>
        <v>40845.165972222225</v>
      </c>
      <c r="U294" s="14">
        <f t="shared" si="24"/>
        <v>2011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8">
        <v>1398009714</v>
      </c>
      <c r="J295">
        <v>1395417714</v>
      </c>
      <c r="K295" t="b">
        <v>1</v>
      </c>
      <c r="L295" s="14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6" t="s">
        <v>8308</v>
      </c>
      <c r="R295" s="14" t="s">
        <v>8313</v>
      </c>
      <c r="S295" s="17">
        <f t="shared" si="22"/>
        <v>41719.667986111112</v>
      </c>
      <c r="T295" s="17">
        <f t="shared" si="23"/>
        <v>41749.667986111112</v>
      </c>
      <c r="U295" s="14">
        <f t="shared" si="24"/>
        <v>2014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8">
        <v>1279555200</v>
      </c>
      <c r="J296">
        <v>1276480894</v>
      </c>
      <c r="K296" t="b">
        <v>1</v>
      </c>
      <c r="L296" s="14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6" t="s">
        <v>8308</v>
      </c>
      <c r="R296" s="14" t="s">
        <v>8313</v>
      </c>
      <c r="S296" s="17">
        <f t="shared" si="22"/>
        <v>40343.084421296298</v>
      </c>
      <c r="T296" s="17">
        <f t="shared" si="23"/>
        <v>40378.666666666664</v>
      </c>
      <c r="U296" s="14">
        <f t="shared" si="24"/>
        <v>2010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8">
        <v>1383264000</v>
      </c>
      <c r="J297">
        <v>1378080409</v>
      </c>
      <c r="K297" t="b">
        <v>1</v>
      </c>
      <c r="L297" s="14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6" t="s">
        <v>8308</v>
      </c>
      <c r="R297" s="14" t="s">
        <v>8313</v>
      </c>
      <c r="S297" s="17">
        <f t="shared" si="22"/>
        <v>41519.004733796297</v>
      </c>
      <c r="T297" s="17">
        <f t="shared" si="23"/>
        <v>41579</v>
      </c>
      <c r="U297" s="14">
        <f t="shared" si="24"/>
        <v>2013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8">
        <v>1347017083</v>
      </c>
      <c r="J298">
        <v>1344857083</v>
      </c>
      <c r="K298" t="b">
        <v>1</v>
      </c>
      <c r="L298" s="14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6" t="s">
        <v>8308</v>
      </c>
      <c r="R298" s="14" t="s">
        <v>8313</v>
      </c>
      <c r="S298" s="17">
        <f t="shared" si="22"/>
        <v>41134.475497685184</v>
      </c>
      <c r="T298" s="17">
        <f t="shared" si="23"/>
        <v>41159.475497685184</v>
      </c>
      <c r="U298" s="14">
        <f t="shared" si="24"/>
        <v>2012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8">
        <v>1430452740</v>
      </c>
      <c r="J299">
        <v>1427390901</v>
      </c>
      <c r="K299" t="b">
        <v>1</v>
      </c>
      <c r="L299" s="14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6" t="s">
        <v>8308</v>
      </c>
      <c r="R299" s="14" t="s">
        <v>8313</v>
      </c>
      <c r="S299" s="17">
        <f t="shared" si="22"/>
        <v>42089.72802083334</v>
      </c>
      <c r="T299" s="17">
        <f t="shared" si="23"/>
        <v>42125.165972222225</v>
      </c>
      <c r="U299" s="14">
        <f t="shared" si="24"/>
        <v>2015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8">
        <v>1399669200</v>
      </c>
      <c r="J300">
        <v>1394536048</v>
      </c>
      <c r="K300" t="b">
        <v>1</v>
      </c>
      <c r="L300" s="14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6" t="s">
        <v>8308</v>
      </c>
      <c r="R300" s="14" t="s">
        <v>8313</v>
      </c>
      <c r="S300" s="17">
        <f t="shared" si="22"/>
        <v>41709.463518518518</v>
      </c>
      <c r="T300" s="17">
        <f t="shared" si="23"/>
        <v>41768.875</v>
      </c>
      <c r="U300" s="14">
        <f t="shared" si="24"/>
        <v>2014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8">
        <v>1289975060</v>
      </c>
      <c r="J301">
        <v>1287379460</v>
      </c>
      <c r="K301" t="b">
        <v>1</v>
      </c>
      <c r="L301" s="14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6" t="s">
        <v>8308</v>
      </c>
      <c r="R301" s="14" t="s">
        <v>8313</v>
      </c>
      <c r="S301" s="17">
        <f t="shared" si="22"/>
        <v>40469.225231481483</v>
      </c>
      <c r="T301" s="17">
        <f t="shared" si="23"/>
        <v>40499.266898148147</v>
      </c>
      <c r="U301" s="14">
        <f t="shared" si="24"/>
        <v>2010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8">
        <v>1303686138</v>
      </c>
      <c r="J302">
        <v>1301007738</v>
      </c>
      <c r="K302" t="b">
        <v>1</v>
      </c>
      <c r="L302" s="14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6" t="s">
        <v>8308</v>
      </c>
      <c r="R302" s="14" t="s">
        <v>8313</v>
      </c>
      <c r="S302" s="17">
        <f t="shared" si="22"/>
        <v>40626.959930555553</v>
      </c>
      <c r="T302" s="17">
        <f t="shared" si="23"/>
        <v>40657.959930555553</v>
      </c>
      <c r="U302" s="14">
        <f t="shared" si="24"/>
        <v>2011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8">
        <v>1363711335</v>
      </c>
      <c r="J303">
        <v>1360258935</v>
      </c>
      <c r="K303" t="b">
        <v>1</v>
      </c>
      <c r="L303" s="14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6" t="s">
        <v>8308</v>
      </c>
      <c r="R303" s="14" t="s">
        <v>8313</v>
      </c>
      <c r="S303" s="17">
        <f t="shared" si="22"/>
        <v>41312.737673611111</v>
      </c>
      <c r="T303" s="17">
        <f t="shared" si="23"/>
        <v>41352.696006944447</v>
      </c>
      <c r="U303" s="14">
        <f t="shared" si="24"/>
        <v>2013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8">
        <v>1330115638</v>
      </c>
      <c r="J304">
        <v>1327523638</v>
      </c>
      <c r="K304" t="b">
        <v>1</v>
      </c>
      <c r="L304" s="1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6" t="s">
        <v>8308</v>
      </c>
      <c r="R304" s="14" t="s">
        <v>8313</v>
      </c>
      <c r="S304" s="17">
        <f t="shared" si="22"/>
        <v>40933.856921296298</v>
      </c>
      <c r="T304" s="17">
        <f t="shared" si="23"/>
        <v>40963.856921296298</v>
      </c>
      <c r="U304" s="14">
        <f t="shared" si="24"/>
        <v>2012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8">
        <v>1338601346</v>
      </c>
      <c r="J305">
        <v>1336009346</v>
      </c>
      <c r="K305" t="b">
        <v>1</v>
      </c>
      <c r="L305" s="14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6" t="s">
        <v>8308</v>
      </c>
      <c r="R305" s="14" t="s">
        <v>8313</v>
      </c>
      <c r="S305" s="17">
        <f t="shared" si="22"/>
        <v>41032.071134259262</v>
      </c>
      <c r="T305" s="17">
        <f t="shared" si="23"/>
        <v>41062.071134259262</v>
      </c>
      <c r="U305" s="14">
        <f t="shared" si="24"/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8">
        <v>1346464800</v>
      </c>
      <c r="J306">
        <v>1343096197</v>
      </c>
      <c r="K306" t="b">
        <v>1</v>
      </c>
      <c r="L306" s="14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6" t="s">
        <v>8308</v>
      </c>
      <c r="R306" s="14" t="s">
        <v>8313</v>
      </c>
      <c r="S306" s="17">
        <f t="shared" si="22"/>
        <v>41114.094872685186</v>
      </c>
      <c r="T306" s="17">
        <f t="shared" si="23"/>
        <v>41153.083333333336</v>
      </c>
      <c r="U306" s="14">
        <f t="shared" si="24"/>
        <v>2012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8">
        <v>1331392049</v>
      </c>
      <c r="J307">
        <v>1328800049</v>
      </c>
      <c r="K307" t="b">
        <v>1</v>
      </c>
      <c r="L307" s="14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6" t="s">
        <v>8308</v>
      </c>
      <c r="R307" s="14" t="s">
        <v>8313</v>
      </c>
      <c r="S307" s="17">
        <f t="shared" si="22"/>
        <v>40948.630196759259</v>
      </c>
      <c r="T307" s="17">
        <f t="shared" si="23"/>
        <v>40978.630196759259</v>
      </c>
      <c r="U307" s="14">
        <f t="shared" si="24"/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8">
        <v>1363806333</v>
      </c>
      <c r="J308">
        <v>1362081933</v>
      </c>
      <c r="K308" t="b">
        <v>1</v>
      </c>
      <c r="L308" s="14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6" t="s">
        <v>8308</v>
      </c>
      <c r="R308" s="14" t="s">
        <v>8313</v>
      </c>
      <c r="S308" s="17">
        <f t="shared" si="22"/>
        <v>41333.837187500001</v>
      </c>
      <c r="T308" s="17">
        <f t="shared" si="23"/>
        <v>41353.795520833337</v>
      </c>
      <c r="U308" s="14">
        <f t="shared" si="24"/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8">
        <v>1360276801</v>
      </c>
      <c r="J309">
        <v>1357684801</v>
      </c>
      <c r="K309" t="b">
        <v>1</v>
      </c>
      <c r="L309" s="14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6" t="s">
        <v>8308</v>
      </c>
      <c r="R309" s="14" t="s">
        <v>8313</v>
      </c>
      <c r="S309" s="17">
        <f t="shared" si="22"/>
        <v>41282.944456018515</v>
      </c>
      <c r="T309" s="17">
        <f t="shared" si="23"/>
        <v>41312.944456018515</v>
      </c>
      <c r="U309" s="14">
        <f t="shared" si="24"/>
        <v>2013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8">
        <v>1299775210</v>
      </c>
      <c r="J310">
        <v>1295887210</v>
      </c>
      <c r="K310" t="b">
        <v>1</v>
      </c>
      <c r="L310" s="14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6" t="s">
        <v>8308</v>
      </c>
      <c r="R310" s="14" t="s">
        <v>8313</v>
      </c>
      <c r="S310" s="17">
        <f t="shared" si="22"/>
        <v>40567.694560185184</v>
      </c>
      <c r="T310" s="17">
        <f t="shared" si="23"/>
        <v>40612.694560185184</v>
      </c>
      <c r="U310" s="14">
        <f t="shared" si="24"/>
        <v>2011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8">
        <v>1346695334</v>
      </c>
      <c r="J311">
        <v>1344880934</v>
      </c>
      <c r="K311" t="b">
        <v>1</v>
      </c>
      <c r="L311" s="14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6" t="s">
        <v>8308</v>
      </c>
      <c r="R311" s="14" t="s">
        <v>8313</v>
      </c>
      <c r="S311" s="17">
        <f t="shared" si="22"/>
        <v>41134.751550925925</v>
      </c>
      <c r="T311" s="17">
        <f t="shared" si="23"/>
        <v>41155.751550925925</v>
      </c>
      <c r="U311" s="14">
        <f t="shared" si="24"/>
        <v>2012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8">
        <v>1319076000</v>
      </c>
      <c r="J312">
        <v>1317788623</v>
      </c>
      <c r="K312" t="b">
        <v>1</v>
      </c>
      <c r="L312" s="14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6" t="s">
        <v>8308</v>
      </c>
      <c r="R312" s="14" t="s">
        <v>8313</v>
      </c>
      <c r="S312" s="17">
        <f t="shared" si="22"/>
        <v>40821.183136574073</v>
      </c>
      <c r="T312" s="17">
        <f t="shared" si="23"/>
        <v>40836.083333333336</v>
      </c>
      <c r="U312" s="14">
        <f t="shared" si="24"/>
        <v>2011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8">
        <v>1325404740</v>
      </c>
      <c r="J313">
        <v>1321852592</v>
      </c>
      <c r="K313" t="b">
        <v>1</v>
      </c>
      <c r="L313" s="14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6" t="s">
        <v>8308</v>
      </c>
      <c r="R313" s="14" t="s">
        <v>8313</v>
      </c>
      <c r="S313" s="17">
        <f t="shared" si="22"/>
        <v>40868.219814814816</v>
      </c>
      <c r="T313" s="17">
        <f t="shared" si="23"/>
        <v>40909.332638888889</v>
      </c>
      <c r="U313" s="14">
        <f t="shared" si="24"/>
        <v>2011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8">
        <v>1365973432</v>
      </c>
      <c r="J314">
        <v>1363381432</v>
      </c>
      <c r="K314" t="b">
        <v>1</v>
      </c>
      <c r="L314" s="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6" t="s">
        <v>8308</v>
      </c>
      <c r="R314" s="14" t="s">
        <v>8313</v>
      </c>
      <c r="S314" s="17">
        <f t="shared" si="22"/>
        <v>41348.877685185187</v>
      </c>
      <c r="T314" s="17">
        <f t="shared" si="23"/>
        <v>41378.877685185187</v>
      </c>
      <c r="U314" s="14">
        <f t="shared" si="24"/>
        <v>2013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8">
        <v>1281542340</v>
      </c>
      <c r="J315">
        <v>1277702894</v>
      </c>
      <c r="K315" t="b">
        <v>1</v>
      </c>
      <c r="L315" s="14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6" t="s">
        <v>8308</v>
      </c>
      <c r="R315" s="14" t="s">
        <v>8313</v>
      </c>
      <c r="S315" s="17">
        <f t="shared" si="22"/>
        <v>40357.227939814817</v>
      </c>
      <c r="T315" s="17">
        <f t="shared" si="23"/>
        <v>40401.665972222225</v>
      </c>
      <c r="U315" s="14">
        <f t="shared" si="24"/>
        <v>2010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8">
        <v>1362167988</v>
      </c>
      <c r="J316">
        <v>1359575988</v>
      </c>
      <c r="K316" t="b">
        <v>1</v>
      </c>
      <c r="L316" s="14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6" t="s">
        <v>8308</v>
      </c>
      <c r="R316" s="14" t="s">
        <v>8313</v>
      </c>
      <c r="S316" s="17">
        <f t="shared" si="22"/>
        <v>41304.833194444444</v>
      </c>
      <c r="T316" s="17">
        <f t="shared" si="23"/>
        <v>41334.833194444444</v>
      </c>
      <c r="U316" s="14">
        <f t="shared" si="24"/>
        <v>2013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8">
        <v>1345660334</v>
      </c>
      <c r="J317">
        <v>1343068334</v>
      </c>
      <c r="K317" t="b">
        <v>1</v>
      </c>
      <c r="L317" s="14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6" t="s">
        <v>8308</v>
      </c>
      <c r="R317" s="14" t="s">
        <v>8313</v>
      </c>
      <c r="S317" s="17">
        <f t="shared" si="22"/>
        <v>41113.77238425926</v>
      </c>
      <c r="T317" s="17">
        <f t="shared" si="23"/>
        <v>41143.77238425926</v>
      </c>
      <c r="U317" s="14">
        <f t="shared" si="24"/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8">
        <v>1418273940</v>
      </c>
      <c r="J318">
        <v>1415398197</v>
      </c>
      <c r="K318" t="b">
        <v>1</v>
      </c>
      <c r="L318" s="14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6" t="s">
        <v>8308</v>
      </c>
      <c r="R318" s="14" t="s">
        <v>8313</v>
      </c>
      <c r="S318" s="17">
        <f t="shared" si="22"/>
        <v>41950.923576388886</v>
      </c>
      <c r="T318" s="17">
        <f t="shared" si="23"/>
        <v>41984.207638888889</v>
      </c>
      <c r="U318" s="14">
        <f t="shared" si="24"/>
        <v>2014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8">
        <v>1386778483</v>
      </c>
      <c r="J319">
        <v>1384186483</v>
      </c>
      <c r="K319" t="b">
        <v>1</v>
      </c>
      <c r="L319" s="14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6" t="s">
        <v>8308</v>
      </c>
      <c r="R319" s="14" t="s">
        <v>8313</v>
      </c>
      <c r="S319" s="17">
        <f t="shared" si="22"/>
        <v>41589.676886574074</v>
      </c>
      <c r="T319" s="17">
        <f t="shared" si="23"/>
        <v>41619.676886574074</v>
      </c>
      <c r="U319" s="14">
        <f t="shared" si="24"/>
        <v>2013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8">
        <v>1364342151</v>
      </c>
      <c r="J320">
        <v>1361753751</v>
      </c>
      <c r="K320" t="b">
        <v>1</v>
      </c>
      <c r="L320" s="14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6" t="s">
        <v>8308</v>
      </c>
      <c r="R320" s="14" t="s">
        <v>8313</v>
      </c>
      <c r="S320" s="17">
        <f t="shared" si="22"/>
        <v>41330.038784722223</v>
      </c>
      <c r="T320" s="17">
        <f t="shared" si="23"/>
        <v>41359.997118055559</v>
      </c>
      <c r="U320" s="14">
        <f t="shared" si="24"/>
        <v>2013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8">
        <v>1265097540</v>
      </c>
      <c r="J321">
        <v>1257538029</v>
      </c>
      <c r="K321" t="b">
        <v>1</v>
      </c>
      <c r="L321" s="14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6" t="s">
        <v>8308</v>
      </c>
      <c r="R321" s="14" t="s">
        <v>8313</v>
      </c>
      <c r="S321" s="17">
        <f t="shared" si="22"/>
        <v>40123.83829861111</v>
      </c>
      <c r="T321" s="17">
        <f t="shared" si="23"/>
        <v>40211.332638888889</v>
      </c>
      <c r="U321" s="14">
        <f t="shared" si="24"/>
        <v>2009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8">
        <v>1450825200</v>
      </c>
      <c r="J322">
        <v>1448284433</v>
      </c>
      <c r="K322" t="b">
        <v>1</v>
      </c>
      <c r="L322" s="14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6" t="s">
        <v>8308</v>
      </c>
      <c r="R322" s="14" t="s">
        <v>8313</v>
      </c>
      <c r="S322" s="17">
        <f t="shared" si="22"/>
        <v>42331.551307870366</v>
      </c>
      <c r="T322" s="17">
        <f t="shared" si="23"/>
        <v>42360.958333333328</v>
      </c>
      <c r="U322" s="14">
        <f t="shared" si="24"/>
        <v>2015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8">
        <v>1478605386</v>
      </c>
      <c r="J323">
        <v>1475577786</v>
      </c>
      <c r="K323" t="b">
        <v>1</v>
      </c>
      <c r="L323" s="14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6" t="s">
        <v>8308</v>
      </c>
      <c r="R323" s="14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 s="14">
        <f t="shared" ref="U323:U386" si="29">YEAR(S323)</f>
        <v>2016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8">
        <v>1463146848</v>
      </c>
      <c r="J324">
        <v>1460554848</v>
      </c>
      <c r="K324" t="b">
        <v>1</v>
      </c>
      <c r="L324" s="1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6" t="s">
        <v>8308</v>
      </c>
      <c r="R324" s="14" t="s">
        <v>8313</v>
      </c>
      <c r="S324" s="17">
        <f t="shared" si="27"/>
        <v>42473.57</v>
      </c>
      <c r="T324" s="17">
        <f t="shared" si="28"/>
        <v>42503.57</v>
      </c>
      <c r="U324" s="14">
        <f t="shared" si="29"/>
        <v>2016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8">
        <v>1482307140</v>
      </c>
      <c r="J325">
        <v>1479886966</v>
      </c>
      <c r="K325" t="b">
        <v>1</v>
      </c>
      <c r="L325" s="14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6" t="s">
        <v>8308</v>
      </c>
      <c r="R325" s="14" t="s">
        <v>8313</v>
      </c>
      <c r="S325" s="17">
        <f t="shared" si="27"/>
        <v>42697.32136574074</v>
      </c>
      <c r="T325" s="17">
        <f t="shared" si="28"/>
        <v>42725.332638888889</v>
      </c>
      <c r="U325" s="14">
        <f t="shared" si="29"/>
        <v>2016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8">
        <v>1438441308</v>
      </c>
      <c r="J326">
        <v>1435590108</v>
      </c>
      <c r="K326" t="b">
        <v>1</v>
      </c>
      <c r="L326" s="14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6" t="s">
        <v>8308</v>
      </c>
      <c r="R326" s="14" t="s">
        <v>8313</v>
      </c>
      <c r="S326" s="17">
        <f t="shared" si="27"/>
        <v>42184.626250000001</v>
      </c>
      <c r="T326" s="17">
        <f t="shared" si="28"/>
        <v>42217.626250000001</v>
      </c>
      <c r="U326" s="14">
        <f t="shared" si="29"/>
        <v>2015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8">
        <v>1482208233</v>
      </c>
      <c r="J327">
        <v>1479184233</v>
      </c>
      <c r="K327" t="b">
        <v>1</v>
      </c>
      <c r="L327" s="14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6" t="s">
        <v>8308</v>
      </c>
      <c r="R327" s="14" t="s">
        <v>8313</v>
      </c>
      <c r="S327" s="17">
        <f t="shared" si="27"/>
        <v>42689.187881944439</v>
      </c>
      <c r="T327" s="17">
        <f t="shared" si="28"/>
        <v>42724.187881944439</v>
      </c>
      <c r="U327" s="14">
        <f t="shared" si="29"/>
        <v>2016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8">
        <v>1489532220</v>
      </c>
      <c r="J328">
        <v>1486625606</v>
      </c>
      <c r="K328" t="b">
        <v>1</v>
      </c>
      <c r="L328" s="14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6" t="s">
        <v>8308</v>
      </c>
      <c r="R328" s="14" t="s">
        <v>8313</v>
      </c>
      <c r="S328" s="17">
        <f t="shared" si="27"/>
        <v>42775.314884259264</v>
      </c>
      <c r="T328" s="17">
        <f t="shared" si="28"/>
        <v>42808.956250000003</v>
      </c>
      <c r="U328" s="14">
        <f t="shared" si="29"/>
        <v>2017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8">
        <v>1427011200</v>
      </c>
      <c r="J329">
        <v>1424669929</v>
      </c>
      <c r="K329" t="b">
        <v>1</v>
      </c>
      <c r="L329" s="14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6" t="s">
        <v>8308</v>
      </c>
      <c r="R329" s="14" t="s">
        <v>8313</v>
      </c>
      <c r="S329" s="17">
        <f t="shared" si="27"/>
        <v>42058.235289351855</v>
      </c>
      <c r="T329" s="17">
        <f t="shared" si="28"/>
        <v>42085.333333333328</v>
      </c>
      <c r="U329" s="14">
        <f t="shared" si="29"/>
        <v>2015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8">
        <v>1446350400</v>
      </c>
      <c r="J330">
        <v>1443739388</v>
      </c>
      <c r="K330" t="b">
        <v>1</v>
      </c>
      <c r="L330" s="14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6" t="s">
        <v>8308</v>
      </c>
      <c r="R330" s="14" t="s">
        <v>8313</v>
      </c>
      <c r="S330" s="17">
        <f t="shared" si="27"/>
        <v>42278.946620370371</v>
      </c>
      <c r="T330" s="17">
        <f t="shared" si="28"/>
        <v>42309.166666666672</v>
      </c>
      <c r="U330" s="14">
        <f t="shared" si="29"/>
        <v>2015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8">
        <v>1446868800</v>
      </c>
      <c r="J331">
        <v>1444821127</v>
      </c>
      <c r="K331" t="b">
        <v>1</v>
      </c>
      <c r="L331" s="14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6" t="s">
        <v>8308</v>
      </c>
      <c r="R331" s="14" t="s">
        <v>8313</v>
      </c>
      <c r="S331" s="17">
        <f t="shared" si="27"/>
        <v>42291.46674768519</v>
      </c>
      <c r="T331" s="17">
        <f t="shared" si="28"/>
        <v>42315.166666666672</v>
      </c>
      <c r="U331" s="14">
        <f t="shared" si="29"/>
        <v>2015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8">
        <v>1368763140</v>
      </c>
      <c r="J332">
        <v>1366028563</v>
      </c>
      <c r="K332" t="b">
        <v>1</v>
      </c>
      <c r="L332" s="14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6" t="s">
        <v>8308</v>
      </c>
      <c r="R332" s="14" t="s">
        <v>8313</v>
      </c>
      <c r="S332" s="17">
        <f t="shared" si="27"/>
        <v>41379.515775462962</v>
      </c>
      <c r="T332" s="17">
        <f t="shared" si="28"/>
        <v>41411.165972222225</v>
      </c>
      <c r="U332" s="14">
        <f t="shared" si="29"/>
        <v>2013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8">
        <v>1466171834</v>
      </c>
      <c r="J333">
        <v>1463493434</v>
      </c>
      <c r="K333" t="b">
        <v>1</v>
      </c>
      <c r="L333" s="14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6" t="s">
        <v>8308</v>
      </c>
      <c r="R333" s="14" t="s">
        <v>8313</v>
      </c>
      <c r="S333" s="17">
        <f t="shared" si="27"/>
        <v>42507.581412037034</v>
      </c>
      <c r="T333" s="17">
        <f t="shared" si="28"/>
        <v>42538.581412037034</v>
      </c>
      <c r="U333" s="14">
        <f t="shared" si="29"/>
        <v>2016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8">
        <v>1446019200</v>
      </c>
      <c r="J334">
        <v>1442420377</v>
      </c>
      <c r="K334" t="b">
        <v>1</v>
      </c>
      <c r="L334" s="1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6" t="s">
        <v>8308</v>
      </c>
      <c r="R334" s="14" t="s">
        <v>8313</v>
      </c>
      <c r="S334" s="17">
        <f t="shared" si="27"/>
        <v>42263.680289351847</v>
      </c>
      <c r="T334" s="17">
        <f t="shared" si="28"/>
        <v>42305.333333333328</v>
      </c>
      <c r="U334" s="14">
        <f t="shared" si="29"/>
        <v>2015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8">
        <v>1460038591</v>
      </c>
      <c r="J335">
        <v>1457450191</v>
      </c>
      <c r="K335" t="b">
        <v>1</v>
      </c>
      <c r="L335" s="14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6" t="s">
        <v>8308</v>
      </c>
      <c r="R335" s="14" t="s">
        <v>8313</v>
      </c>
      <c r="S335" s="17">
        <f t="shared" si="27"/>
        <v>42437.636469907404</v>
      </c>
      <c r="T335" s="17">
        <f t="shared" si="28"/>
        <v>42467.59480324074</v>
      </c>
      <c r="U335" s="14">
        <f t="shared" si="29"/>
        <v>2016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8">
        <v>1431716400</v>
      </c>
      <c r="J336">
        <v>1428423757</v>
      </c>
      <c r="K336" t="b">
        <v>1</v>
      </c>
      <c r="L336" s="14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6" t="s">
        <v>8308</v>
      </c>
      <c r="R336" s="14" t="s">
        <v>8313</v>
      </c>
      <c r="S336" s="17">
        <f t="shared" si="27"/>
        <v>42101.682372685187</v>
      </c>
      <c r="T336" s="17">
        <f t="shared" si="28"/>
        <v>42139.791666666672</v>
      </c>
      <c r="U336" s="14">
        <f t="shared" si="29"/>
        <v>2015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8">
        <v>1431122400</v>
      </c>
      <c r="J337">
        <v>1428428515</v>
      </c>
      <c r="K337" t="b">
        <v>1</v>
      </c>
      <c r="L337" s="14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6" t="s">
        <v>8308</v>
      </c>
      <c r="R337" s="14" t="s">
        <v>8313</v>
      </c>
      <c r="S337" s="17">
        <f t="shared" si="27"/>
        <v>42101.737442129626</v>
      </c>
      <c r="T337" s="17">
        <f t="shared" si="28"/>
        <v>42132.916666666672</v>
      </c>
      <c r="U337" s="14">
        <f t="shared" si="29"/>
        <v>2015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8">
        <v>1447427918</v>
      </c>
      <c r="J338">
        <v>1444832318</v>
      </c>
      <c r="K338" t="b">
        <v>1</v>
      </c>
      <c r="L338" s="14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6" t="s">
        <v>8308</v>
      </c>
      <c r="R338" s="14" t="s">
        <v>8313</v>
      </c>
      <c r="S338" s="17">
        <f t="shared" si="27"/>
        <v>42291.596273148149</v>
      </c>
      <c r="T338" s="17">
        <f t="shared" si="28"/>
        <v>42321.637939814813</v>
      </c>
      <c r="U338" s="14">
        <f t="shared" si="29"/>
        <v>2015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8">
        <v>1426298708</v>
      </c>
      <c r="J339">
        <v>1423710308</v>
      </c>
      <c r="K339" t="b">
        <v>1</v>
      </c>
      <c r="L339" s="14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6" t="s">
        <v>8308</v>
      </c>
      <c r="R339" s="14" t="s">
        <v>8313</v>
      </c>
      <c r="S339" s="17">
        <f t="shared" si="27"/>
        <v>42047.128564814819</v>
      </c>
      <c r="T339" s="17">
        <f t="shared" si="28"/>
        <v>42077.086898148147</v>
      </c>
      <c r="U339" s="14">
        <f t="shared" si="29"/>
        <v>2015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8">
        <v>1472864400</v>
      </c>
      <c r="J340">
        <v>1468001290</v>
      </c>
      <c r="K340" t="b">
        <v>1</v>
      </c>
      <c r="L340" s="14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6" t="s">
        <v>8308</v>
      </c>
      <c r="R340" s="14" t="s">
        <v>8313</v>
      </c>
      <c r="S340" s="17">
        <f t="shared" si="27"/>
        <v>42559.755671296298</v>
      </c>
      <c r="T340" s="17">
        <f t="shared" si="28"/>
        <v>42616.041666666672</v>
      </c>
      <c r="U340" s="14">
        <f t="shared" si="29"/>
        <v>2016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8">
        <v>1430331268</v>
      </c>
      <c r="J341">
        <v>1427739268</v>
      </c>
      <c r="K341" t="b">
        <v>1</v>
      </c>
      <c r="L341" s="14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6" t="s">
        <v>8308</v>
      </c>
      <c r="R341" s="14" t="s">
        <v>8313</v>
      </c>
      <c r="S341" s="17">
        <f t="shared" si="27"/>
        <v>42093.760046296295</v>
      </c>
      <c r="T341" s="17">
        <f t="shared" si="28"/>
        <v>42123.760046296295</v>
      </c>
      <c r="U341" s="14">
        <f t="shared" si="29"/>
        <v>2015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8">
        <v>1489006800</v>
      </c>
      <c r="J342">
        <v>1486397007</v>
      </c>
      <c r="K342" t="b">
        <v>1</v>
      </c>
      <c r="L342" s="14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6" t="s">
        <v>8308</v>
      </c>
      <c r="R342" s="14" t="s">
        <v>8313</v>
      </c>
      <c r="S342" s="17">
        <f t="shared" si="27"/>
        <v>42772.669062500005</v>
      </c>
      <c r="T342" s="17">
        <f t="shared" si="28"/>
        <v>42802.875</v>
      </c>
      <c r="U342" s="14">
        <f t="shared" si="29"/>
        <v>2017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8">
        <v>1412135940</v>
      </c>
      <c r="J343">
        <v>1410555998</v>
      </c>
      <c r="K343" t="b">
        <v>1</v>
      </c>
      <c r="L343" s="14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6" t="s">
        <v>8308</v>
      </c>
      <c r="R343" s="14" t="s">
        <v>8313</v>
      </c>
      <c r="S343" s="17">
        <f t="shared" si="27"/>
        <v>41894.879606481481</v>
      </c>
      <c r="T343" s="17">
        <f t="shared" si="28"/>
        <v>41913.165972222225</v>
      </c>
      <c r="U343" s="14">
        <f t="shared" si="29"/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8">
        <v>1461955465</v>
      </c>
      <c r="J344">
        <v>1459363465</v>
      </c>
      <c r="K344" t="b">
        <v>1</v>
      </c>
      <c r="L344" s="1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6" t="s">
        <v>8308</v>
      </c>
      <c r="R344" s="14" t="s">
        <v>8313</v>
      </c>
      <c r="S344" s="17">
        <f t="shared" si="27"/>
        <v>42459.780844907407</v>
      </c>
      <c r="T344" s="17">
        <f t="shared" si="28"/>
        <v>42489.780844907407</v>
      </c>
      <c r="U344" s="14">
        <f t="shared" si="29"/>
        <v>2016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8">
        <v>1415934000</v>
      </c>
      <c r="J345">
        <v>1413308545</v>
      </c>
      <c r="K345" t="b">
        <v>1</v>
      </c>
      <c r="L345" s="14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6" t="s">
        <v>8308</v>
      </c>
      <c r="R345" s="14" t="s">
        <v>8313</v>
      </c>
      <c r="S345" s="17">
        <f t="shared" si="27"/>
        <v>41926.73778935185</v>
      </c>
      <c r="T345" s="17">
        <f t="shared" si="28"/>
        <v>41957.125</v>
      </c>
      <c r="U345" s="14">
        <f t="shared" si="29"/>
        <v>2014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8">
        <v>1433125200</v>
      </c>
      <c r="J346">
        <v>1429312694</v>
      </c>
      <c r="K346" t="b">
        <v>1</v>
      </c>
      <c r="L346" s="14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6" t="s">
        <v>8308</v>
      </c>
      <c r="R346" s="14" t="s">
        <v>8313</v>
      </c>
      <c r="S346" s="17">
        <f t="shared" si="27"/>
        <v>42111.970995370371</v>
      </c>
      <c r="T346" s="17">
        <f t="shared" si="28"/>
        <v>42156.097222222219</v>
      </c>
      <c r="U346" s="14">
        <f t="shared" si="29"/>
        <v>2015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8">
        <v>1432161590</v>
      </c>
      <c r="J347">
        <v>1429569590</v>
      </c>
      <c r="K347" t="b">
        <v>1</v>
      </c>
      <c r="L347" s="14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6" t="s">
        <v>8308</v>
      </c>
      <c r="R347" s="14" t="s">
        <v>8313</v>
      </c>
      <c r="S347" s="17">
        <f t="shared" si="27"/>
        <v>42114.944328703699</v>
      </c>
      <c r="T347" s="17">
        <f t="shared" si="28"/>
        <v>42144.944328703699</v>
      </c>
      <c r="U347" s="14">
        <f t="shared" si="29"/>
        <v>2015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8">
        <v>1444824021</v>
      </c>
      <c r="J348">
        <v>1442232021</v>
      </c>
      <c r="K348" t="b">
        <v>1</v>
      </c>
      <c r="L348" s="14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6" t="s">
        <v>8308</v>
      </c>
      <c r="R348" s="14" t="s">
        <v>8313</v>
      </c>
      <c r="S348" s="17">
        <f t="shared" si="27"/>
        <v>42261.500243055561</v>
      </c>
      <c r="T348" s="17">
        <f t="shared" si="28"/>
        <v>42291.500243055561</v>
      </c>
      <c r="U348" s="14">
        <f t="shared" si="29"/>
        <v>2015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8">
        <v>1447505609</v>
      </c>
      <c r="J349">
        <v>1444910009</v>
      </c>
      <c r="K349" t="b">
        <v>1</v>
      </c>
      <c r="L349" s="14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6" t="s">
        <v>8308</v>
      </c>
      <c r="R349" s="14" t="s">
        <v>8313</v>
      </c>
      <c r="S349" s="17">
        <f t="shared" si="27"/>
        <v>42292.495474537034</v>
      </c>
      <c r="T349" s="17">
        <f t="shared" si="28"/>
        <v>42322.537141203706</v>
      </c>
      <c r="U349" s="14">
        <f t="shared" si="29"/>
        <v>2015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8">
        <v>1440165916</v>
      </c>
      <c r="J350">
        <v>1437573916</v>
      </c>
      <c r="K350" t="b">
        <v>1</v>
      </c>
      <c r="L350" s="14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6" t="s">
        <v>8308</v>
      </c>
      <c r="R350" s="14" t="s">
        <v>8313</v>
      </c>
      <c r="S350" s="17">
        <f t="shared" si="27"/>
        <v>42207.58699074074</v>
      </c>
      <c r="T350" s="17">
        <f t="shared" si="28"/>
        <v>42237.58699074074</v>
      </c>
      <c r="U350" s="14">
        <f t="shared" si="29"/>
        <v>2015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8">
        <v>1487937508</v>
      </c>
      <c r="J351">
        <v>1485345508</v>
      </c>
      <c r="K351" t="b">
        <v>1</v>
      </c>
      <c r="L351" s="14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6" t="s">
        <v>8308</v>
      </c>
      <c r="R351" s="14" t="s">
        <v>8313</v>
      </c>
      <c r="S351" s="17">
        <f t="shared" si="27"/>
        <v>42760.498935185184</v>
      </c>
      <c r="T351" s="17">
        <f t="shared" si="28"/>
        <v>42790.498935185184</v>
      </c>
      <c r="U351" s="14">
        <f t="shared" si="29"/>
        <v>2017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8">
        <v>1473566340</v>
      </c>
      <c r="J352">
        <v>1470274509</v>
      </c>
      <c r="K352" t="b">
        <v>1</v>
      </c>
      <c r="L352" s="14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6" t="s">
        <v>8308</v>
      </c>
      <c r="R352" s="14" t="s">
        <v>8313</v>
      </c>
      <c r="S352" s="17">
        <f t="shared" si="27"/>
        <v>42586.066076388888</v>
      </c>
      <c r="T352" s="17">
        <f t="shared" si="28"/>
        <v>42624.165972222225</v>
      </c>
      <c r="U352" s="14">
        <f t="shared" si="29"/>
        <v>2016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8">
        <v>1460066954</v>
      </c>
      <c r="J353">
        <v>1456614554</v>
      </c>
      <c r="K353" t="b">
        <v>1</v>
      </c>
      <c r="L353" s="14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6" t="s">
        <v>8308</v>
      </c>
      <c r="R353" s="14" t="s">
        <v>8313</v>
      </c>
      <c r="S353" s="17">
        <f t="shared" si="27"/>
        <v>42427.964745370366</v>
      </c>
      <c r="T353" s="17">
        <f t="shared" si="28"/>
        <v>42467.923078703709</v>
      </c>
      <c r="U353" s="14">
        <f t="shared" si="29"/>
        <v>2016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8">
        <v>1412740868</v>
      </c>
      <c r="J354">
        <v>1410148868</v>
      </c>
      <c r="K354" t="b">
        <v>1</v>
      </c>
      <c r="L354" s="1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6" t="s">
        <v>8308</v>
      </c>
      <c r="R354" s="14" t="s">
        <v>8313</v>
      </c>
      <c r="S354" s="17">
        <f t="shared" si="27"/>
        <v>41890.167453703703</v>
      </c>
      <c r="T354" s="17">
        <f t="shared" si="28"/>
        <v>41920.167453703703</v>
      </c>
      <c r="U354" s="14">
        <f t="shared" si="29"/>
        <v>2014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8">
        <v>1447963219</v>
      </c>
      <c r="J355">
        <v>1445367619</v>
      </c>
      <c r="K355" t="b">
        <v>1</v>
      </c>
      <c r="L355" s="14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6" t="s">
        <v>8308</v>
      </c>
      <c r="R355" s="14" t="s">
        <v>8313</v>
      </c>
      <c r="S355" s="17">
        <f t="shared" si="27"/>
        <v>42297.791886574079</v>
      </c>
      <c r="T355" s="17">
        <f t="shared" si="28"/>
        <v>42327.833553240736</v>
      </c>
      <c r="U355" s="14">
        <f t="shared" si="29"/>
        <v>2015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8">
        <v>1460141521</v>
      </c>
      <c r="J356">
        <v>1457553121</v>
      </c>
      <c r="K356" t="b">
        <v>1</v>
      </c>
      <c r="L356" s="14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6" t="s">
        <v>8308</v>
      </c>
      <c r="R356" s="14" t="s">
        <v>8313</v>
      </c>
      <c r="S356" s="17">
        <f t="shared" si="27"/>
        <v>42438.827789351853</v>
      </c>
      <c r="T356" s="17">
        <f t="shared" si="28"/>
        <v>42468.786122685182</v>
      </c>
      <c r="U356" s="14">
        <f t="shared" si="29"/>
        <v>2016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8">
        <v>1417420994</v>
      </c>
      <c r="J357">
        <v>1414738994</v>
      </c>
      <c r="K357" t="b">
        <v>1</v>
      </c>
      <c r="L357" s="14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6" t="s">
        <v>8308</v>
      </c>
      <c r="R357" s="14" t="s">
        <v>8313</v>
      </c>
      <c r="S357" s="17">
        <f t="shared" si="27"/>
        <v>41943.293912037036</v>
      </c>
      <c r="T357" s="17">
        <f t="shared" si="28"/>
        <v>41974.3355787037</v>
      </c>
      <c r="U357" s="14">
        <f t="shared" si="29"/>
        <v>2014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8">
        <v>1458152193</v>
      </c>
      <c r="J358">
        <v>1455563793</v>
      </c>
      <c r="K358" t="b">
        <v>1</v>
      </c>
      <c r="L358" s="14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6" t="s">
        <v>8308</v>
      </c>
      <c r="R358" s="14" t="s">
        <v>8313</v>
      </c>
      <c r="S358" s="17">
        <f t="shared" si="27"/>
        <v>42415.803159722222</v>
      </c>
      <c r="T358" s="17">
        <f t="shared" si="28"/>
        <v>42445.761493055557</v>
      </c>
      <c r="U358" s="14">
        <f t="shared" si="29"/>
        <v>2016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8">
        <v>1429852797</v>
      </c>
      <c r="J359">
        <v>1426396797</v>
      </c>
      <c r="K359" t="b">
        <v>1</v>
      </c>
      <c r="L359" s="14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6" t="s">
        <v>8308</v>
      </c>
      <c r="R359" s="14" t="s">
        <v>8313</v>
      </c>
      <c r="S359" s="17">
        <f t="shared" si="27"/>
        <v>42078.222187499996</v>
      </c>
      <c r="T359" s="17">
        <f t="shared" si="28"/>
        <v>42118.222187499996</v>
      </c>
      <c r="U359" s="14">
        <f t="shared" si="29"/>
        <v>2015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8">
        <v>1466002800</v>
      </c>
      <c r="J360">
        <v>1463517521</v>
      </c>
      <c r="K360" t="b">
        <v>1</v>
      </c>
      <c r="L360" s="14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6" t="s">
        <v>8308</v>
      </c>
      <c r="R360" s="14" t="s">
        <v>8313</v>
      </c>
      <c r="S360" s="17">
        <f t="shared" si="27"/>
        <v>42507.860196759255</v>
      </c>
      <c r="T360" s="17">
        <f t="shared" si="28"/>
        <v>42536.625</v>
      </c>
      <c r="U360" s="14">
        <f t="shared" si="29"/>
        <v>2016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8">
        <v>1415941920</v>
      </c>
      <c r="J361">
        <v>1414028490</v>
      </c>
      <c r="K361" t="b">
        <v>1</v>
      </c>
      <c r="L361" s="14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6" t="s">
        <v>8308</v>
      </c>
      <c r="R361" s="14" t="s">
        <v>8313</v>
      </c>
      <c r="S361" s="17">
        <f t="shared" si="27"/>
        <v>41935.070486111108</v>
      </c>
      <c r="T361" s="17">
        <f t="shared" si="28"/>
        <v>41957.216666666667</v>
      </c>
      <c r="U361" s="14">
        <f t="shared" si="29"/>
        <v>2014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8">
        <v>1437621060</v>
      </c>
      <c r="J362">
        <v>1433799180</v>
      </c>
      <c r="K362" t="b">
        <v>0</v>
      </c>
      <c r="L362" s="14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6" t="s">
        <v>8308</v>
      </c>
      <c r="R362" s="14" t="s">
        <v>8313</v>
      </c>
      <c r="S362" s="17">
        <f t="shared" si="27"/>
        <v>42163.897916666669</v>
      </c>
      <c r="T362" s="17">
        <f t="shared" si="28"/>
        <v>42208.132638888885</v>
      </c>
      <c r="U362" s="14">
        <f t="shared" si="29"/>
        <v>2015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8">
        <v>1416704506</v>
      </c>
      <c r="J363">
        <v>1414108906</v>
      </c>
      <c r="K363" t="b">
        <v>0</v>
      </c>
      <c r="L363" s="14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6" t="s">
        <v>8308</v>
      </c>
      <c r="R363" s="14" t="s">
        <v>8313</v>
      </c>
      <c r="S363" s="17">
        <f t="shared" si="27"/>
        <v>41936.001226851848</v>
      </c>
      <c r="T363" s="17">
        <f t="shared" si="28"/>
        <v>41966.042893518519</v>
      </c>
      <c r="U363" s="14">
        <f t="shared" si="29"/>
        <v>2014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8">
        <v>1407456000</v>
      </c>
      <c r="J364">
        <v>1405573391</v>
      </c>
      <c r="K364" t="b">
        <v>0</v>
      </c>
      <c r="L364" s="1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6" t="s">
        <v>8308</v>
      </c>
      <c r="R364" s="14" t="s">
        <v>8313</v>
      </c>
      <c r="S364" s="17">
        <f t="shared" si="27"/>
        <v>41837.210543981484</v>
      </c>
      <c r="T364" s="17">
        <f t="shared" si="28"/>
        <v>41859</v>
      </c>
      <c r="U364" s="14">
        <f t="shared" si="29"/>
        <v>2014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8">
        <v>1272828120</v>
      </c>
      <c r="J365">
        <v>1268934736</v>
      </c>
      <c r="K365" t="b">
        <v>0</v>
      </c>
      <c r="L365" s="14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6" t="s">
        <v>8308</v>
      </c>
      <c r="R365" s="14" t="s">
        <v>8313</v>
      </c>
      <c r="S365" s="17">
        <f t="shared" si="27"/>
        <v>40255.744629629626</v>
      </c>
      <c r="T365" s="17">
        <f t="shared" si="28"/>
        <v>40300.806944444441</v>
      </c>
      <c r="U365" s="14">
        <f t="shared" si="29"/>
        <v>2010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8">
        <v>1403323140</v>
      </c>
      <c r="J366">
        <v>1400704672</v>
      </c>
      <c r="K366" t="b">
        <v>0</v>
      </c>
      <c r="L366" s="14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6" t="s">
        <v>8308</v>
      </c>
      <c r="R366" s="14" t="s">
        <v>8313</v>
      </c>
      <c r="S366" s="17">
        <f t="shared" si="27"/>
        <v>41780.859629629631</v>
      </c>
      <c r="T366" s="17">
        <f t="shared" si="28"/>
        <v>41811.165972222225</v>
      </c>
      <c r="U366" s="14">
        <f t="shared" si="29"/>
        <v>2014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8">
        <v>1393597999</v>
      </c>
      <c r="J367">
        <v>1391005999</v>
      </c>
      <c r="K367" t="b">
        <v>0</v>
      </c>
      <c r="L367" s="14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6" t="s">
        <v>8308</v>
      </c>
      <c r="R367" s="14" t="s">
        <v>8313</v>
      </c>
      <c r="S367" s="17">
        <f t="shared" si="27"/>
        <v>41668.606469907405</v>
      </c>
      <c r="T367" s="17">
        <f t="shared" si="28"/>
        <v>41698.606469907405</v>
      </c>
      <c r="U367" s="14">
        <f t="shared" si="29"/>
        <v>2014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8">
        <v>1337540518</v>
      </c>
      <c r="J368">
        <v>1334948518</v>
      </c>
      <c r="K368" t="b">
        <v>0</v>
      </c>
      <c r="L368" s="14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6" t="s">
        <v>8308</v>
      </c>
      <c r="R368" s="14" t="s">
        <v>8313</v>
      </c>
      <c r="S368" s="17">
        <f t="shared" si="27"/>
        <v>41019.793032407404</v>
      </c>
      <c r="T368" s="17">
        <f t="shared" si="28"/>
        <v>41049.793032407404</v>
      </c>
      <c r="U368" s="14">
        <f t="shared" si="29"/>
        <v>2012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8">
        <v>1367384340</v>
      </c>
      <c r="J369">
        <v>1363960278</v>
      </c>
      <c r="K369" t="b">
        <v>0</v>
      </c>
      <c r="L369" s="14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6" t="s">
        <v>8308</v>
      </c>
      <c r="R369" s="14" t="s">
        <v>8313</v>
      </c>
      <c r="S369" s="17">
        <f t="shared" si="27"/>
        <v>41355.577291666668</v>
      </c>
      <c r="T369" s="17">
        <f t="shared" si="28"/>
        <v>41395.207638888889</v>
      </c>
      <c r="U369" s="14">
        <f t="shared" si="29"/>
        <v>2013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8">
        <v>1426426322</v>
      </c>
      <c r="J370">
        <v>1423405922</v>
      </c>
      <c r="K370" t="b">
        <v>0</v>
      </c>
      <c r="L370" s="14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6" t="s">
        <v>8308</v>
      </c>
      <c r="R370" s="14" t="s">
        <v>8313</v>
      </c>
      <c r="S370" s="17">
        <f t="shared" si="27"/>
        <v>42043.605578703704</v>
      </c>
      <c r="T370" s="17">
        <f t="shared" si="28"/>
        <v>42078.563912037032</v>
      </c>
      <c r="U370" s="14">
        <f t="shared" si="29"/>
        <v>2015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8">
        <v>1326633269</v>
      </c>
      <c r="J371">
        <v>1324041269</v>
      </c>
      <c r="K371" t="b">
        <v>0</v>
      </c>
      <c r="L371" s="14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6" t="s">
        <v>8308</v>
      </c>
      <c r="R371" s="14" t="s">
        <v>8313</v>
      </c>
      <c r="S371" s="17">
        <f t="shared" si="27"/>
        <v>40893.551724537036</v>
      </c>
      <c r="T371" s="17">
        <f t="shared" si="28"/>
        <v>40923.551724537036</v>
      </c>
      <c r="U371" s="14">
        <f t="shared" si="29"/>
        <v>2011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8">
        <v>1483729500</v>
      </c>
      <c r="J372">
        <v>1481137500</v>
      </c>
      <c r="K372" t="b">
        <v>0</v>
      </c>
      <c r="L372" s="14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6" t="s">
        <v>8308</v>
      </c>
      <c r="R372" s="14" t="s">
        <v>8313</v>
      </c>
      <c r="S372" s="17">
        <f t="shared" si="27"/>
        <v>42711.795138888891</v>
      </c>
      <c r="T372" s="17">
        <f t="shared" si="28"/>
        <v>42741.795138888891</v>
      </c>
      <c r="U372" s="14">
        <f t="shared" si="29"/>
        <v>2016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8">
        <v>1359743139</v>
      </c>
      <c r="J373">
        <v>1355855139</v>
      </c>
      <c r="K373" t="b">
        <v>0</v>
      </c>
      <c r="L373" s="14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6" t="s">
        <v>8308</v>
      </c>
      <c r="R373" s="14" t="s">
        <v>8313</v>
      </c>
      <c r="S373" s="17">
        <f t="shared" si="27"/>
        <v>41261.767812500002</v>
      </c>
      <c r="T373" s="17">
        <f t="shared" si="28"/>
        <v>41306.767812500002</v>
      </c>
      <c r="U373" s="14">
        <f t="shared" si="29"/>
        <v>2012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8">
        <v>1459872000</v>
      </c>
      <c r="J374">
        <v>1456408244</v>
      </c>
      <c r="K374" t="b">
        <v>0</v>
      </c>
      <c r="L374" s="1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6" t="s">
        <v>8308</v>
      </c>
      <c r="R374" s="14" t="s">
        <v>8313</v>
      </c>
      <c r="S374" s="17">
        <f t="shared" si="27"/>
        <v>42425.576898148152</v>
      </c>
      <c r="T374" s="17">
        <f t="shared" si="28"/>
        <v>42465.666666666672</v>
      </c>
      <c r="U374" s="14">
        <f t="shared" si="29"/>
        <v>2016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8">
        <v>1342648398</v>
      </c>
      <c r="J375">
        <v>1340056398</v>
      </c>
      <c r="K375" t="b">
        <v>0</v>
      </c>
      <c r="L375" s="14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6" t="s">
        <v>8308</v>
      </c>
      <c r="R375" s="14" t="s">
        <v>8313</v>
      </c>
      <c r="S375" s="17">
        <f t="shared" si="27"/>
        <v>41078.91201388889</v>
      </c>
      <c r="T375" s="17">
        <f t="shared" si="28"/>
        <v>41108.91201388889</v>
      </c>
      <c r="U375" s="14">
        <f t="shared" si="29"/>
        <v>2012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8">
        <v>1316208031</v>
      </c>
      <c r="J376">
        <v>1312320031</v>
      </c>
      <c r="K376" t="b">
        <v>0</v>
      </c>
      <c r="L376" s="14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6" t="s">
        <v>8308</v>
      </c>
      <c r="R376" s="14" t="s">
        <v>8313</v>
      </c>
      <c r="S376" s="17">
        <f t="shared" si="27"/>
        <v>40757.889247685183</v>
      </c>
      <c r="T376" s="17">
        <f t="shared" si="28"/>
        <v>40802.889247685183</v>
      </c>
      <c r="U376" s="14">
        <f t="shared" si="29"/>
        <v>2011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8">
        <v>1393694280</v>
      </c>
      <c r="J377">
        <v>1390088311</v>
      </c>
      <c r="K377" t="b">
        <v>0</v>
      </c>
      <c r="L377" s="14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6" t="s">
        <v>8308</v>
      </c>
      <c r="R377" s="14" t="s">
        <v>8313</v>
      </c>
      <c r="S377" s="17">
        <f t="shared" si="27"/>
        <v>41657.985081018516</v>
      </c>
      <c r="T377" s="17">
        <f t="shared" si="28"/>
        <v>41699.720833333333</v>
      </c>
      <c r="U377" s="14">
        <f t="shared" si="29"/>
        <v>2014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8">
        <v>1472122316</v>
      </c>
      <c r="J378">
        <v>1469443916</v>
      </c>
      <c r="K378" t="b">
        <v>0</v>
      </c>
      <c r="L378" s="14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6" t="s">
        <v>8308</v>
      </c>
      <c r="R378" s="14" t="s">
        <v>8313</v>
      </c>
      <c r="S378" s="17">
        <f t="shared" si="27"/>
        <v>42576.452731481477</v>
      </c>
      <c r="T378" s="17">
        <f t="shared" si="28"/>
        <v>42607.452731481477</v>
      </c>
      <c r="U378" s="14">
        <f t="shared" si="29"/>
        <v>2016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8">
        <v>1447484460</v>
      </c>
      <c r="J379">
        <v>1444888868</v>
      </c>
      <c r="K379" t="b">
        <v>0</v>
      </c>
      <c r="L379" s="14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6" t="s">
        <v>8308</v>
      </c>
      <c r="R379" s="14" t="s">
        <v>8313</v>
      </c>
      <c r="S379" s="17">
        <f t="shared" si="27"/>
        <v>42292.250787037032</v>
      </c>
      <c r="T379" s="17">
        <f t="shared" si="28"/>
        <v>42322.292361111111</v>
      </c>
      <c r="U379" s="14">
        <f t="shared" si="29"/>
        <v>2015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8">
        <v>1453765920</v>
      </c>
      <c r="J380">
        <v>1451655808</v>
      </c>
      <c r="K380" t="b">
        <v>0</v>
      </c>
      <c r="L380" s="14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6" t="s">
        <v>8308</v>
      </c>
      <c r="R380" s="14" t="s">
        <v>8313</v>
      </c>
      <c r="S380" s="17">
        <f t="shared" si="27"/>
        <v>42370.571851851855</v>
      </c>
      <c r="T380" s="17">
        <f t="shared" si="28"/>
        <v>42394.994444444441</v>
      </c>
      <c r="U380" s="14">
        <f t="shared" si="29"/>
        <v>2016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8">
        <v>1336062672</v>
      </c>
      <c r="J381">
        <v>1332174672</v>
      </c>
      <c r="K381" t="b">
        <v>0</v>
      </c>
      <c r="L381" s="14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6" t="s">
        <v>8308</v>
      </c>
      <c r="R381" s="14" t="s">
        <v>8313</v>
      </c>
      <c r="S381" s="17">
        <f t="shared" si="27"/>
        <v>40987.688333333332</v>
      </c>
      <c r="T381" s="17">
        <f t="shared" si="28"/>
        <v>41032.688333333332</v>
      </c>
      <c r="U381" s="14">
        <f t="shared" si="29"/>
        <v>2012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8">
        <v>1453569392</v>
      </c>
      <c r="J382">
        <v>1451409392</v>
      </c>
      <c r="K382" t="b">
        <v>0</v>
      </c>
      <c r="L382" s="14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6" t="s">
        <v>8308</v>
      </c>
      <c r="R382" s="14" t="s">
        <v>8313</v>
      </c>
      <c r="S382" s="17">
        <f t="shared" si="27"/>
        <v>42367.719814814816</v>
      </c>
      <c r="T382" s="17">
        <f t="shared" si="28"/>
        <v>42392.719814814816</v>
      </c>
      <c r="U382" s="14">
        <f t="shared" si="29"/>
        <v>2015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8">
        <v>1343624400</v>
      </c>
      <c r="J383">
        <v>1340642717</v>
      </c>
      <c r="K383" t="b">
        <v>0</v>
      </c>
      <c r="L383" s="14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6" t="s">
        <v>8308</v>
      </c>
      <c r="R383" s="14" t="s">
        <v>8313</v>
      </c>
      <c r="S383" s="17">
        <f t="shared" si="27"/>
        <v>41085.698113425926</v>
      </c>
      <c r="T383" s="17">
        <f t="shared" si="28"/>
        <v>41120.208333333336</v>
      </c>
      <c r="U383" s="14">
        <f t="shared" si="29"/>
        <v>2012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8">
        <v>1346950900</v>
      </c>
      <c r="J384">
        <v>1345741300</v>
      </c>
      <c r="K384" t="b">
        <v>0</v>
      </c>
      <c r="L384" s="1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6" t="s">
        <v>8308</v>
      </c>
      <c r="R384" s="14" t="s">
        <v>8313</v>
      </c>
      <c r="S384" s="17">
        <f t="shared" si="27"/>
        <v>41144.709490740745</v>
      </c>
      <c r="T384" s="17">
        <f t="shared" si="28"/>
        <v>41158.709490740745</v>
      </c>
      <c r="U384" s="14">
        <f t="shared" si="29"/>
        <v>2012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8">
        <v>1400467759</v>
      </c>
      <c r="J385">
        <v>1398480559</v>
      </c>
      <c r="K385" t="b">
        <v>0</v>
      </c>
      <c r="L385" s="14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6" t="s">
        <v>8308</v>
      </c>
      <c r="R385" s="14" t="s">
        <v>8313</v>
      </c>
      <c r="S385" s="17">
        <f t="shared" si="27"/>
        <v>41755.117581018516</v>
      </c>
      <c r="T385" s="17">
        <f t="shared" si="28"/>
        <v>41778.117581018516</v>
      </c>
      <c r="U385" s="14">
        <f t="shared" si="29"/>
        <v>2014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8">
        <v>1420569947</v>
      </c>
      <c r="J386">
        <v>1417977947</v>
      </c>
      <c r="K386" t="b">
        <v>0</v>
      </c>
      <c r="L386" s="14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6" t="s">
        <v>8308</v>
      </c>
      <c r="R386" s="14" t="s">
        <v>8313</v>
      </c>
      <c r="S386" s="17">
        <f t="shared" si="27"/>
        <v>41980.781793981485</v>
      </c>
      <c r="T386" s="17">
        <f t="shared" si="28"/>
        <v>42010.781793981485</v>
      </c>
      <c r="U386" s="14">
        <f t="shared" si="29"/>
        <v>2014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8">
        <v>1416582101</v>
      </c>
      <c r="J387">
        <v>1413986501</v>
      </c>
      <c r="K387" t="b">
        <v>0</v>
      </c>
      <c r="L387" s="14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6" t="s">
        <v>8308</v>
      </c>
      <c r="R387" s="14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 s="14">
        <f t="shared" ref="U387:U450" si="34">YEAR(S387)</f>
        <v>2014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8">
        <v>1439246991</v>
      </c>
      <c r="J388">
        <v>1437950991</v>
      </c>
      <c r="K388" t="b">
        <v>0</v>
      </c>
      <c r="L388" s="14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6" t="s">
        <v>8308</v>
      </c>
      <c r="R388" s="14" t="s">
        <v>8313</v>
      </c>
      <c r="S388" s="17">
        <f t="shared" si="32"/>
        <v>42211.951284722221</v>
      </c>
      <c r="T388" s="17">
        <f t="shared" si="33"/>
        <v>42226.951284722221</v>
      </c>
      <c r="U388" s="14">
        <f t="shared" si="34"/>
        <v>2015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8">
        <v>1439618400</v>
      </c>
      <c r="J389">
        <v>1436976858</v>
      </c>
      <c r="K389" t="b">
        <v>0</v>
      </c>
      <c r="L389" s="14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6" t="s">
        <v>8308</v>
      </c>
      <c r="R389" s="14" t="s">
        <v>8313</v>
      </c>
      <c r="S389" s="17">
        <f t="shared" si="32"/>
        <v>42200.67659722222</v>
      </c>
      <c r="T389" s="17">
        <f t="shared" si="33"/>
        <v>42231.25</v>
      </c>
      <c r="U389" s="14">
        <f t="shared" si="34"/>
        <v>2015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8">
        <v>1469670580</v>
      </c>
      <c r="J390">
        <v>1467078580</v>
      </c>
      <c r="K390" t="b">
        <v>0</v>
      </c>
      <c r="L390" s="14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6" t="s">
        <v>8308</v>
      </c>
      <c r="R390" s="14" t="s">
        <v>8313</v>
      </c>
      <c r="S390" s="17">
        <f t="shared" si="32"/>
        <v>42549.076157407413</v>
      </c>
      <c r="T390" s="17">
        <f t="shared" si="33"/>
        <v>42579.076157407413</v>
      </c>
      <c r="U390" s="14">
        <f t="shared" si="34"/>
        <v>2016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8">
        <v>1394233140</v>
      </c>
      <c r="J391">
        <v>1391477450</v>
      </c>
      <c r="K391" t="b">
        <v>0</v>
      </c>
      <c r="L391" s="14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6" t="s">
        <v>8308</v>
      </c>
      <c r="R391" s="14" t="s">
        <v>8313</v>
      </c>
      <c r="S391" s="17">
        <f t="shared" si="32"/>
        <v>41674.063078703701</v>
      </c>
      <c r="T391" s="17">
        <f t="shared" si="33"/>
        <v>41705.957638888889</v>
      </c>
      <c r="U391" s="14">
        <f t="shared" si="34"/>
        <v>2014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8">
        <v>1431046372</v>
      </c>
      <c r="J392">
        <v>1429318372</v>
      </c>
      <c r="K392" t="b">
        <v>0</v>
      </c>
      <c r="L392" s="14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6" t="s">
        <v>8308</v>
      </c>
      <c r="R392" s="14" t="s">
        <v>8313</v>
      </c>
      <c r="S392" s="17">
        <f t="shared" si="32"/>
        <v>42112.036712962959</v>
      </c>
      <c r="T392" s="17">
        <f t="shared" si="33"/>
        <v>42132.036712962959</v>
      </c>
      <c r="U392" s="14">
        <f t="shared" si="34"/>
        <v>2015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8">
        <v>1324169940</v>
      </c>
      <c r="J393">
        <v>1321578051</v>
      </c>
      <c r="K393" t="b">
        <v>0</v>
      </c>
      <c r="L393" s="14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6" t="s">
        <v>8308</v>
      </c>
      <c r="R393" s="14" t="s">
        <v>8313</v>
      </c>
      <c r="S393" s="17">
        <f t="shared" si="32"/>
        <v>40865.042256944449</v>
      </c>
      <c r="T393" s="17">
        <f t="shared" si="33"/>
        <v>40895.040972222225</v>
      </c>
      <c r="U393" s="14">
        <f t="shared" si="34"/>
        <v>2011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8">
        <v>1315450800</v>
      </c>
      <c r="J394">
        <v>1312823571</v>
      </c>
      <c r="K394" t="b">
        <v>0</v>
      </c>
      <c r="L394" s="1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6" t="s">
        <v>8308</v>
      </c>
      <c r="R394" s="14" t="s">
        <v>8313</v>
      </c>
      <c r="S394" s="17">
        <f t="shared" si="32"/>
        <v>40763.717256944445</v>
      </c>
      <c r="T394" s="17">
        <f t="shared" si="33"/>
        <v>40794.125</v>
      </c>
      <c r="U394" s="14">
        <f t="shared" si="34"/>
        <v>2011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8">
        <v>1381424452</v>
      </c>
      <c r="J395">
        <v>1378746052</v>
      </c>
      <c r="K395" t="b">
        <v>0</v>
      </c>
      <c r="L395" s="14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6" t="s">
        <v>8308</v>
      </c>
      <c r="R395" s="14" t="s">
        <v>8313</v>
      </c>
      <c r="S395" s="17">
        <f t="shared" si="32"/>
        <v>41526.708935185183</v>
      </c>
      <c r="T395" s="17">
        <f t="shared" si="33"/>
        <v>41557.708935185183</v>
      </c>
      <c r="U395" s="14">
        <f t="shared" si="34"/>
        <v>2013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8">
        <v>1460918282</v>
      </c>
      <c r="J396">
        <v>1455737882</v>
      </c>
      <c r="K396" t="b">
        <v>0</v>
      </c>
      <c r="L396" s="14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6" t="s">
        <v>8308</v>
      </c>
      <c r="R396" s="14" t="s">
        <v>8313</v>
      </c>
      <c r="S396" s="17">
        <f t="shared" si="32"/>
        <v>42417.818078703705</v>
      </c>
      <c r="T396" s="17">
        <f t="shared" si="33"/>
        <v>42477.776412037041</v>
      </c>
      <c r="U396" s="14">
        <f t="shared" si="34"/>
        <v>2016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8">
        <v>1335562320</v>
      </c>
      <c r="J397">
        <v>1332452960</v>
      </c>
      <c r="K397" t="b">
        <v>0</v>
      </c>
      <c r="L397" s="14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6" t="s">
        <v>8308</v>
      </c>
      <c r="R397" s="14" t="s">
        <v>8313</v>
      </c>
      <c r="S397" s="17">
        <f t="shared" si="32"/>
        <v>40990.909259259257</v>
      </c>
      <c r="T397" s="17">
        <f t="shared" si="33"/>
        <v>41026.897222222222</v>
      </c>
      <c r="U397" s="14">
        <f t="shared" si="34"/>
        <v>2012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8">
        <v>1341668006</v>
      </c>
      <c r="J398">
        <v>1340372006</v>
      </c>
      <c r="K398" t="b">
        <v>0</v>
      </c>
      <c r="L398" s="14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6" t="s">
        <v>8308</v>
      </c>
      <c r="R398" s="14" t="s">
        <v>8313</v>
      </c>
      <c r="S398" s="17">
        <f t="shared" si="32"/>
        <v>41082.564884259256</v>
      </c>
      <c r="T398" s="17">
        <f t="shared" si="33"/>
        <v>41097.564884259256</v>
      </c>
      <c r="U398" s="14">
        <f t="shared" si="34"/>
        <v>2012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8">
        <v>1283312640</v>
      </c>
      <c r="J399">
        <v>1279651084</v>
      </c>
      <c r="K399" t="b">
        <v>0</v>
      </c>
      <c r="L399" s="14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6" t="s">
        <v>8308</v>
      </c>
      <c r="R399" s="14" t="s">
        <v>8313</v>
      </c>
      <c r="S399" s="17">
        <f t="shared" si="32"/>
        <v>40379.776435185187</v>
      </c>
      <c r="T399" s="17">
        <f t="shared" si="33"/>
        <v>40422.155555555553</v>
      </c>
      <c r="U399" s="14">
        <f t="shared" si="34"/>
        <v>2010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8">
        <v>1430334126</v>
      </c>
      <c r="J400">
        <v>1426446126</v>
      </c>
      <c r="K400" t="b">
        <v>0</v>
      </c>
      <c r="L400" s="14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6" t="s">
        <v>8308</v>
      </c>
      <c r="R400" s="14" t="s">
        <v>8313</v>
      </c>
      <c r="S400" s="17">
        <f t="shared" si="32"/>
        <v>42078.793124999997</v>
      </c>
      <c r="T400" s="17">
        <f t="shared" si="33"/>
        <v>42123.793124999997</v>
      </c>
      <c r="U400" s="14">
        <f t="shared" si="34"/>
        <v>2015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8">
        <v>1481716800</v>
      </c>
      <c r="J401">
        <v>1479070867</v>
      </c>
      <c r="K401" t="b">
        <v>0</v>
      </c>
      <c r="L401" s="14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6" t="s">
        <v>8308</v>
      </c>
      <c r="R401" s="14" t="s">
        <v>8313</v>
      </c>
      <c r="S401" s="17">
        <f t="shared" si="32"/>
        <v>42687.875775462962</v>
      </c>
      <c r="T401" s="17">
        <f t="shared" si="33"/>
        <v>42718.5</v>
      </c>
      <c r="U401" s="14">
        <f t="shared" si="34"/>
        <v>2016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8">
        <v>1400297400</v>
      </c>
      <c r="J402">
        <v>1397661347</v>
      </c>
      <c r="K402" t="b">
        <v>0</v>
      </c>
      <c r="L402" s="14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6" t="s">
        <v>8308</v>
      </c>
      <c r="R402" s="14" t="s">
        <v>8313</v>
      </c>
      <c r="S402" s="17">
        <f t="shared" si="32"/>
        <v>41745.635960648149</v>
      </c>
      <c r="T402" s="17">
        <f t="shared" si="33"/>
        <v>41776.145833333336</v>
      </c>
      <c r="U402" s="14">
        <f t="shared" si="34"/>
        <v>2014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8">
        <v>1312747970</v>
      </c>
      <c r="J403">
        <v>1310155970</v>
      </c>
      <c r="K403" t="b">
        <v>0</v>
      </c>
      <c r="L403" s="14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6" t="s">
        <v>8308</v>
      </c>
      <c r="R403" s="14" t="s">
        <v>8313</v>
      </c>
      <c r="S403" s="17">
        <f t="shared" si="32"/>
        <v>40732.842245370368</v>
      </c>
      <c r="T403" s="17">
        <f t="shared" si="33"/>
        <v>40762.842245370368</v>
      </c>
      <c r="U403" s="14">
        <f t="shared" si="34"/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8">
        <v>1446731817</v>
      </c>
      <c r="J404">
        <v>1444913817</v>
      </c>
      <c r="K404" t="b">
        <v>0</v>
      </c>
      <c r="L404" s="1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6" t="s">
        <v>8308</v>
      </c>
      <c r="R404" s="14" t="s">
        <v>8313</v>
      </c>
      <c r="S404" s="17">
        <f t="shared" si="32"/>
        <v>42292.539548611108</v>
      </c>
      <c r="T404" s="17">
        <f t="shared" si="33"/>
        <v>42313.58121527778</v>
      </c>
      <c r="U404" s="14">
        <f t="shared" si="34"/>
        <v>2015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8">
        <v>1312960080</v>
      </c>
      <c r="J405">
        <v>1308900441</v>
      </c>
      <c r="K405" t="b">
        <v>0</v>
      </c>
      <c r="L405" s="14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6" t="s">
        <v>8308</v>
      </c>
      <c r="R405" s="14" t="s">
        <v>8313</v>
      </c>
      <c r="S405" s="17">
        <f t="shared" si="32"/>
        <v>40718.310659722221</v>
      </c>
      <c r="T405" s="17">
        <f t="shared" si="33"/>
        <v>40765.297222222223</v>
      </c>
      <c r="U405" s="14">
        <f t="shared" si="34"/>
        <v>2011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8">
        <v>1391641440</v>
      </c>
      <c r="J406">
        <v>1389107062</v>
      </c>
      <c r="K406" t="b">
        <v>0</v>
      </c>
      <c r="L406" s="14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6" t="s">
        <v>8308</v>
      </c>
      <c r="R406" s="14" t="s">
        <v>8313</v>
      </c>
      <c r="S406" s="17">
        <f t="shared" si="32"/>
        <v>41646.628032407411</v>
      </c>
      <c r="T406" s="17">
        <f t="shared" si="33"/>
        <v>41675.961111111108</v>
      </c>
      <c r="U406" s="14">
        <f t="shared" si="34"/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8">
        <v>1394071339</v>
      </c>
      <c r="J407">
        <v>1391479339</v>
      </c>
      <c r="K407" t="b">
        <v>0</v>
      </c>
      <c r="L407" s="14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6" t="s">
        <v>8308</v>
      </c>
      <c r="R407" s="14" t="s">
        <v>8313</v>
      </c>
      <c r="S407" s="17">
        <f t="shared" si="32"/>
        <v>41674.08494212963</v>
      </c>
      <c r="T407" s="17">
        <f t="shared" si="33"/>
        <v>41704.08494212963</v>
      </c>
      <c r="U407" s="14">
        <f t="shared" si="34"/>
        <v>2014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8">
        <v>1304920740</v>
      </c>
      <c r="J408">
        <v>1301975637</v>
      </c>
      <c r="K408" t="b">
        <v>0</v>
      </c>
      <c r="L408" s="14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6" t="s">
        <v>8308</v>
      </c>
      <c r="R408" s="14" t="s">
        <v>8313</v>
      </c>
      <c r="S408" s="17">
        <f t="shared" si="32"/>
        <v>40638.162465277775</v>
      </c>
      <c r="T408" s="17">
        <f t="shared" si="33"/>
        <v>40672.249305555553</v>
      </c>
      <c r="U408" s="14">
        <f t="shared" si="34"/>
        <v>2011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8">
        <v>1321739650</v>
      </c>
      <c r="J409">
        <v>1316552050</v>
      </c>
      <c r="K409" t="b">
        <v>0</v>
      </c>
      <c r="L409" s="14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6" t="s">
        <v>8308</v>
      </c>
      <c r="R409" s="14" t="s">
        <v>8313</v>
      </c>
      <c r="S409" s="17">
        <f t="shared" si="32"/>
        <v>40806.870949074073</v>
      </c>
      <c r="T409" s="17">
        <f t="shared" si="33"/>
        <v>40866.912615740745</v>
      </c>
      <c r="U409" s="14">
        <f t="shared" si="34"/>
        <v>2011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8">
        <v>1383676790</v>
      </c>
      <c r="J410">
        <v>1380217190</v>
      </c>
      <c r="K410" t="b">
        <v>0</v>
      </c>
      <c r="L410" s="14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6" t="s">
        <v>8308</v>
      </c>
      <c r="R410" s="14" t="s">
        <v>8313</v>
      </c>
      <c r="S410" s="17">
        <f t="shared" si="32"/>
        <v>41543.735995370371</v>
      </c>
      <c r="T410" s="17">
        <f t="shared" si="33"/>
        <v>41583.777662037035</v>
      </c>
      <c r="U410" s="14">
        <f t="shared" si="34"/>
        <v>2013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8">
        <v>1469220144</v>
      </c>
      <c r="J411">
        <v>1466628144</v>
      </c>
      <c r="K411" t="b">
        <v>0</v>
      </c>
      <c r="L411" s="14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6" t="s">
        <v>8308</v>
      </c>
      <c r="R411" s="14" t="s">
        <v>8313</v>
      </c>
      <c r="S411" s="17">
        <f t="shared" si="32"/>
        <v>42543.862777777773</v>
      </c>
      <c r="T411" s="17">
        <f t="shared" si="33"/>
        <v>42573.862777777773</v>
      </c>
      <c r="U411" s="14">
        <f t="shared" si="34"/>
        <v>2016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8">
        <v>1434670397</v>
      </c>
      <c r="J412">
        <v>1429486397</v>
      </c>
      <c r="K412" t="b">
        <v>0</v>
      </c>
      <c r="L412" s="14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6" t="s">
        <v>8308</v>
      </c>
      <c r="R412" s="14" t="s">
        <v>8313</v>
      </c>
      <c r="S412" s="17">
        <f t="shared" si="32"/>
        <v>42113.981446759266</v>
      </c>
      <c r="T412" s="17">
        <f t="shared" si="33"/>
        <v>42173.981446759266</v>
      </c>
      <c r="U412" s="14">
        <f t="shared" si="34"/>
        <v>2015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8">
        <v>1387688400</v>
      </c>
      <c r="J413">
        <v>1384920804</v>
      </c>
      <c r="K413" t="b">
        <v>0</v>
      </c>
      <c r="L413" s="14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6" t="s">
        <v>8308</v>
      </c>
      <c r="R413" s="14" t="s">
        <v>8313</v>
      </c>
      <c r="S413" s="17">
        <f t="shared" si="32"/>
        <v>41598.17597222222</v>
      </c>
      <c r="T413" s="17">
        <f t="shared" si="33"/>
        <v>41630.208333333336</v>
      </c>
      <c r="U413" s="14">
        <f t="shared" si="34"/>
        <v>2013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8">
        <v>1343238578</v>
      </c>
      <c r="J414">
        <v>1341856178</v>
      </c>
      <c r="K414" t="b">
        <v>0</v>
      </c>
      <c r="L414" s="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6" t="s">
        <v>8308</v>
      </c>
      <c r="R414" s="14" t="s">
        <v>8313</v>
      </c>
      <c r="S414" s="17">
        <f t="shared" si="32"/>
        <v>41099.742800925924</v>
      </c>
      <c r="T414" s="17">
        <f t="shared" si="33"/>
        <v>41115.742800925924</v>
      </c>
      <c r="U414" s="14">
        <f t="shared" si="34"/>
        <v>2012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8">
        <v>1342731811</v>
      </c>
      <c r="J415">
        <v>1340139811</v>
      </c>
      <c r="K415" t="b">
        <v>0</v>
      </c>
      <c r="L415" s="14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6" t="s">
        <v>8308</v>
      </c>
      <c r="R415" s="14" t="s">
        <v>8313</v>
      </c>
      <c r="S415" s="17">
        <f t="shared" si="32"/>
        <v>41079.877442129626</v>
      </c>
      <c r="T415" s="17">
        <f t="shared" si="33"/>
        <v>41109.877442129626</v>
      </c>
      <c r="U415" s="14">
        <f t="shared" si="34"/>
        <v>2012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8">
        <v>1381541465</v>
      </c>
      <c r="J416">
        <v>1378949465</v>
      </c>
      <c r="K416" t="b">
        <v>0</v>
      </c>
      <c r="L416" s="14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6" t="s">
        <v>8308</v>
      </c>
      <c r="R416" s="14" t="s">
        <v>8313</v>
      </c>
      <c r="S416" s="17">
        <f t="shared" si="32"/>
        <v>41529.063252314816</v>
      </c>
      <c r="T416" s="17">
        <f t="shared" si="33"/>
        <v>41559.063252314816</v>
      </c>
      <c r="U416" s="14">
        <f t="shared" si="34"/>
        <v>2013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8">
        <v>1413547200</v>
      </c>
      <c r="J417">
        <v>1411417602</v>
      </c>
      <c r="K417" t="b">
        <v>0</v>
      </c>
      <c r="L417" s="14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6" t="s">
        <v>8308</v>
      </c>
      <c r="R417" s="14" t="s">
        <v>8313</v>
      </c>
      <c r="S417" s="17">
        <f t="shared" si="32"/>
        <v>41904.851875</v>
      </c>
      <c r="T417" s="17">
        <f t="shared" si="33"/>
        <v>41929.5</v>
      </c>
      <c r="U417" s="14">
        <f t="shared" si="34"/>
        <v>2014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8">
        <v>1391851831</v>
      </c>
      <c r="J418">
        <v>1389259831</v>
      </c>
      <c r="K418" t="b">
        <v>0</v>
      </c>
      <c r="L418" s="14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6" t="s">
        <v>8308</v>
      </c>
      <c r="R418" s="14" t="s">
        <v>8313</v>
      </c>
      <c r="S418" s="17">
        <f t="shared" si="32"/>
        <v>41648.396192129629</v>
      </c>
      <c r="T418" s="17">
        <f t="shared" si="33"/>
        <v>41678.396192129629</v>
      </c>
      <c r="U418" s="14">
        <f t="shared" si="34"/>
        <v>2014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8">
        <v>1365395580</v>
      </c>
      <c r="J419">
        <v>1364426260</v>
      </c>
      <c r="K419" t="b">
        <v>0</v>
      </c>
      <c r="L419" s="14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6" t="s">
        <v>8308</v>
      </c>
      <c r="R419" s="14" t="s">
        <v>8313</v>
      </c>
      <c r="S419" s="17">
        <f t="shared" si="32"/>
        <v>41360.970601851855</v>
      </c>
      <c r="T419" s="17">
        <f t="shared" si="33"/>
        <v>41372.189583333333</v>
      </c>
      <c r="U419" s="14">
        <f t="shared" si="34"/>
        <v>2013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8">
        <v>1437633997</v>
      </c>
      <c r="J420">
        <v>1435041997</v>
      </c>
      <c r="K420" t="b">
        <v>0</v>
      </c>
      <c r="L420" s="14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6" t="s">
        <v>8308</v>
      </c>
      <c r="R420" s="14" t="s">
        <v>8313</v>
      </c>
      <c r="S420" s="17">
        <f t="shared" si="32"/>
        <v>42178.282372685186</v>
      </c>
      <c r="T420" s="17">
        <f t="shared" si="33"/>
        <v>42208.282372685186</v>
      </c>
      <c r="U420" s="14">
        <f t="shared" si="34"/>
        <v>2015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8">
        <v>1372536787</v>
      </c>
      <c r="J421">
        <v>1367352787</v>
      </c>
      <c r="K421" t="b">
        <v>0</v>
      </c>
      <c r="L421" s="14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6" t="s">
        <v>8308</v>
      </c>
      <c r="R421" s="14" t="s">
        <v>8313</v>
      </c>
      <c r="S421" s="17">
        <f t="shared" si="32"/>
        <v>41394.842442129629</v>
      </c>
      <c r="T421" s="17">
        <f t="shared" si="33"/>
        <v>41454.842442129629</v>
      </c>
      <c r="U421" s="14">
        <f t="shared" si="34"/>
        <v>2013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8">
        <v>1394772031</v>
      </c>
      <c r="J422">
        <v>1392183631</v>
      </c>
      <c r="K422" t="b">
        <v>0</v>
      </c>
      <c r="L422" s="14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6" t="s">
        <v>8308</v>
      </c>
      <c r="R422" s="14" t="s">
        <v>8314</v>
      </c>
      <c r="S422" s="17">
        <f t="shared" si="32"/>
        <v>41682.23646990741</v>
      </c>
      <c r="T422" s="17">
        <f t="shared" si="33"/>
        <v>41712.194803240738</v>
      </c>
      <c r="U422" s="14">
        <f t="shared" si="34"/>
        <v>2014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8">
        <v>1440157656</v>
      </c>
      <c r="J423">
        <v>1434973656</v>
      </c>
      <c r="K423" t="b">
        <v>0</v>
      </c>
      <c r="L423" s="14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6" t="s">
        <v>8308</v>
      </c>
      <c r="R423" s="14" t="s">
        <v>8314</v>
      </c>
      <c r="S423" s="17">
        <f t="shared" si="32"/>
        <v>42177.491388888884</v>
      </c>
      <c r="T423" s="17">
        <f t="shared" si="33"/>
        <v>42237.491388888884</v>
      </c>
      <c r="U423" s="14">
        <f t="shared" si="34"/>
        <v>2015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8">
        <v>1410416097</v>
      </c>
      <c r="J424">
        <v>1407824097</v>
      </c>
      <c r="K424" t="b">
        <v>0</v>
      </c>
      <c r="L424" s="1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6" t="s">
        <v>8308</v>
      </c>
      <c r="R424" s="14" t="s">
        <v>8314</v>
      </c>
      <c r="S424" s="17">
        <f t="shared" si="32"/>
        <v>41863.260381944441</v>
      </c>
      <c r="T424" s="17">
        <f t="shared" si="33"/>
        <v>41893.260381944441</v>
      </c>
      <c r="U424" s="14">
        <f t="shared" si="34"/>
        <v>2014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8">
        <v>1370470430</v>
      </c>
      <c r="J425">
        <v>1367878430</v>
      </c>
      <c r="K425" t="b">
        <v>0</v>
      </c>
      <c r="L425" s="14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6" t="s">
        <v>8308</v>
      </c>
      <c r="R425" s="14" t="s">
        <v>8314</v>
      </c>
      <c r="S425" s="17">
        <f t="shared" si="32"/>
        <v>41400.92627314815</v>
      </c>
      <c r="T425" s="17">
        <f t="shared" si="33"/>
        <v>41430.92627314815</v>
      </c>
      <c r="U425" s="14">
        <f t="shared" si="34"/>
        <v>2013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8">
        <v>1332748899</v>
      </c>
      <c r="J426">
        <v>1327568499</v>
      </c>
      <c r="K426" t="b">
        <v>0</v>
      </c>
      <c r="L426" s="14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6" t="s">
        <v>8308</v>
      </c>
      <c r="R426" s="14" t="s">
        <v>8314</v>
      </c>
      <c r="S426" s="17">
        <f t="shared" si="32"/>
        <v>40934.376145833332</v>
      </c>
      <c r="T426" s="17">
        <f t="shared" si="33"/>
        <v>40994.334479166668</v>
      </c>
      <c r="U426" s="14">
        <f t="shared" si="34"/>
        <v>2012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8">
        <v>1448660404</v>
      </c>
      <c r="J427">
        <v>1443472804</v>
      </c>
      <c r="K427" t="b">
        <v>0</v>
      </c>
      <c r="L427" s="14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6" t="s">
        <v>8308</v>
      </c>
      <c r="R427" s="14" t="s">
        <v>8314</v>
      </c>
      <c r="S427" s="17">
        <f t="shared" si="32"/>
        <v>42275.861157407402</v>
      </c>
      <c r="T427" s="17">
        <f t="shared" si="33"/>
        <v>42335.902824074074</v>
      </c>
      <c r="U427" s="14">
        <f t="shared" si="34"/>
        <v>2015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8">
        <v>1456851914</v>
      </c>
      <c r="J428">
        <v>1454259914</v>
      </c>
      <c r="K428" t="b">
        <v>0</v>
      </c>
      <c r="L428" s="14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6" t="s">
        <v>8308</v>
      </c>
      <c r="R428" s="14" t="s">
        <v>8314</v>
      </c>
      <c r="S428" s="17">
        <f t="shared" si="32"/>
        <v>42400.711967592593</v>
      </c>
      <c r="T428" s="17">
        <f t="shared" si="33"/>
        <v>42430.711967592593</v>
      </c>
      <c r="U428" s="14">
        <f t="shared" si="34"/>
        <v>2016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8">
        <v>1445540340</v>
      </c>
      <c r="J429">
        <v>1444340940</v>
      </c>
      <c r="K429" t="b">
        <v>0</v>
      </c>
      <c r="L429" s="14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6" t="s">
        <v>8308</v>
      </c>
      <c r="R429" s="14" t="s">
        <v>8314</v>
      </c>
      <c r="S429" s="17">
        <f t="shared" si="32"/>
        <v>42285.909027777772</v>
      </c>
      <c r="T429" s="17">
        <f t="shared" si="33"/>
        <v>42299.790972222225</v>
      </c>
      <c r="U429" s="14">
        <f t="shared" si="34"/>
        <v>2015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8">
        <v>1402956000</v>
      </c>
      <c r="J430">
        <v>1400523845</v>
      </c>
      <c r="K430" t="b">
        <v>0</v>
      </c>
      <c r="L430" s="14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6" t="s">
        <v>8308</v>
      </c>
      <c r="R430" s="14" t="s">
        <v>8314</v>
      </c>
      <c r="S430" s="17">
        <f t="shared" si="32"/>
        <v>41778.766724537039</v>
      </c>
      <c r="T430" s="17">
        <f t="shared" si="33"/>
        <v>41806.916666666664</v>
      </c>
      <c r="U430" s="14">
        <f t="shared" si="34"/>
        <v>2014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8">
        <v>1259297940</v>
      </c>
      <c r="J431">
        <v>1252964282</v>
      </c>
      <c r="K431" t="b">
        <v>0</v>
      </c>
      <c r="L431" s="14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6" t="s">
        <v>8308</v>
      </c>
      <c r="R431" s="14" t="s">
        <v>8314</v>
      </c>
      <c r="S431" s="17">
        <f t="shared" si="32"/>
        <v>40070.901412037041</v>
      </c>
      <c r="T431" s="17">
        <f t="shared" si="33"/>
        <v>40144.207638888889</v>
      </c>
      <c r="U431" s="14">
        <f t="shared" si="34"/>
        <v>2009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8">
        <v>1378866867</v>
      </c>
      <c r="J432">
        <v>1377570867</v>
      </c>
      <c r="K432" t="b">
        <v>0</v>
      </c>
      <c r="L432" s="14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6" t="s">
        <v>8308</v>
      </c>
      <c r="R432" s="14" t="s">
        <v>8314</v>
      </c>
      <c r="S432" s="17">
        <f t="shared" si="32"/>
        <v>41513.107256944444</v>
      </c>
      <c r="T432" s="17">
        <f t="shared" si="33"/>
        <v>41528.107256944444</v>
      </c>
      <c r="U432" s="14">
        <f t="shared" si="34"/>
        <v>2013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8">
        <v>1467752083</v>
      </c>
      <c r="J433">
        <v>1465160083</v>
      </c>
      <c r="K433" t="b">
        <v>0</v>
      </c>
      <c r="L433" s="14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6" t="s">
        <v>8308</v>
      </c>
      <c r="R433" s="14" t="s">
        <v>8314</v>
      </c>
      <c r="S433" s="17">
        <f t="shared" si="32"/>
        <v>42526.871331018512</v>
      </c>
      <c r="T433" s="17">
        <f t="shared" si="33"/>
        <v>42556.871331018512</v>
      </c>
      <c r="U433" s="14">
        <f t="shared" si="34"/>
        <v>2016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8">
        <v>1445448381</v>
      </c>
      <c r="J434">
        <v>1440264381</v>
      </c>
      <c r="K434" t="b">
        <v>0</v>
      </c>
      <c r="L434" s="1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6" t="s">
        <v>8308</v>
      </c>
      <c r="R434" s="14" t="s">
        <v>8314</v>
      </c>
      <c r="S434" s="17">
        <f t="shared" si="32"/>
        <v>42238.726631944446</v>
      </c>
      <c r="T434" s="17">
        <f t="shared" si="33"/>
        <v>42298.726631944446</v>
      </c>
      <c r="U434" s="14">
        <f t="shared" si="34"/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8">
        <v>1444576022</v>
      </c>
      <c r="J435">
        <v>1439392022</v>
      </c>
      <c r="K435" t="b">
        <v>0</v>
      </c>
      <c r="L435" s="14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6" t="s">
        <v>8308</v>
      </c>
      <c r="R435" s="14" t="s">
        <v>8314</v>
      </c>
      <c r="S435" s="17">
        <f t="shared" si="32"/>
        <v>42228.629884259266</v>
      </c>
      <c r="T435" s="17">
        <f t="shared" si="33"/>
        <v>42288.629884259266</v>
      </c>
      <c r="U435" s="14">
        <f t="shared" si="34"/>
        <v>2015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8">
        <v>1385931702</v>
      </c>
      <c r="J436">
        <v>1383076902</v>
      </c>
      <c r="K436" t="b">
        <v>0</v>
      </c>
      <c r="L436" s="14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6" t="s">
        <v>8308</v>
      </c>
      <c r="R436" s="14" t="s">
        <v>8314</v>
      </c>
      <c r="S436" s="17">
        <f t="shared" si="32"/>
        <v>41576.834513888891</v>
      </c>
      <c r="T436" s="17">
        <f t="shared" si="33"/>
        <v>41609.876180555555</v>
      </c>
      <c r="U436" s="14">
        <f t="shared" si="34"/>
        <v>2013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8">
        <v>1379094980</v>
      </c>
      <c r="J437">
        <v>1376502980</v>
      </c>
      <c r="K437" t="b">
        <v>0</v>
      </c>
      <c r="L437" s="14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6" t="s">
        <v>8308</v>
      </c>
      <c r="R437" s="14" t="s">
        <v>8314</v>
      </c>
      <c r="S437" s="17">
        <f t="shared" si="32"/>
        <v>41500.747453703705</v>
      </c>
      <c r="T437" s="17">
        <f t="shared" si="33"/>
        <v>41530.747453703705</v>
      </c>
      <c r="U437" s="14">
        <f t="shared" si="34"/>
        <v>2013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8">
        <v>1375260113</v>
      </c>
      <c r="J438">
        <v>1372668113</v>
      </c>
      <c r="K438" t="b">
        <v>0</v>
      </c>
      <c r="L438" s="14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6" t="s">
        <v>8308</v>
      </c>
      <c r="R438" s="14" t="s">
        <v>8314</v>
      </c>
      <c r="S438" s="17">
        <f t="shared" si="32"/>
        <v>41456.36241898148</v>
      </c>
      <c r="T438" s="17">
        <f t="shared" si="33"/>
        <v>41486.36241898148</v>
      </c>
      <c r="U438" s="14">
        <f t="shared" si="34"/>
        <v>2013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8">
        <v>1475912326</v>
      </c>
      <c r="J439">
        <v>1470728326</v>
      </c>
      <c r="K439" t="b">
        <v>0</v>
      </c>
      <c r="L439" s="14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6" t="s">
        <v>8308</v>
      </c>
      <c r="R439" s="14" t="s">
        <v>8314</v>
      </c>
      <c r="S439" s="17">
        <f t="shared" si="32"/>
        <v>42591.31858796296</v>
      </c>
      <c r="T439" s="17">
        <f t="shared" si="33"/>
        <v>42651.31858796296</v>
      </c>
      <c r="U439" s="14">
        <f t="shared" si="34"/>
        <v>2016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8">
        <v>1447830958</v>
      </c>
      <c r="J440">
        <v>1445235358</v>
      </c>
      <c r="K440" t="b">
        <v>0</v>
      </c>
      <c r="L440" s="14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6" t="s">
        <v>8308</v>
      </c>
      <c r="R440" s="14" t="s">
        <v>8314</v>
      </c>
      <c r="S440" s="17">
        <f t="shared" si="32"/>
        <v>42296.261087962965</v>
      </c>
      <c r="T440" s="17">
        <f t="shared" si="33"/>
        <v>42326.302754629629</v>
      </c>
      <c r="U440" s="14">
        <f t="shared" si="34"/>
        <v>2015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8">
        <v>1413569818</v>
      </c>
      <c r="J441">
        <v>1412705818</v>
      </c>
      <c r="K441" t="b">
        <v>0</v>
      </c>
      <c r="L441" s="14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6" t="s">
        <v>8308</v>
      </c>
      <c r="R441" s="14" t="s">
        <v>8314</v>
      </c>
      <c r="S441" s="17">
        <f t="shared" si="32"/>
        <v>41919.761782407404</v>
      </c>
      <c r="T441" s="17">
        <f t="shared" si="33"/>
        <v>41929.761782407404</v>
      </c>
      <c r="U441" s="14">
        <f t="shared" si="34"/>
        <v>2014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8">
        <v>1458859153</v>
      </c>
      <c r="J442">
        <v>1456270753</v>
      </c>
      <c r="K442" t="b">
        <v>0</v>
      </c>
      <c r="L442" s="14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6" t="s">
        <v>8308</v>
      </c>
      <c r="R442" s="14" t="s">
        <v>8314</v>
      </c>
      <c r="S442" s="17">
        <f t="shared" si="32"/>
        <v>42423.985567129625</v>
      </c>
      <c r="T442" s="17">
        <f t="shared" si="33"/>
        <v>42453.943900462968</v>
      </c>
      <c r="U442" s="14">
        <f t="shared" si="34"/>
        <v>2016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8">
        <v>1383418996</v>
      </c>
      <c r="J443">
        <v>1380826996</v>
      </c>
      <c r="K443" t="b">
        <v>0</v>
      </c>
      <c r="L443" s="14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6" t="s">
        <v>8308</v>
      </c>
      <c r="R443" s="14" t="s">
        <v>8314</v>
      </c>
      <c r="S443" s="17">
        <f t="shared" si="32"/>
        <v>41550.793935185182</v>
      </c>
      <c r="T443" s="17">
        <f t="shared" si="33"/>
        <v>41580.793935185182</v>
      </c>
      <c r="U443" s="14">
        <f t="shared" si="34"/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8">
        <v>1424380783</v>
      </c>
      <c r="J444">
        <v>1421788783</v>
      </c>
      <c r="K444" t="b">
        <v>0</v>
      </c>
      <c r="L444" s="1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6" t="s">
        <v>8308</v>
      </c>
      <c r="R444" s="14" t="s">
        <v>8314</v>
      </c>
      <c r="S444" s="17">
        <f t="shared" si="32"/>
        <v>42024.888692129629</v>
      </c>
      <c r="T444" s="17">
        <f t="shared" si="33"/>
        <v>42054.888692129629</v>
      </c>
      <c r="U444" s="14">
        <f t="shared" si="34"/>
        <v>2015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8">
        <v>1391991701</v>
      </c>
      <c r="J445">
        <v>1389399701</v>
      </c>
      <c r="K445" t="b">
        <v>0</v>
      </c>
      <c r="L445" s="14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6" t="s">
        <v>8308</v>
      </c>
      <c r="R445" s="14" t="s">
        <v>8314</v>
      </c>
      <c r="S445" s="17">
        <f t="shared" si="32"/>
        <v>41650.015057870369</v>
      </c>
      <c r="T445" s="17">
        <f t="shared" si="33"/>
        <v>41680.015057870369</v>
      </c>
      <c r="U445" s="14">
        <f t="shared" si="34"/>
        <v>2014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8">
        <v>1329342361</v>
      </c>
      <c r="J446">
        <v>1324158361</v>
      </c>
      <c r="K446" t="b">
        <v>0</v>
      </c>
      <c r="L446" s="14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6" t="s">
        <v>8308</v>
      </c>
      <c r="R446" s="14" t="s">
        <v>8314</v>
      </c>
      <c r="S446" s="17">
        <f t="shared" si="32"/>
        <v>40894.906956018516</v>
      </c>
      <c r="T446" s="17">
        <f t="shared" si="33"/>
        <v>40954.906956018516</v>
      </c>
      <c r="U446" s="14">
        <f t="shared" si="34"/>
        <v>2011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8">
        <v>1432195375</v>
      </c>
      <c r="J447">
        <v>1430899375</v>
      </c>
      <c r="K447" t="b">
        <v>0</v>
      </c>
      <c r="L447" s="14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6" t="s">
        <v>8308</v>
      </c>
      <c r="R447" s="14" t="s">
        <v>8314</v>
      </c>
      <c r="S447" s="17">
        <f t="shared" si="32"/>
        <v>42130.335358796292</v>
      </c>
      <c r="T447" s="17">
        <f t="shared" si="33"/>
        <v>42145.335358796292</v>
      </c>
      <c r="U447" s="14">
        <f t="shared" si="34"/>
        <v>2015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8">
        <v>1425434420</v>
      </c>
      <c r="J448">
        <v>1422842420</v>
      </c>
      <c r="K448" t="b">
        <v>0</v>
      </c>
      <c r="L448" s="14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6" t="s">
        <v>8308</v>
      </c>
      <c r="R448" s="14" t="s">
        <v>8314</v>
      </c>
      <c r="S448" s="17">
        <f t="shared" si="32"/>
        <v>42037.083564814813</v>
      </c>
      <c r="T448" s="17">
        <f t="shared" si="33"/>
        <v>42067.083564814813</v>
      </c>
      <c r="U448" s="14">
        <f t="shared" si="34"/>
        <v>2015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8">
        <v>1364041163</v>
      </c>
      <c r="J449">
        <v>1361884763</v>
      </c>
      <c r="K449" t="b">
        <v>0</v>
      </c>
      <c r="L449" s="14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6" t="s">
        <v>8308</v>
      </c>
      <c r="R449" s="14" t="s">
        <v>8314</v>
      </c>
      <c r="S449" s="17">
        <f t="shared" si="32"/>
        <v>41331.555127314816</v>
      </c>
      <c r="T449" s="17">
        <f t="shared" si="33"/>
        <v>41356.513460648144</v>
      </c>
      <c r="U449" s="14">
        <f t="shared" si="34"/>
        <v>2013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8">
        <v>1400091095</v>
      </c>
      <c r="J450">
        <v>1398363095</v>
      </c>
      <c r="K450" t="b">
        <v>0</v>
      </c>
      <c r="L450" s="14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6" t="s">
        <v>8308</v>
      </c>
      <c r="R450" s="14" t="s">
        <v>8314</v>
      </c>
      <c r="S450" s="17">
        <f t="shared" si="32"/>
        <v>41753.758043981477</v>
      </c>
      <c r="T450" s="17">
        <f t="shared" si="33"/>
        <v>41773.758043981477</v>
      </c>
      <c r="U450" s="14">
        <f t="shared" si="34"/>
        <v>2014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8">
        <v>1382017085</v>
      </c>
      <c r="J451">
        <v>1379425085</v>
      </c>
      <c r="K451" t="b">
        <v>0</v>
      </c>
      <c r="L451" s="14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6" t="s">
        <v>8308</v>
      </c>
      <c r="R451" s="14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 s="14">
        <f t="shared" ref="U451:U514" si="39">YEAR(S451)</f>
        <v>2013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8">
        <v>1392417800</v>
      </c>
      <c r="J452">
        <v>1389825800</v>
      </c>
      <c r="K452" t="b">
        <v>0</v>
      </c>
      <c r="L452" s="14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6" t="s">
        <v>8308</v>
      </c>
      <c r="R452" s="14" t="s">
        <v>8314</v>
      </c>
      <c r="S452" s="17">
        <f t="shared" si="37"/>
        <v>41654.946759259255</v>
      </c>
      <c r="T452" s="17">
        <f t="shared" si="38"/>
        <v>41684.946759259255</v>
      </c>
      <c r="U452" s="14">
        <f t="shared" si="39"/>
        <v>2014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8">
        <v>1390669791</v>
      </c>
      <c r="J453">
        <v>1388077791</v>
      </c>
      <c r="K453" t="b">
        <v>0</v>
      </c>
      <c r="L453" s="14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6" t="s">
        <v>8308</v>
      </c>
      <c r="R453" s="14" t="s">
        <v>8314</v>
      </c>
      <c r="S453" s="17">
        <f t="shared" si="37"/>
        <v>41634.715173611112</v>
      </c>
      <c r="T453" s="17">
        <f t="shared" si="38"/>
        <v>41664.715173611112</v>
      </c>
      <c r="U453" s="14">
        <f t="shared" si="39"/>
        <v>2013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8">
        <v>1431536015</v>
      </c>
      <c r="J454">
        <v>1428944015</v>
      </c>
      <c r="K454" t="b">
        <v>0</v>
      </c>
      <c r="L454" s="1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6" t="s">
        <v>8308</v>
      </c>
      <c r="R454" s="14" t="s">
        <v>8314</v>
      </c>
      <c r="S454" s="17">
        <f t="shared" si="37"/>
        <v>42107.703877314809</v>
      </c>
      <c r="T454" s="17">
        <f t="shared" si="38"/>
        <v>42137.703877314809</v>
      </c>
      <c r="U454" s="14">
        <f t="shared" si="39"/>
        <v>2015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8">
        <v>1424375279</v>
      </c>
      <c r="J455">
        <v>1422992879</v>
      </c>
      <c r="K455" t="b">
        <v>0</v>
      </c>
      <c r="L455" s="14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6" t="s">
        <v>8308</v>
      </c>
      <c r="R455" s="14" t="s">
        <v>8314</v>
      </c>
      <c r="S455" s="17">
        <f t="shared" si="37"/>
        <v>42038.824988425928</v>
      </c>
      <c r="T455" s="17">
        <f t="shared" si="38"/>
        <v>42054.824988425928</v>
      </c>
      <c r="U455" s="14">
        <f t="shared" si="39"/>
        <v>2015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8">
        <v>1417007640</v>
      </c>
      <c r="J456">
        <v>1414343571</v>
      </c>
      <c r="K456" t="b">
        <v>0</v>
      </c>
      <c r="L456" s="14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6" t="s">
        <v>8308</v>
      </c>
      <c r="R456" s="14" t="s">
        <v>8314</v>
      </c>
      <c r="S456" s="17">
        <f t="shared" si="37"/>
        <v>41938.717256944445</v>
      </c>
      <c r="T456" s="17">
        <f t="shared" si="38"/>
        <v>41969.551388888889</v>
      </c>
      <c r="U456" s="14">
        <f t="shared" si="39"/>
        <v>2014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8">
        <v>1334622660</v>
      </c>
      <c r="J457">
        <v>1330733022</v>
      </c>
      <c r="K457" t="b">
        <v>0</v>
      </c>
      <c r="L457" s="14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6" t="s">
        <v>8308</v>
      </c>
      <c r="R457" s="14" t="s">
        <v>8314</v>
      </c>
      <c r="S457" s="17">
        <f t="shared" si="37"/>
        <v>40971.002569444441</v>
      </c>
      <c r="T457" s="17">
        <f t="shared" si="38"/>
        <v>41016.021527777775</v>
      </c>
      <c r="U457" s="14">
        <f t="shared" si="39"/>
        <v>2012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8">
        <v>1382414340</v>
      </c>
      <c r="J458">
        <v>1380559201</v>
      </c>
      <c r="K458" t="b">
        <v>0</v>
      </c>
      <c r="L458" s="14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6" t="s">
        <v>8308</v>
      </c>
      <c r="R458" s="14" t="s">
        <v>8314</v>
      </c>
      <c r="S458" s="17">
        <f t="shared" si="37"/>
        <v>41547.694456018515</v>
      </c>
      <c r="T458" s="17">
        <f t="shared" si="38"/>
        <v>41569.165972222225</v>
      </c>
      <c r="U458" s="14">
        <f t="shared" si="39"/>
        <v>2013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8">
        <v>1408213512</v>
      </c>
      <c r="J459">
        <v>1405621512</v>
      </c>
      <c r="K459" t="b">
        <v>0</v>
      </c>
      <c r="L459" s="14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6" t="s">
        <v>8308</v>
      </c>
      <c r="R459" s="14" t="s">
        <v>8314</v>
      </c>
      <c r="S459" s="17">
        <f t="shared" si="37"/>
        <v>41837.767500000002</v>
      </c>
      <c r="T459" s="17">
        <f t="shared" si="38"/>
        <v>41867.767500000002</v>
      </c>
      <c r="U459" s="14">
        <f t="shared" si="39"/>
        <v>2014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8">
        <v>1368550060</v>
      </c>
      <c r="J460">
        <v>1365958060</v>
      </c>
      <c r="K460" t="b">
        <v>0</v>
      </c>
      <c r="L460" s="14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6" t="s">
        <v>8308</v>
      </c>
      <c r="R460" s="14" t="s">
        <v>8314</v>
      </c>
      <c r="S460" s="17">
        <f t="shared" si="37"/>
        <v>41378.69976851852</v>
      </c>
      <c r="T460" s="17">
        <f t="shared" si="38"/>
        <v>41408.69976851852</v>
      </c>
      <c r="U460" s="14">
        <f t="shared" si="39"/>
        <v>2013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8">
        <v>1321201327</v>
      </c>
      <c r="J461">
        <v>1316013727</v>
      </c>
      <c r="K461" t="b">
        <v>0</v>
      </c>
      <c r="L461" s="14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6" t="s">
        <v>8308</v>
      </c>
      <c r="R461" s="14" t="s">
        <v>8314</v>
      </c>
      <c r="S461" s="17">
        <f t="shared" si="37"/>
        <v>40800.6403587963</v>
      </c>
      <c r="T461" s="17">
        <f t="shared" si="38"/>
        <v>40860.682025462964</v>
      </c>
      <c r="U461" s="14">
        <f t="shared" si="39"/>
        <v>2011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8">
        <v>1401595200</v>
      </c>
      <c r="J462">
        <v>1398862875</v>
      </c>
      <c r="K462" t="b">
        <v>0</v>
      </c>
      <c r="L462" s="14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6" t="s">
        <v>8308</v>
      </c>
      <c r="R462" s="14" t="s">
        <v>8314</v>
      </c>
      <c r="S462" s="17">
        <f t="shared" si="37"/>
        <v>41759.542534722219</v>
      </c>
      <c r="T462" s="17">
        <f t="shared" si="38"/>
        <v>41791.166666666664</v>
      </c>
      <c r="U462" s="14">
        <f t="shared" si="39"/>
        <v>2014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8">
        <v>1370204367</v>
      </c>
      <c r="J463">
        <v>1368476367</v>
      </c>
      <c r="K463" t="b">
        <v>0</v>
      </c>
      <c r="L463" s="14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6" t="s">
        <v>8308</v>
      </c>
      <c r="R463" s="14" t="s">
        <v>8314</v>
      </c>
      <c r="S463" s="17">
        <f t="shared" si="37"/>
        <v>41407.84684027778</v>
      </c>
      <c r="T463" s="17">
        <f t="shared" si="38"/>
        <v>41427.84684027778</v>
      </c>
      <c r="U463" s="14">
        <f t="shared" si="39"/>
        <v>2013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8">
        <v>1312945341</v>
      </c>
      <c r="J464">
        <v>1307761341</v>
      </c>
      <c r="K464" t="b">
        <v>0</v>
      </c>
      <c r="L464" s="1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6" t="s">
        <v>8308</v>
      </c>
      <c r="R464" s="14" t="s">
        <v>8314</v>
      </c>
      <c r="S464" s="17">
        <f t="shared" si="37"/>
        <v>40705.126631944448</v>
      </c>
      <c r="T464" s="17">
        <f t="shared" si="38"/>
        <v>40765.126631944448</v>
      </c>
      <c r="U464" s="14">
        <f t="shared" si="39"/>
        <v>2011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8">
        <v>1316883753</v>
      </c>
      <c r="J465">
        <v>1311699753</v>
      </c>
      <c r="K465" t="b">
        <v>0</v>
      </c>
      <c r="L465" s="14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6" t="s">
        <v>8308</v>
      </c>
      <c r="R465" s="14" t="s">
        <v>8314</v>
      </c>
      <c r="S465" s="17">
        <f t="shared" si="37"/>
        <v>40750.710104166668</v>
      </c>
      <c r="T465" s="17">
        <f t="shared" si="38"/>
        <v>40810.710104166668</v>
      </c>
      <c r="U465" s="14">
        <f t="shared" si="39"/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8">
        <v>1463602935</v>
      </c>
      <c r="J466">
        <v>1461874935</v>
      </c>
      <c r="K466" t="b">
        <v>0</v>
      </c>
      <c r="L466" s="14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6" t="s">
        <v>8308</v>
      </c>
      <c r="R466" s="14" t="s">
        <v>8314</v>
      </c>
      <c r="S466" s="17">
        <f t="shared" si="37"/>
        <v>42488.848784722228</v>
      </c>
      <c r="T466" s="17">
        <f t="shared" si="38"/>
        <v>42508.848784722228</v>
      </c>
      <c r="U466" s="14">
        <f t="shared" si="39"/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8">
        <v>1403837574</v>
      </c>
      <c r="J467">
        <v>1402455174</v>
      </c>
      <c r="K467" t="b">
        <v>0</v>
      </c>
      <c r="L467" s="14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6" t="s">
        <v>8308</v>
      </c>
      <c r="R467" s="14" t="s">
        <v>8314</v>
      </c>
      <c r="S467" s="17">
        <f t="shared" si="37"/>
        <v>41801.120069444441</v>
      </c>
      <c r="T467" s="17">
        <f t="shared" si="38"/>
        <v>41817.120069444441</v>
      </c>
      <c r="U467" s="14">
        <f t="shared" si="39"/>
        <v>2014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8">
        <v>1347057464</v>
      </c>
      <c r="J468">
        <v>1344465464</v>
      </c>
      <c r="K468" t="b">
        <v>0</v>
      </c>
      <c r="L468" s="14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6" t="s">
        <v>8308</v>
      </c>
      <c r="R468" s="14" t="s">
        <v>8314</v>
      </c>
      <c r="S468" s="17">
        <f t="shared" si="37"/>
        <v>41129.942870370374</v>
      </c>
      <c r="T468" s="17">
        <f t="shared" si="38"/>
        <v>41159.942870370374</v>
      </c>
      <c r="U468" s="14">
        <f t="shared" si="39"/>
        <v>2012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8">
        <v>1348849134</v>
      </c>
      <c r="J469">
        <v>1344961134</v>
      </c>
      <c r="K469" t="b">
        <v>0</v>
      </c>
      <c r="L469" s="14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6" t="s">
        <v>8308</v>
      </c>
      <c r="R469" s="14" t="s">
        <v>8314</v>
      </c>
      <c r="S469" s="17">
        <f t="shared" si="37"/>
        <v>41135.679791666669</v>
      </c>
      <c r="T469" s="17">
        <f t="shared" si="38"/>
        <v>41180.679791666669</v>
      </c>
      <c r="U469" s="14">
        <f t="shared" si="39"/>
        <v>2012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8">
        <v>1341978665</v>
      </c>
      <c r="J470">
        <v>1336795283</v>
      </c>
      <c r="K470" t="b">
        <v>0</v>
      </c>
      <c r="L470" s="14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6" t="s">
        <v>8308</v>
      </c>
      <c r="R470" s="14" t="s">
        <v>8314</v>
      </c>
      <c r="S470" s="17">
        <f t="shared" si="37"/>
        <v>41041.167627314811</v>
      </c>
      <c r="T470" s="17">
        <f t="shared" si="38"/>
        <v>41101.160474537035</v>
      </c>
      <c r="U470" s="14">
        <f t="shared" si="39"/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8">
        <v>1409960724</v>
      </c>
      <c r="J471">
        <v>1404776724</v>
      </c>
      <c r="K471" t="b">
        <v>0</v>
      </c>
      <c r="L471" s="14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6" t="s">
        <v>8308</v>
      </c>
      <c r="R471" s="14" t="s">
        <v>8314</v>
      </c>
      <c r="S471" s="17">
        <f t="shared" si="37"/>
        <v>41827.989861111113</v>
      </c>
      <c r="T471" s="17">
        <f t="shared" si="38"/>
        <v>41887.989861111113</v>
      </c>
      <c r="U471" s="14">
        <f t="shared" si="39"/>
        <v>2014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8">
        <v>1389844800</v>
      </c>
      <c r="J472">
        <v>1385524889</v>
      </c>
      <c r="K472" t="b">
        <v>0</v>
      </c>
      <c r="L472" s="14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6" t="s">
        <v>8308</v>
      </c>
      <c r="R472" s="14" t="s">
        <v>8314</v>
      </c>
      <c r="S472" s="17">
        <f t="shared" si="37"/>
        <v>41605.167696759258</v>
      </c>
      <c r="T472" s="17">
        <f t="shared" si="38"/>
        <v>41655.166666666664</v>
      </c>
      <c r="U472" s="14">
        <f t="shared" si="39"/>
        <v>2013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8">
        <v>1397924379</v>
      </c>
      <c r="J473">
        <v>1394039979</v>
      </c>
      <c r="K473" t="b">
        <v>0</v>
      </c>
      <c r="L473" s="14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6" t="s">
        <v>8308</v>
      </c>
      <c r="R473" s="14" t="s">
        <v>8314</v>
      </c>
      <c r="S473" s="17">
        <f t="shared" si="37"/>
        <v>41703.721979166665</v>
      </c>
      <c r="T473" s="17">
        <f t="shared" si="38"/>
        <v>41748.680312500001</v>
      </c>
      <c r="U473" s="14">
        <f t="shared" si="39"/>
        <v>2014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8">
        <v>1408831718</v>
      </c>
      <c r="J474">
        <v>1406239718</v>
      </c>
      <c r="K474" t="b">
        <v>0</v>
      </c>
      <c r="L474" s="1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6" t="s">
        <v>8308</v>
      </c>
      <c r="R474" s="14" t="s">
        <v>8314</v>
      </c>
      <c r="S474" s="17">
        <f t="shared" si="37"/>
        <v>41844.922662037039</v>
      </c>
      <c r="T474" s="17">
        <f t="shared" si="38"/>
        <v>41874.922662037039</v>
      </c>
      <c r="U474" s="14">
        <f t="shared" si="39"/>
        <v>2014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8">
        <v>1410972319</v>
      </c>
      <c r="J475">
        <v>1408380319</v>
      </c>
      <c r="K475" t="b">
        <v>0</v>
      </c>
      <c r="L475" s="14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6" t="s">
        <v>8308</v>
      </c>
      <c r="R475" s="14" t="s">
        <v>8314</v>
      </c>
      <c r="S475" s="17">
        <f t="shared" si="37"/>
        <v>41869.698136574072</v>
      </c>
      <c r="T475" s="17">
        <f t="shared" si="38"/>
        <v>41899.698136574072</v>
      </c>
      <c r="U475" s="14">
        <f t="shared" si="39"/>
        <v>2014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8">
        <v>1487318029</v>
      </c>
      <c r="J476">
        <v>1484726029</v>
      </c>
      <c r="K476" t="b">
        <v>0</v>
      </c>
      <c r="L476" s="14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6" t="s">
        <v>8308</v>
      </c>
      <c r="R476" s="14" t="s">
        <v>8314</v>
      </c>
      <c r="S476" s="17">
        <f t="shared" si="37"/>
        <v>42753.329039351855</v>
      </c>
      <c r="T476" s="17">
        <f t="shared" si="38"/>
        <v>42783.329039351855</v>
      </c>
      <c r="U476" s="14">
        <f t="shared" si="39"/>
        <v>2017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8">
        <v>1430877843</v>
      </c>
      <c r="J477">
        <v>1428285843</v>
      </c>
      <c r="K477" t="b">
        <v>0</v>
      </c>
      <c r="L477" s="14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6" t="s">
        <v>8308</v>
      </c>
      <c r="R477" s="14" t="s">
        <v>8314</v>
      </c>
      <c r="S477" s="17">
        <f t="shared" si="37"/>
        <v>42100.086145833338</v>
      </c>
      <c r="T477" s="17">
        <f t="shared" si="38"/>
        <v>42130.086145833338</v>
      </c>
      <c r="U477" s="14">
        <f t="shared" si="39"/>
        <v>2015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8">
        <v>1401767940</v>
      </c>
      <c r="J478">
        <v>1398727441</v>
      </c>
      <c r="K478" t="b">
        <v>0</v>
      </c>
      <c r="L478" s="14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6" t="s">
        <v>8308</v>
      </c>
      <c r="R478" s="14" t="s">
        <v>8314</v>
      </c>
      <c r="S478" s="17">
        <f t="shared" si="37"/>
        <v>41757.975011574075</v>
      </c>
      <c r="T478" s="17">
        <f t="shared" si="38"/>
        <v>41793.165972222225</v>
      </c>
      <c r="U478" s="14">
        <f t="shared" si="39"/>
        <v>2014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8">
        <v>1337371334</v>
      </c>
      <c r="J479">
        <v>1332187334</v>
      </c>
      <c r="K479" t="b">
        <v>0</v>
      </c>
      <c r="L479" s="14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6" t="s">
        <v>8308</v>
      </c>
      <c r="R479" s="14" t="s">
        <v>8314</v>
      </c>
      <c r="S479" s="17">
        <f t="shared" si="37"/>
        <v>40987.83488425926</v>
      </c>
      <c r="T479" s="17">
        <f t="shared" si="38"/>
        <v>41047.83488425926</v>
      </c>
      <c r="U479" s="14">
        <f t="shared" si="39"/>
        <v>2012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8">
        <v>1427921509</v>
      </c>
      <c r="J480">
        <v>1425333109</v>
      </c>
      <c r="K480" t="b">
        <v>0</v>
      </c>
      <c r="L480" s="14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6" t="s">
        <v>8308</v>
      </c>
      <c r="R480" s="14" t="s">
        <v>8314</v>
      </c>
      <c r="S480" s="17">
        <f t="shared" si="37"/>
        <v>42065.910983796297</v>
      </c>
      <c r="T480" s="17">
        <f t="shared" si="38"/>
        <v>42095.869317129633</v>
      </c>
      <c r="U480" s="14">
        <f t="shared" si="39"/>
        <v>2015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8">
        <v>1416566835</v>
      </c>
      <c r="J481">
        <v>1411379235</v>
      </c>
      <c r="K481" t="b">
        <v>0</v>
      </c>
      <c r="L481" s="14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6" t="s">
        <v>8308</v>
      </c>
      <c r="R481" s="14" t="s">
        <v>8314</v>
      </c>
      <c r="S481" s="17">
        <f t="shared" si="37"/>
        <v>41904.407812500001</v>
      </c>
      <c r="T481" s="17">
        <f t="shared" si="38"/>
        <v>41964.449479166666</v>
      </c>
      <c r="U481" s="14">
        <f t="shared" si="39"/>
        <v>2014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8">
        <v>1376049615</v>
      </c>
      <c r="J482">
        <v>1373457615</v>
      </c>
      <c r="K482" t="b">
        <v>0</v>
      </c>
      <c r="L482" s="14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6" t="s">
        <v>8308</v>
      </c>
      <c r="R482" s="14" t="s">
        <v>8314</v>
      </c>
      <c r="S482" s="17">
        <f t="shared" si="37"/>
        <v>41465.500173611108</v>
      </c>
      <c r="T482" s="17">
        <f t="shared" si="38"/>
        <v>41495.500173611108</v>
      </c>
      <c r="U482" s="14">
        <f t="shared" si="39"/>
        <v>2013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8">
        <v>1349885289</v>
      </c>
      <c r="J483">
        <v>1347293289</v>
      </c>
      <c r="K483" t="b">
        <v>0</v>
      </c>
      <c r="L483" s="14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6" t="s">
        <v>8308</v>
      </c>
      <c r="R483" s="14" t="s">
        <v>8314</v>
      </c>
      <c r="S483" s="17">
        <f t="shared" si="37"/>
        <v>41162.672326388885</v>
      </c>
      <c r="T483" s="17">
        <f t="shared" si="38"/>
        <v>41192.672326388885</v>
      </c>
      <c r="U483" s="14">
        <f t="shared" si="39"/>
        <v>2012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8">
        <v>1460644440</v>
      </c>
      <c r="J484">
        <v>1458336690</v>
      </c>
      <c r="K484" t="b">
        <v>0</v>
      </c>
      <c r="L484" s="1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6" t="s">
        <v>8308</v>
      </c>
      <c r="R484" s="14" t="s">
        <v>8314</v>
      </c>
      <c r="S484" s="17">
        <f t="shared" si="37"/>
        <v>42447.896875000006</v>
      </c>
      <c r="T484" s="17">
        <f t="shared" si="38"/>
        <v>42474.606944444444</v>
      </c>
      <c r="U484" s="14">
        <f t="shared" si="39"/>
        <v>2016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8">
        <v>1359434672</v>
      </c>
      <c r="J485">
        <v>1354250672</v>
      </c>
      <c r="K485" t="b">
        <v>0</v>
      </c>
      <c r="L485" s="14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6" t="s">
        <v>8308</v>
      </c>
      <c r="R485" s="14" t="s">
        <v>8314</v>
      </c>
      <c r="S485" s="17">
        <f t="shared" si="37"/>
        <v>41243.197592592594</v>
      </c>
      <c r="T485" s="17">
        <f t="shared" si="38"/>
        <v>41303.197592592594</v>
      </c>
      <c r="U485" s="14">
        <f t="shared" si="39"/>
        <v>2012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8">
        <v>1446766372</v>
      </c>
      <c r="J486">
        <v>1443220372</v>
      </c>
      <c r="K486" t="b">
        <v>0</v>
      </c>
      <c r="L486" s="14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6" t="s">
        <v>8308</v>
      </c>
      <c r="R486" s="14" t="s">
        <v>8314</v>
      </c>
      <c r="S486" s="17">
        <f t="shared" si="37"/>
        <v>42272.93949074074</v>
      </c>
      <c r="T486" s="17">
        <f t="shared" si="38"/>
        <v>42313.981157407412</v>
      </c>
      <c r="U486" s="14">
        <f t="shared" si="39"/>
        <v>2015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8">
        <v>1368792499</v>
      </c>
      <c r="J487">
        <v>1366200499</v>
      </c>
      <c r="K487" t="b">
        <v>0</v>
      </c>
      <c r="L487" s="14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6" t="s">
        <v>8308</v>
      </c>
      <c r="R487" s="14" t="s">
        <v>8314</v>
      </c>
      <c r="S487" s="17">
        <f t="shared" si="37"/>
        <v>41381.50577546296</v>
      </c>
      <c r="T487" s="17">
        <f t="shared" si="38"/>
        <v>41411.50577546296</v>
      </c>
      <c r="U487" s="14">
        <f t="shared" si="39"/>
        <v>2013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8">
        <v>1401662239</v>
      </c>
      <c r="J488">
        <v>1399070239</v>
      </c>
      <c r="K488" t="b">
        <v>0</v>
      </c>
      <c r="L488" s="14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6" t="s">
        <v>8308</v>
      </c>
      <c r="R488" s="14" t="s">
        <v>8314</v>
      </c>
      <c r="S488" s="17">
        <f t="shared" si="37"/>
        <v>41761.94258101852</v>
      </c>
      <c r="T488" s="17">
        <f t="shared" si="38"/>
        <v>41791.94258101852</v>
      </c>
      <c r="U488" s="14">
        <f t="shared" si="39"/>
        <v>2014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8">
        <v>1482678994</v>
      </c>
      <c r="J489">
        <v>1477491394</v>
      </c>
      <c r="K489" t="b">
        <v>0</v>
      </c>
      <c r="L489" s="14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6" t="s">
        <v>8308</v>
      </c>
      <c r="R489" s="14" t="s">
        <v>8314</v>
      </c>
      <c r="S489" s="17">
        <f t="shared" si="37"/>
        <v>42669.594837962963</v>
      </c>
      <c r="T489" s="17">
        <f t="shared" si="38"/>
        <v>42729.636504629627</v>
      </c>
      <c r="U489" s="14">
        <f t="shared" si="39"/>
        <v>2016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8">
        <v>1483924700</v>
      </c>
      <c r="J490">
        <v>1481332700</v>
      </c>
      <c r="K490" t="b">
        <v>0</v>
      </c>
      <c r="L490" s="14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6" t="s">
        <v>8308</v>
      </c>
      <c r="R490" s="14" t="s">
        <v>8314</v>
      </c>
      <c r="S490" s="17">
        <f t="shared" si="37"/>
        <v>42714.054398148146</v>
      </c>
      <c r="T490" s="17">
        <f t="shared" si="38"/>
        <v>42744.054398148146</v>
      </c>
      <c r="U490" s="14">
        <f t="shared" si="39"/>
        <v>2016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8">
        <v>1325763180</v>
      </c>
      <c r="J491">
        <v>1323084816</v>
      </c>
      <c r="K491" t="b">
        <v>0</v>
      </c>
      <c r="L491" s="14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6" t="s">
        <v>8308</v>
      </c>
      <c r="R491" s="14" t="s">
        <v>8314</v>
      </c>
      <c r="S491" s="17">
        <f t="shared" si="37"/>
        <v>40882.481666666667</v>
      </c>
      <c r="T491" s="17">
        <f t="shared" si="38"/>
        <v>40913.481249999997</v>
      </c>
      <c r="U491" s="14">
        <f t="shared" si="39"/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8">
        <v>1345677285</v>
      </c>
      <c r="J492">
        <v>1343085285</v>
      </c>
      <c r="K492" t="b">
        <v>0</v>
      </c>
      <c r="L492" s="14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6" t="s">
        <v>8308</v>
      </c>
      <c r="R492" s="14" t="s">
        <v>8314</v>
      </c>
      <c r="S492" s="17">
        <f t="shared" si="37"/>
        <v>41113.968576388892</v>
      </c>
      <c r="T492" s="17">
        <f t="shared" si="38"/>
        <v>41143.968576388892</v>
      </c>
      <c r="U492" s="14">
        <f t="shared" si="39"/>
        <v>2012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8">
        <v>1453937699</v>
      </c>
      <c r="J493">
        <v>1451345699</v>
      </c>
      <c r="K493" t="b">
        <v>0</v>
      </c>
      <c r="L493" s="14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6" t="s">
        <v>8308</v>
      </c>
      <c r="R493" s="14" t="s">
        <v>8314</v>
      </c>
      <c r="S493" s="17">
        <f t="shared" si="37"/>
        <v>42366.982627314821</v>
      </c>
      <c r="T493" s="17">
        <f t="shared" si="38"/>
        <v>42396.982627314821</v>
      </c>
      <c r="U493" s="14">
        <f t="shared" si="39"/>
        <v>2015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8">
        <v>1476319830</v>
      </c>
      <c r="J494">
        <v>1471135830</v>
      </c>
      <c r="K494" t="b">
        <v>0</v>
      </c>
      <c r="L494" s="1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6" t="s">
        <v>8308</v>
      </c>
      <c r="R494" s="14" t="s">
        <v>8314</v>
      </c>
      <c r="S494" s="17">
        <f t="shared" si="37"/>
        <v>42596.03506944445</v>
      </c>
      <c r="T494" s="17">
        <f t="shared" si="38"/>
        <v>42656.03506944445</v>
      </c>
      <c r="U494" s="14">
        <f t="shared" si="39"/>
        <v>2016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8">
        <v>1432142738</v>
      </c>
      <c r="J495">
        <v>1429550738</v>
      </c>
      <c r="K495" t="b">
        <v>0</v>
      </c>
      <c r="L495" s="14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6" t="s">
        <v>8308</v>
      </c>
      <c r="R495" s="14" t="s">
        <v>8314</v>
      </c>
      <c r="S495" s="17">
        <f t="shared" si="37"/>
        <v>42114.726134259254</v>
      </c>
      <c r="T495" s="17">
        <f t="shared" si="38"/>
        <v>42144.726134259254</v>
      </c>
      <c r="U495" s="14">
        <f t="shared" si="39"/>
        <v>2015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8">
        <v>1404356400</v>
      </c>
      <c r="J496">
        <v>1402343765</v>
      </c>
      <c r="K496" t="b">
        <v>0</v>
      </c>
      <c r="L496" s="14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6" t="s">
        <v>8308</v>
      </c>
      <c r="R496" s="14" t="s">
        <v>8314</v>
      </c>
      <c r="S496" s="17">
        <f t="shared" si="37"/>
        <v>41799.830613425926</v>
      </c>
      <c r="T496" s="17">
        <f t="shared" si="38"/>
        <v>41823.125</v>
      </c>
      <c r="U496" s="14">
        <f t="shared" si="39"/>
        <v>2014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8">
        <v>1437076305</v>
      </c>
      <c r="J497">
        <v>1434484305</v>
      </c>
      <c r="K497" t="b">
        <v>0</v>
      </c>
      <c r="L497" s="14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6" t="s">
        <v>8308</v>
      </c>
      <c r="R497" s="14" t="s">
        <v>8314</v>
      </c>
      <c r="S497" s="17">
        <f t="shared" si="37"/>
        <v>42171.827604166669</v>
      </c>
      <c r="T497" s="17">
        <f t="shared" si="38"/>
        <v>42201.827604166669</v>
      </c>
      <c r="U497" s="14">
        <f t="shared" si="39"/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8">
        <v>1392070874</v>
      </c>
      <c r="J498">
        <v>1386886874</v>
      </c>
      <c r="K498" t="b">
        <v>0</v>
      </c>
      <c r="L498" s="14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6" t="s">
        <v>8308</v>
      </c>
      <c r="R498" s="14" t="s">
        <v>8314</v>
      </c>
      <c r="S498" s="17">
        <f t="shared" si="37"/>
        <v>41620.93141203704</v>
      </c>
      <c r="T498" s="17">
        <f t="shared" si="38"/>
        <v>41680.93141203704</v>
      </c>
      <c r="U498" s="14">
        <f t="shared" si="39"/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8">
        <v>1419483600</v>
      </c>
      <c r="J499">
        <v>1414889665</v>
      </c>
      <c r="K499" t="b">
        <v>0</v>
      </c>
      <c r="L499" s="14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6" t="s">
        <v>8308</v>
      </c>
      <c r="R499" s="14" t="s">
        <v>8314</v>
      </c>
      <c r="S499" s="17">
        <f t="shared" si="37"/>
        <v>41945.037789351853</v>
      </c>
      <c r="T499" s="17">
        <f t="shared" si="38"/>
        <v>41998.208333333328</v>
      </c>
      <c r="U499" s="14">
        <f t="shared" si="39"/>
        <v>2014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8">
        <v>1324664249</v>
      </c>
      <c r="J500">
        <v>1321035449</v>
      </c>
      <c r="K500" t="b">
        <v>0</v>
      </c>
      <c r="L500" s="14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6" t="s">
        <v>8308</v>
      </c>
      <c r="R500" s="14" t="s">
        <v>8314</v>
      </c>
      <c r="S500" s="17">
        <f t="shared" si="37"/>
        <v>40858.762141203704</v>
      </c>
      <c r="T500" s="17">
        <f t="shared" si="38"/>
        <v>40900.762141203704</v>
      </c>
      <c r="U500" s="14">
        <f t="shared" si="39"/>
        <v>2011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8">
        <v>1255381140</v>
      </c>
      <c r="J501">
        <v>1250630968</v>
      </c>
      <c r="K501" t="b">
        <v>0</v>
      </c>
      <c r="L501" s="14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6" t="s">
        <v>8308</v>
      </c>
      <c r="R501" s="14" t="s">
        <v>8314</v>
      </c>
      <c r="S501" s="17">
        <f t="shared" si="37"/>
        <v>40043.895462962959</v>
      </c>
      <c r="T501" s="17">
        <f t="shared" si="38"/>
        <v>40098.874305555553</v>
      </c>
      <c r="U501" s="14">
        <f t="shared" si="39"/>
        <v>2009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8">
        <v>1273356960</v>
      </c>
      <c r="J502">
        <v>1268255751</v>
      </c>
      <c r="K502" t="b">
        <v>0</v>
      </c>
      <c r="L502" s="14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6" t="s">
        <v>8308</v>
      </c>
      <c r="R502" s="14" t="s">
        <v>8314</v>
      </c>
      <c r="S502" s="17">
        <f t="shared" si="37"/>
        <v>40247.886006944449</v>
      </c>
      <c r="T502" s="17">
        <f t="shared" si="38"/>
        <v>40306.927777777775</v>
      </c>
      <c r="U502" s="14">
        <f t="shared" si="39"/>
        <v>2010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8">
        <v>1310189851</v>
      </c>
      <c r="J503">
        <v>1307597851</v>
      </c>
      <c r="K503" t="b">
        <v>0</v>
      </c>
      <c r="L503" s="14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6" t="s">
        <v>8308</v>
      </c>
      <c r="R503" s="14" t="s">
        <v>8314</v>
      </c>
      <c r="S503" s="17">
        <f t="shared" si="37"/>
        <v>40703.234386574077</v>
      </c>
      <c r="T503" s="17">
        <f t="shared" si="38"/>
        <v>40733.234386574077</v>
      </c>
      <c r="U503" s="14">
        <f t="shared" si="39"/>
        <v>2011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8">
        <v>1332073025</v>
      </c>
      <c r="J504">
        <v>1329484625</v>
      </c>
      <c r="K504" t="b">
        <v>0</v>
      </c>
      <c r="L504" s="1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6" t="s">
        <v>8308</v>
      </c>
      <c r="R504" s="14" t="s">
        <v>8314</v>
      </c>
      <c r="S504" s="17">
        <f t="shared" si="37"/>
        <v>40956.553530092591</v>
      </c>
      <c r="T504" s="17">
        <f t="shared" si="38"/>
        <v>40986.511863425927</v>
      </c>
      <c r="U504" s="14">
        <f t="shared" si="39"/>
        <v>2012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8">
        <v>1421498303</v>
      </c>
      <c r="J505">
        <v>1418906303</v>
      </c>
      <c r="K505" t="b">
        <v>0</v>
      </c>
      <c r="L505" s="14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6" t="s">
        <v>8308</v>
      </c>
      <c r="R505" s="14" t="s">
        <v>8314</v>
      </c>
      <c r="S505" s="17">
        <f t="shared" si="37"/>
        <v>41991.526655092588</v>
      </c>
      <c r="T505" s="17">
        <f t="shared" si="38"/>
        <v>42021.526655092588</v>
      </c>
      <c r="U505" s="14">
        <f t="shared" si="39"/>
        <v>2014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8">
        <v>1334097387</v>
      </c>
      <c r="J506">
        <v>1328916987</v>
      </c>
      <c r="K506" t="b">
        <v>0</v>
      </c>
      <c r="L506" s="14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6" t="s">
        <v>8308</v>
      </c>
      <c r="R506" s="14" t="s">
        <v>8314</v>
      </c>
      <c r="S506" s="17">
        <f t="shared" si="37"/>
        <v>40949.98364583333</v>
      </c>
      <c r="T506" s="17">
        <f t="shared" si="38"/>
        <v>41009.941979166666</v>
      </c>
      <c r="U506" s="14">
        <f t="shared" si="39"/>
        <v>2012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8">
        <v>1451010086</v>
      </c>
      <c r="J507">
        <v>1447122086</v>
      </c>
      <c r="K507" t="b">
        <v>0</v>
      </c>
      <c r="L507" s="14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6" t="s">
        <v>8308</v>
      </c>
      <c r="R507" s="14" t="s">
        <v>8314</v>
      </c>
      <c r="S507" s="17">
        <f t="shared" si="37"/>
        <v>42318.098217592589</v>
      </c>
      <c r="T507" s="17">
        <f t="shared" si="38"/>
        <v>42363.098217592589</v>
      </c>
      <c r="U507" s="14">
        <f t="shared" si="39"/>
        <v>2015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8">
        <v>1376140520</v>
      </c>
      <c r="J508">
        <v>1373548520</v>
      </c>
      <c r="K508" t="b">
        <v>0</v>
      </c>
      <c r="L508" s="14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6" t="s">
        <v>8308</v>
      </c>
      <c r="R508" s="14" t="s">
        <v>8314</v>
      </c>
      <c r="S508" s="17">
        <f t="shared" si="37"/>
        <v>41466.552314814813</v>
      </c>
      <c r="T508" s="17">
        <f t="shared" si="38"/>
        <v>41496.552314814813</v>
      </c>
      <c r="U508" s="14">
        <f t="shared" si="39"/>
        <v>2013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8">
        <v>1350687657</v>
      </c>
      <c r="J509">
        <v>1346799657</v>
      </c>
      <c r="K509" t="b">
        <v>0</v>
      </c>
      <c r="L509" s="14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6" t="s">
        <v>8308</v>
      </c>
      <c r="R509" s="14" t="s">
        <v>8314</v>
      </c>
      <c r="S509" s="17">
        <f t="shared" si="37"/>
        <v>41156.958993055552</v>
      </c>
      <c r="T509" s="17">
        <f t="shared" si="38"/>
        <v>41201.958993055552</v>
      </c>
      <c r="U509" s="14">
        <f t="shared" si="39"/>
        <v>2012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8">
        <v>1337955240</v>
      </c>
      <c r="J510">
        <v>1332808501</v>
      </c>
      <c r="K510" t="b">
        <v>0</v>
      </c>
      <c r="L510" s="14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6" t="s">
        <v>8308</v>
      </c>
      <c r="R510" s="14" t="s">
        <v>8314</v>
      </c>
      <c r="S510" s="17">
        <f t="shared" si="37"/>
        <v>40995.024317129632</v>
      </c>
      <c r="T510" s="17">
        <f t="shared" si="38"/>
        <v>41054.593055555553</v>
      </c>
      <c r="U510" s="14">
        <f t="shared" si="39"/>
        <v>2012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8">
        <v>1435504170</v>
      </c>
      <c r="J511">
        <v>1432912170</v>
      </c>
      <c r="K511" t="b">
        <v>0</v>
      </c>
      <c r="L511" s="14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6" t="s">
        <v>8308</v>
      </c>
      <c r="R511" s="14" t="s">
        <v>8314</v>
      </c>
      <c r="S511" s="17">
        <f t="shared" si="37"/>
        <v>42153.631597222222</v>
      </c>
      <c r="T511" s="17">
        <f t="shared" si="38"/>
        <v>42183.631597222222</v>
      </c>
      <c r="U511" s="14">
        <f t="shared" si="39"/>
        <v>2015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8">
        <v>1456805639</v>
      </c>
      <c r="J512">
        <v>1454213639</v>
      </c>
      <c r="K512" t="b">
        <v>0</v>
      </c>
      <c r="L512" s="14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6" t="s">
        <v>8308</v>
      </c>
      <c r="R512" s="14" t="s">
        <v>8314</v>
      </c>
      <c r="S512" s="17">
        <f t="shared" si="37"/>
        <v>42400.176377314812</v>
      </c>
      <c r="T512" s="17">
        <f t="shared" si="38"/>
        <v>42430.176377314812</v>
      </c>
      <c r="U512" s="14">
        <f t="shared" si="39"/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8">
        <v>1365228982</v>
      </c>
      <c r="J513">
        <v>1362640582</v>
      </c>
      <c r="K513" t="b">
        <v>0</v>
      </c>
      <c r="L513" s="14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6" t="s">
        <v>8308</v>
      </c>
      <c r="R513" s="14" t="s">
        <v>8314</v>
      </c>
      <c r="S513" s="17">
        <f t="shared" si="37"/>
        <v>41340.303032407406</v>
      </c>
      <c r="T513" s="17">
        <f t="shared" si="38"/>
        <v>41370.261365740742</v>
      </c>
      <c r="U513" s="14">
        <f t="shared" si="39"/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8">
        <v>1479667727</v>
      </c>
      <c r="J514">
        <v>1475776127</v>
      </c>
      <c r="K514" t="b">
        <v>0</v>
      </c>
      <c r="L514" s="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6" t="s">
        <v>8308</v>
      </c>
      <c r="R514" s="14" t="s">
        <v>8314</v>
      </c>
      <c r="S514" s="17">
        <f t="shared" si="37"/>
        <v>42649.742210648154</v>
      </c>
      <c r="T514" s="17">
        <f t="shared" si="38"/>
        <v>42694.783877314811</v>
      </c>
      <c r="U514" s="14">
        <f t="shared" si="39"/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8">
        <v>1471244400</v>
      </c>
      <c r="J515">
        <v>1467387705</v>
      </c>
      <c r="K515" t="b">
        <v>0</v>
      </c>
      <c r="L515" s="14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6" t="s">
        <v>8308</v>
      </c>
      <c r="R515" s="14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 s="14">
        <f t="shared" ref="U515:U578" si="44">YEAR(S515)</f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8">
        <v>1407595447</v>
      </c>
      <c r="J516">
        <v>1405003447</v>
      </c>
      <c r="K516" t="b">
        <v>0</v>
      </c>
      <c r="L516" s="14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6" t="s">
        <v>8308</v>
      </c>
      <c r="R516" s="14" t="s">
        <v>8314</v>
      </c>
      <c r="S516" s="17">
        <f t="shared" si="42"/>
        <v>41830.613969907405</v>
      </c>
      <c r="T516" s="17">
        <f t="shared" si="43"/>
        <v>41860.613969907405</v>
      </c>
      <c r="U516" s="14">
        <f t="shared" si="44"/>
        <v>2014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8">
        <v>1451389601</v>
      </c>
      <c r="J517">
        <v>1447933601</v>
      </c>
      <c r="K517" t="b">
        <v>0</v>
      </c>
      <c r="L517" s="14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6" t="s">
        <v>8308</v>
      </c>
      <c r="R517" s="14" t="s">
        <v>8314</v>
      </c>
      <c r="S517" s="17">
        <f t="shared" si="42"/>
        <v>42327.490752314814</v>
      </c>
      <c r="T517" s="17">
        <f t="shared" si="43"/>
        <v>42367.490752314814</v>
      </c>
      <c r="U517" s="14">
        <f t="shared" si="44"/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8">
        <v>1432752080</v>
      </c>
      <c r="J518">
        <v>1427568080</v>
      </c>
      <c r="K518" t="b">
        <v>0</v>
      </c>
      <c r="L518" s="14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6" t="s">
        <v>8308</v>
      </c>
      <c r="R518" s="14" t="s">
        <v>8314</v>
      </c>
      <c r="S518" s="17">
        <f t="shared" si="42"/>
        <v>42091.778703703705</v>
      </c>
      <c r="T518" s="17">
        <f t="shared" si="43"/>
        <v>42151.778703703705</v>
      </c>
      <c r="U518" s="14">
        <f t="shared" si="44"/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8">
        <v>1486046761</v>
      </c>
      <c r="J519">
        <v>1483454761</v>
      </c>
      <c r="K519" t="b">
        <v>0</v>
      </c>
      <c r="L519" s="14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6" t="s">
        <v>8308</v>
      </c>
      <c r="R519" s="14" t="s">
        <v>8314</v>
      </c>
      <c r="S519" s="17">
        <f t="shared" si="42"/>
        <v>42738.615289351852</v>
      </c>
      <c r="T519" s="17">
        <f t="shared" si="43"/>
        <v>42768.615289351852</v>
      </c>
      <c r="U519" s="14">
        <f t="shared" si="44"/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8">
        <v>1441550760</v>
      </c>
      <c r="J520">
        <v>1438958824</v>
      </c>
      <c r="K520" t="b">
        <v>0</v>
      </c>
      <c r="L520" s="14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6" t="s">
        <v>8308</v>
      </c>
      <c r="R520" s="14" t="s">
        <v>8314</v>
      </c>
      <c r="S520" s="17">
        <f t="shared" si="42"/>
        <v>42223.616018518514</v>
      </c>
      <c r="T520" s="17">
        <f t="shared" si="43"/>
        <v>42253.615277777775</v>
      </c>
      <c r="U520" s="14">
        <f t="shared" si="44"/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8">
        <v>1354699421</v>
      </c>
      <c r="J521">
        <v>1352107421</v>
      </c>
      <c r="K521" t="b">
        <v>0</v>
      </c>
      <c r="L521" s="14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6" t="s">
        <v>8308</v>
      </c>
      <c r="R521" s="14" t="s">
        <v>8314</v>
      </c>
      <c r="S521" s="17">
        <f t="shared" si="42"/>
        <v>41218.391446759262</v>
      </c>
      <c r="T521" s="17">
        <f t="shared" si="43"/>
        <v>41248.391446759262</v>
      </c>
      <c r="U521" s="14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8">
        <v>1449766261</v>
      </c>
      <c r="J522">
        <v>1447174261</v>
      </c>
      <c r="K522" t="b">
        <v>0</v>
      </c>
      <c r="L522" s="14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6" t="s">
        <v>8315</v>
      </c>
      <c r="R522" s="14" t="s">
        <v>8316</v>
      </c>
      <c r="S522" s="17">
        <f t="shared" si="42"/>
        <v>42318.702094907407</v>
      </c>
      <c r="T522" s="17">
        <f t="shared" si="43"/>
        <v>42348.702094907407</v>
      </c>
      <c r="U522" s="14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8">
        <v>1477976340</v>
      </c>
      <c r="J523">
        <v>1475460819</v>
      </c>
      <c r="K523" t="b">
        <v>0</v>
      </c>
      <c r="L523" s="14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6" t="s">
        <v>8315</v>
      </c>
      <c r="R523" s="14" t="s">
        <v>8316</v>
      </c>
      <c r="S523" s="17">
        <f t="shared" si="42"/>
        <v>42646.092812499999</v>
      </c>
      <c r="T523" s="17">
        <f t="shared" si="43"/>
        <v>42675.207638888889</v>
      </c>
      <c r="U523" s="14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8">
        <v>1458518325</v>
      </c>
      <c r="J524">
        <v>1456793925</v>
      </c>
      <c r="K524" t="b">
        <v>0</v>
      </c>
      <c r="L524" s="1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6" t="s">
        <v>8315</v>
      </c>
      <c r="R524" s="14" t="s">
        <v>8316</v>
      </c>
      <c r="S524" s="17">
        <f t="shared" si="42"/>
        <v>42430.040798611109</v>
      </c>
      <c r="T524" s="17">
        <f t="shared" si="43"/>
        <v>42449.999131944445</v>
      </c>
      <c r="U524" s="1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8">
        <v>1442805076</v>
      </c>
      <c r="J525">
        <v>1440213076</v>
      </c>
      <c r="K525" t="b">
        <v>0</v>
      </c>
      <c r="L525" s="14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6" t="s">
        <v>8315</v>
      </c>
      <c r="R525" s="14" t="s">
        <v>8316</v>
      </c>
      <c r="S525" s="17">
        <f t="shared" si="42"/>
        <v>42238.13282407407</v>
      </c>
      <c r="T525" s="17">
        <f t="shared" si="43"/>
        <v>42268.13282407407</v>
      </c>
      <c r="U525" s="14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8">
        <v>1464801169</v>
      </c>
      <c r="J526">
        <v>1462209169</v>
      </c>
      <c r="K526" t="b">
        <v>0</v>
      </c>
      <c r="L526" s="14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6" t="s">
        <v>8315</v>
      </c>
      <c r="R526" s="14" t="s">
        <v>8316</v>
      </c>
      <c r="S526" s="17">
        <f t="shared" si="42"/>
        <v>42492.717233796298</v>
      </c>
      <c r="T526" s="17">
        <f t="shared" si="43"/>
        <v>42522.717233796298</v>
      </c>
      <c r="U526" s="14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8">
        <v>1410601041</v>
      </c>
      <c r="J527">
        <v>1406713041</v>
      </c>
      <c r="K527" t="b">
        <v>0</v>
      </c>
      <c r="L527" s="14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6" t="s">
        <v>8315</v>
      </c>
      <c r="R527" s="14" t="s">
        <v>8316</v>
      </c>
      <c r="S527" s="17">
        <f t="shared" si="42"/>
        <v>41850.400937500002</v>
      </c>
      <c r="T527" s="17">
        <f t="shared" si="43"/>
        <v>41895.400937500002</v>
      </c>
      <c r="U527" s="14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8">
        <v>1438966800</v>
      </c>
      <c r="J528">
        <v>1436278344</v>
      </c>
      <c r="K528" t="b">
        <v>0</v>
      </c>
      <c r="L528" s="14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6" t="s">
        <v>8315</v>
      </c>
      <c r="R528" s="14" t="s">
        <v>8316</v>
      </c>
      <c r="S528" s="17">
        <f t="shared" si="42"/>
        <v>42192.591944444444</v>
      </c>
      <c r="T528" s="17">
        <f t="shared" si="43"/>
        <v>42223.708333333328</v>
      </c>
      <c r="U528" s="14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8">
        <v>1487347500</v>
      </c>
      <c r="J529">
        <v>1484715366</v>
      </c>
      <c r="K529" t="b">
        <v>0</v>
      </c>
      <c r="L529" s="14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6" t="s">
        <v>8315</v>
      </c>
      <c r="R529" s="14" t="s">
        <v>8316</v>
      </c>
      <c r="S529" s="17">
        <f t="shared" si="42"/>
        <v>42753.205625000002</v>
      </c>
      <c r="T529" s="17">
        <f t="shared" si="43"/>
        <v>42783.670138888891</v>
      </c>
      <c r="U529" s="14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8">
        <v>1434921600</v>
      </c>
      <c r="J530">
        <v>1433109907</v>
      </c>
      <c r="K530" t="b">
        <v>0</v>
      </c>
      <c r="L530" s="14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6" t="s">
        <v>8315</v>
      </c>
      <c r="R530" s="14" t="s">
        <v>8316</v>
      </c>
      <c r="S530" s="17">
        <f t="shared" si="42"/>
        <v>42155.920219907406</v>
      </c>
      <c r="T530" s="17">
        <f t="shared" si="43"/>
        <v>42176.888888888891</v>
      </c>
      <c r="U530" s="14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8">
        <v>1484110800</v>
      </c>
      <c r="J531">
        <v>1482281094</v>
      </c>
      <c r="K531" t="b">
        <v>0</v>
      </c>
      <c r="L531" s="14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6" t="s">
        <v>8315</v>
      </c>
      <c r="R531" s="14" t="s">
        <v>8316</v>
      </c>
      <c r="S531" s="17">
        <f t="shared" si="42"/>
        <v>42725.031180555554</v>
      </c>
      <c r="T531" s="17">
        <f t="shared" si="43"/>
        <v>42746.208333333328</v>
      </c>
      <c r="U531" s="14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8">
        <v>1435111200</v>
      </c>
      <c r="J532">
        <v>1433254268</v>
      </c>
      <c r="K532" t="b">
        <v>0</v>
      </c>
      <c r="L532" s="14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6" t="s">
        <v>8315</v>
      </c>
      <c r="R532" s="14" t="s">
        <v>8316</v>
      </c>
      <c r="S532" s="17">
        <f t="shared" si="42"/>
        <v>42157.591064814813</v>
      </c>
      <c r="T532" s="17">
        <f t="shared" si="43"/>
        <v>42179.083333333328</v>
      </c>
      <c r="U532" s="14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8">
        <v>1481957940</v>
      </c>
      <c r="J533">
        <v>1478050429</v>
      </c>
      <c r="K533" t="b">
        <v>0</v>
      </c>
      <c r="L533" s="14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6" t="s">
        <v>8315</v>
      </c>
      <c r="R533" s="14" t="s">
        <v>8316</v>
      </c>
      <c r="S533" s="17">
        <f t="shared" si="42"/>
        <v>42676.065150462964</v>
      </c>
      <c r="T533" s="17">
        <f t="shared" si="43"/>
        <v>42721.290972222225</v>
      </c>
      <c r="U533" s="14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8">
        <v>1463098208</v>
      </c>
      <c r="J534">
        <v>1460506208</v>
      </c>
      <c r="K534" t="b">
        <v>0</v>
      </c>
      <c r="L534" s="1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6" t="s">
        <v>8315</v>
      </c>
      <c r="R534" s="14" t="s">
        <v>8316</v>
      </c>
      <c r="S534" s="17">
        <f t="shared" si="42"/>
        <v>42473.007037037038</v>
      </c>
      <c r="T534" s="17">
        <f t="shared" si="43"/>
        <v>42503.007037037038</v>
      </c>
      <c r="U534" s="1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8">
        <v>1463394365</v>
      </c>
      <c r="J535">
        <v>1461320765</v>
      </c>
      <c r="K535" t="b">
        <v>0</v>
      </c>
      <c r="L535" s="14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6" t="s">
        <v>8315</v>
      </c>
      <c r="R535" s="14" t="s">
        <v>8316</v>
      </c>
      <c r="S535" s="17">
        <f t="shared" si="42"/>
        <v>42482.43478009259</v>
      </c>
      <c r="T535" s="17">
        <f t="shared" si="43"/>
        <v>42506.43478009259</v>
      </c>
      <c r="U535" s="14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8">
        <v>1446418800</v>
      </c>
      <c r="J536">
        <v>1443036470</v>
      </c>
      <c r="K536" t="b">
        <v>0</v>
      </c>
      <c r="L536" s="14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6" t="s">
        <v>8315</v>
      </c>
      <c r="R536" s="14" t="s">
        <v>8316</v>
      </c>
      <c r="S536" s="17">
        <f t="shared" si="42"/>
        <v>42270.810995370368</v>
      </c>
      <c r="T536" s="17">
        <f t="shared" si="43"/>
        <v>42309.958333333328</v>
      </c>
      <c r="U536" s="14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8">
        <v>1483707905</v>
      </c>
      <c r="J537">
        <v>1481115905</v>
      </c>
      <c r="K537" t="b">
        <v>0</v>
      </c>
      <c r="L537" s="14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6" t="s">
        <v>8315</v>
      </c>
      <c r="R537" s="14" t="s">
        <v>8316</v>
      </c>
      <c r="S537" s="17">
        <f t="shared" si="42"/>
        <v>42711.545196759253</v>
      </c>
      <c r="T537" s="17">
        <f t="shared" si="43"/>
        <v>42741.545196759253</v>
      </c>
      <c r="U537" s="14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8">
        <v>1438624800</v>
      </c>
      <c r="J538">
        <v>1435133807</v>
      </c>
      <c r="K538" t="b">
        <v>0</v>
      </c>
      <c r="L538" s="14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6" t="s">
        <v>8315</v>
      </c>
      <c r="R538" s="14" t="s">
        <v>8316</v>
      </c>
      <c r="S538" s="17">
        <f t="shared" si="42"/>
        <v>42179.344988425932</v>
      </c>
      <c r="T538" s="17">
        <f t="shared" si="43"/>
        <v>42219.75</v>
      </c>
      <c r="U538" s="14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8">
        <v>1446665191</v>
      </c>
      <c r="J539">
        <v>1444069591</v>
      </c>
      <c r="K539" t="b">
        <v>0</v>
      </c>
      <c r="L539" s="14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6" t="s">
        <v>8315</v>
      </c>
      <c r="R539" s="14" t="s">
        <v>8316</v>
      </c>
      <c r="S539" s="17">
        <f t="shared" si="42"/>
        <v>42282.768414351856</v>
      </c>
      <c r="T539" s="17">
        <f t="shared" si="43"/>
        <v>42312.810081018513</v>
      </c>
      <c r="U539" s="14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8">
        <v>1463166263</v>
      </c>
      <c r="J540">
        <v>1460574263</v>
      </c>
      <c r="K540" t="b">
        <v>0</v>
      </c>
      <c r="L540" s="14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6" t="s">
        <v>8315</v>
      </c>
      <c r="R540" s="14" t="s">
        <v>8316</v>
      </c>
      <c r="S540" s="17">
        <f t="shared" si="42"/>
        <v>42473.794710648144</v>
      </c>
      <c r="T540" s="17">
        <f t="shared" si="43"/>
        <v>42503.794710648144</v>
      </c>
      <c r="U540" s="14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8">
        <v>1467681107</v>
      </c>
      <c r="J541">
        <v>1465866707</v>
      </c>
      <c r="K541" t="b">
        <v>0</v>
      </c>
      <c r="L541" s="14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6" t="s">
        <v>8315</v>
      </c>
      <c r="R541" s="14" t="s">
        <v>8316</v>
      </c>
      <c r="S541" s="17">
        <f t="shared" si="42"/>
        <v>42535.049849537041</v>
      </c>
      <c r="T541" s="17">
        <f t="shared" si="43"/>
        <v>42556.049849537041</v>
      </c>
      <c r="U541" s="14">
        <f t="shared" si="44"/>
        <v>2016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8">
        <v>1423078606</v>
      </c>
      <c r="J542">
        <v>1420486606</v>
      </c>
      <c r="K542" t="b">
        <v>0</v>
      </c>
      <c r="L542" s="14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6" t="s">
        <v>8317</v>
      </c>
      <c r="R542" s="14" t="s">
        <v>8318</v>
      </c>
      <c r="S542" s="17">
        <f t="shared" si="42"/>
        <v>42009.817199074074</v>
      </c>
      <c r="T542" s="17">
        <f t="shared" si="43"/>
        <v>42039.817199074074</v>
      </c>
      <c r="U542" s="14">
        <f t="shared" si="44"/>
        <v>2015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8">
        <v>1446080834</v>
      </c>
      <c r="J543">
        <v>1443488834</v>
      </c>
      <c r="K543" t="b">
        <v>0</v>
      </c>
      <c r="L543" s="14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6" t="s">
        <v>8317</v>
      </c>
      <c r="R543" s="14" t="s">
        <v>8318</v>
      </c>
      <c r="S543" s="17">
        <f t="shared" si="42"/>
        <v>42276.046689814815</v>
      </c>
      <c r="T543" s="17">
        <f t="shared" si="43"/>
        <v>42306.046689814815</v>
      </c>
      <c r="U543" s="14">
        <f t="shared" si="44"/>
        <v>2015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8">
        <v>1462293716</v>
      </c>
      <c r="J544">
        <v>1457113316</v>
      </c>
      <c r="K544" t="b">
        <v>0</v>
      </c>
      <c r="L544" s="1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6" t="s">
        <v>8317</v>
      </c>
      <c r="R544" s="14" t="s">
        <v>8318</v>
      </c>
      <c r="S544" s="17">
        <f t="shared" si="42"/>
        <v>42433.737453703703</v>
      </c>
      <c r="T544" s="17">
        <f t="shared" si="43"/>
        <v>42493.695787037039</v>
      </c>
      <c r="U544" s="14">
        <f t="shared" si="44"/>
        <v>2016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8">
        <v>1414807962</v>
      </c>
      <c r="J545">
        <v>1412215962</v>
      </c>
      <c r="K545" t="b">
        <v>0</v>
      </c>
      <c r="L545" s="14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6" t="s">
        <v>8317</v>
      </c>
      <c r="R545" s="14" t="s">
        <v>8318</v>
      </c>
      <c r="S545" s="17">
        <f t="shared" si="42"/>
        <v>41914.092152777775</v>
      </c>
      <c r="T545" s="17">
        <f t="shared" si="43"/>
        <v>41944.092152777775</v>
      </c>
      <c r="U545" s="14">
        <f t="shared" si="44"/>
        <v>2014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8">
        <v>1467647160</v>
      </c>
      <c r="J546">
        <v>1465055160</v>
      </c>
      <c r="K546" t="b">
        <v>0</v>
      </c>
      <c r="L546" s="14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6" t="s">
        <v>8317</v>
      </c>
      <c r="R546" s="14" t="s">
        <v>8318</v>
      </c>
      <c r="S546" s="17">
        <f t="shared" si="42"/>
        <v>42525.656944444447</v>
      </c>
      <c r="T546" s="17">
        <f t="shared" si="43"/>
        <v>42555.656944444447</v>
      </c>
      <c r="U546" s="14">
        <f t="shared" si="44"/>
        <v>2016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8">
        <v>1447600389</v>
      </c>
      <c r="J547">
        <v>1444140789</v>
      </c>
      <c r="K547" t="b">
        <v>0</v>
      </c>
      <c r="L547" s="14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6" t="s">
        <v>8317</v>
      </c>
      <c r="R547" s="14" t="s">
        <v>8318</v>
      </c>
      <c r="S547" s="17">
        <f t="shared" si="42"/>
        <v>42283.592465277776</v>
      </c>
      <c r="T547" s="17">
        <f t="shared" si="43"/>
        <v>42323.634131944447</v>
      </c>
      <c r="U547" s="14">
        <f t="shared" si="44"/>
        <v>2015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8">
        <v>1445097715</v>
      </c>
      <c r="J548">
        <v>1441209715</v>
      </c>
      <c r="K548" t="b">
        <v>0</v>
      </c>
      <c r="L548" s="14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6" t="s">
        <v>8317</v>
      </c>
      <c r="R548" s="14" t="s">
        <v>8318</v>
      </c>
      <c r="S548" s="17">
        <f t="shared" si="42"/>
        <v>42249.667997685188</v>
      </c>
      <c r="T548" s="17">
        <f t="shared" si="43"/>
        <v>42294.667997685188</v>
      </c>
      <c r="U548" s="14">
        <f t="shared" si="44"/>
        <v>2015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8">
        <v>1455122564</v>
      </c>
      <c r="J549">
        <v>1452530564</v>
      </c>
      <c r="K549" t="b">
        <v>0</v>
      </c>
      <c r="L549" s="14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6" t="s">
        <v>8317</v>
      </c>
      <c r="R549" s="14" t="s">
        <v>8318</v>
      </c>
      <c r="S549" s="17">
        <f t="shared" si="42"/>
        <v>42380.696342592593</v>
      </c>
      <c r="T549" s="17">
        <f t="shared" si="43"/>
        <v>42410.696342592593</v>
      </c>
      <c r="U549" s="14">
        <f t="shared" si="44"/>
        <v>2016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8">
        <v>1446154848</v>
      </c>
      <c r="J550">
        <v>1443562848</v>
      </c>
      <c r="K550" t="b">
        <v>0</v>
      </c>
      <c r="L550" s="14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6" t="s">
        <v>8317</v>
      </c>
      <c r="R550" s="14" t="s">
        <v>8318</v>
      </c>
      <c r="S550" s="17">
        <f t="shared" si="42"/>
        <v>42276.903333333335</v>
      </c>
      <c r="T550" s="17">
        <f t="shared" si="43"/>
        <v>42306.903333333335</v>
      </c>
      <c r="U550" s="14">
        <f t="shared" si="44"/>
        <v>2015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8">
        <v>1436368622</v>
      </c>
      <c r="J551">
        <v>1433776622</v>
      </c>
      <c r="K551" t="b">
        <v>0</v>
      </c>
      <c r="L551" s="14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6" t="s">
        <v>8317</v>
      </c>
      <c r="R551" s="14" t="s">
        <v>8318</v>
      </c>
      <c r="S551" s="17">
        <f t="shared" si="42"/>
        <v>42163.636828703704</v>
      </c>
      <c r="T551" s="17">
        <f t="shared" si="43"/>
        <v>42193.636828703704</v>
      </c>
      <c r="U551" s="14">
        <f t="shared" si="44"/>
        <v>2015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8">
        <v>1485838800</v>
      </c>
      <c r="J552">
        <v>1484756245</v>
      </c>
      <c r="K552" t="b">
        <v>0</v>
      </c>
      <c r="L552" s="14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6" t="s">
        <v>8317</v>
      </c>
      <c r="R552" s="14" t="s">
        <v>8318</v>
      </c>
      <c r="S552" s="17">
        <f t="shared" si="42"/>
        <v>42753.678761574076</v>
      </c>
      <c r="T552" s="17">
        <f t="shared" si="43"/>
        <v>42766.208333333328</v>
      </c>
      <c r="U552" s="14">
        <f t="shared" si="44"/>
        <v>2017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8">
        <v>1438451580</v>
      </c>
      <c r="J553">
        <v>1434609424</v>
      </c>
      <c r="K553" t="b">
        <v>0</v>
      </c>
      <c r="L553" s="14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6" t="s">
        <v>8317</v>
      </c>
      <c r="R553" s="14" t="s">
        <v>8318</v>
      </c>
      <c r="S553" s="17">
        <f t="shared" si="42"/>
        <v>42173.275740740741</v>
      </c>
      <c r="T553" s="17">
        <f t="shared" si="43"/>
        <v>42217.745138888888</v>
      </c>
      <c r="U553" s="14">
        <f t="shared" si="44"/>
        <v>2015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8">
        <v>1452350896</v>
      </c>
      <c r="J554">
        <v>1447166896</v>
      </c>
      <c r="K554" t="b">
        <v>0</v>
      </c>
      <c r="L554" s="1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6" t="s">
        <v>8317</v>
      </c>
      <c r="R554" s="14" t="s">
        <v>8318</v>
      </c>
      <c r="S554" s="17">
        <f t="shared" si="42"/>
        <v>42318.616851851853</v>
      </c>
      <c r="T554" s="17">
        <f t="shared" si="43"/>
        <v>42378.616851851853</v>
      </c>
      <c r="U554" s="14">
        <f t="shared" si="44"/>
        <v>2015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8">
        <v>1415988991</v>
      </c>
      <c r="J555">
        <v>1413393391</v>
      </c>
      <c r="K555" t="b">
        <v>0</v>
      </c>
      <c r="L555" s="14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6" t="s">
        <v>8317</v>
      </c>
      <c r="R555" s="14" t="s">
        <v>8318</v>
      </c>
      <c r="S555" s="17">
        <f t="shared" si="42"/>
        <v>41927.71980324074</v>
      </c>
      <c r="T555" s="17">
        <f t="shared" si="43"/>
        <v>41957.761469907404</v>
      </c>
      <c r="U555" s="14">
        <f t="shared" si="44"/>
        <v>2014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8">
        <v>1413735972</v>
      </c>
      <c r="J556">
        <v>1411143972</v>
      </c>
      <c r="K556" t="b">
        <v>0</v>
      </c>
      <c r="L556" s="14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6" t="s">
        <v>8317</v>
      </c>
      <c r="R556" s="14" t="s">
        <v>8318</v>
      </c>
      <c r="S556" s="17">
        <f t="shared" si="42"/>
        <v>41901.684861111113</v>
      </c>
      <c r="T556" s="17">
        <f t="shared" si="43"/>
        <v>41931.684861111113</v>
      </c>
      <c r="U556" s="14">
        <f t="shared" si="44"/>
        <v>2014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8">
        <v>1465720143</v>
      </c>
      <c r="J557">
        <v>1463128143</v>
      </c>
      <c r="K557" t="b">
        <v>0</v>
      </c>
      <c r="L557" s="14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6" t="s">
        <v>8317</v>
      </c>
      <c r="R557" s="14" t="s">
        <v>8318</v>
      </c>
      <c r="S557" s="17">
        <f t="shared" si="42"/>
        <v>42503.353506944448</v>
      </c>
      <c r="T557" s="17">
        <f t="shared" si="43"/>
        <v>42533.353506944448</v>
      </c>
      <c r="U557" s="14">
        <f t="shared" si="44"/>
        <v>2016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8">
        <v>1452112717</v>
      </c>
      <c r="J558">
        <v>1449520717</v>
      </c>
      <c r="K558" t="b">
        <v>0</v>
      </c>
      <c r="L558" s="14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6" t="s">
        <v>8317</v>
      </c>
      <c r="R558" s="14" t="s">
        <v>8318</v>
      </c>
      <c r="S558" s="17">
        <f t="shared" si="42"/>
        <v>42345.860150462962</v>
      </c>
      <c r="T558" s="17">
        <f t="shared" si="43"/>
        <v>42375.860150462962</v>
      </c>
      <c r="U558" s="14">
        <f t="shared" si="44"/>
        <v>2015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8">
        <v>1480721803</v>
      </c>
      <c r="J559">
        <v>1478126203</v>
      </c>
      <c r="K559" t="b">
        <v>0</v>
      </c>
      <c r="L559" s="14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6" t="s">
        <v>8317</v>
      </c>
      <c r="R559" s="14" t="s">
        <v>8318</v>
      </c>
      <c r="S559" s="17">
        <f t="shared" si="42"/>
        <v>42676.942164351851</v>
      </c>
      <c r="T559" s="17">
        <f t="shared" si="43"/>
        <v>42706.983831018515</v>
      </c>
      <c r="U559" s="14">
        <f t="shared" si="44"/>
        <v>2016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8">
        <v>1427227905</v>
      </c>
      <c r="J560">
        <v>1424639505</v>
      </c>
      <c r="K560" t="b">
        <v>0</v>
      </c>
      <c r="L560" s="14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6" t="s">
        <v>8317</v>
      </c>
      <c r="R560" s="14" t="s">
        <v>8318</v>
      </c>
      <c r="S560" s="17">
        <f t="shared" si="42"/>
        <v>42057.883159722223</v>
      </c>
      <c r="T560" s="17">
        <f t="shared" si="43"/>
        <v>42087.841493055559</v>
      </c>
      <c r="U560" s="14">
        <f t="shared" si="44"/>
        <v>2015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8">
        <v>1449989260</v>
      </c>
      <c r="J561">
        <v>1447397260</v>
      </c>
      <c r="K561" t="b">
        <v>0</v>
      </c>
      <c r="L561" s="14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6" t="s">
        <v>8317</v>
      </c>
      <c r="R561" s="14" t="s">
        <v>8318</v>
      </c>
      <c r="S561" s="17">
        <f t="shared" si="42"/>
        <v>42321.283101851848</v>
      </c>
      <c r="T561" s="17">
        <f t="shared" si="43"/>
        <v>42351.283101851848</v>
      </c>
      <c r="U561" s="14">
        <f t="shared" si="44"/>
        <v>2015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8">
        <v>1418841045</v>
      </c>
      <c r="J562">
        <v>1416249045</v>
      </c>
      <c r="K562" t="b">
        <v>0</v>
      </c>
      <c r="L562" s="14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6" t="s">
        <v>8317</v>
      </c>
      <c r="R562" s="14" t="s">
        <v>8318</v>
      </c>
      <c r="S562" s="17">
        <f t="shared" si="42"/>
        <v>41960.771354166667</v>
      </c>
      <c r="T562" s="17">
        <f t="shared" si="43"/>
        <v>41990.771354166667</v>
      </c>
      <c r="U562" s="14">
        <f t="shared" si="44"/>
        <v>2014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8">
        <v>1445874513</v>
      </c>
      <c r="J563">
        <v>1442850513</v>
      </c>
      <c r="K563" t="b">
        <v>0</v>
      </c>
      <c r="L563" s="14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6" t="s">
        <v>8317</v>
      </c>
      <c r="R563" s="14" t="s">
        <v>8318</v>
      </c>
      <c r="S563" s="17">
        <f t="shared" si="42"/>
        <v>42268.658715277779</v>
      </c>
      <c r="T563" s="17">
        <f t="shared" si="43"/>
        <v>42303.658715277779</v>
      </c>
      <c r="U563" s="14">
        <f t="shared" si="44"/>
        <v>2015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8">
        <v>1482052815</v>
      </c>
      <c r="J564">
        <v>1479460815</v>
      </c>
      <c r="K564" t="b">
        <v>0</v>
      </c>
      <c r="L564" s="1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6" t="s">
        <v>8317</v>
      </c>
      <c r="R564" s="14" t="s">
        <v>8318</v>
      </c>
      <c r="S564" s="17">
        <f t="shared" si="42"/>
        <v>42692.389062500006</v>
      </c>
      <c r="T564" s="17">
        <f t="shared" si="43"/>
        <v>42722.389062500006</v>
      </c>
      <c r="U564" s="14">
        <f t="shared" si="44"/>
        <v>2016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8">
        <v>1424137247</v>
      </c>
      <c r="J565">
        <v>1421545247</v>
      </c>
      <c r="K565" t="b">
        <v>0</v>
      </c>
      <c r="L565" s="14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6" t="s">
        <v>8317</v>
      </c>
      <c r="R565" s="14" t="s">
        <v>8318</v>
      </c>
      <c r="S565" s="17">
        <f t="shared" si="42"/>
        <v>42022.069988425923</v>
      </c>
      <c r="T565" s="17">
        <f t="shared" si="43"/>
        <v>42052.069988425923</v>
      </c>
      <c r="U565" s="14">
        <f t="shared" si="44"/>
        <v>2015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8">
        <v>1457822275</v>
      </c>
      <c r="J566">
        <v>1455230275</v>
      </c>
      <c r="K566" t="b">
        <v>0</v>
      </c>
      <c r="L566" s="14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6" t="s">
        <v>8317</v>
      </c>
      <c r="R566" s="14" t="s">
        <v>8318</v>
      </c>
      <c r="S566" s="17">
        <f t="shared" si="42"/>
        <v>42411.942997685182</v>
      </c>
      <c r="T566" s="17">
        <f t="shared" si="43"/>
        <v>42441.942997685182</v>
      </c>
      <c r="U566" s="14">
        <f t="shared" si="44"/>
        <v>2016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8">
        <v>1436554249</v>
      </c>
      <c r="J567">
        <v>1433962249</v>
      </c>
      <c r="K567" t="b">
        <v>0</v>
      </c>
      <c r="L567" s="14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6" t="s">
        <v>8317</v>
      </c>
      <c r="R567" s="14" t="s">
        <v>8318</v>
      </c>
      <c r="S567" s="17">
        <f t="shared" si="42"/>
        <v>42165.785289351858</v>
      </c>
      <c r="T567" s="17">
        <f t="shared" si="43"/>
        <v>42195.785289351858</v>
      </c>
      <c r="U567" s="14">
        <f t="shared" si="44"/>
        <v>2015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8">
        <v>1468513533</v>
      </c>
      <c r="J568">
        <v>1465921533</v>
      </c>
      <c r="K568" t="b">
        <v>0</v>
      </c>
      <c r="L568" s="14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6" t="s">
        <v>8317</v>
      </c>
      <c r="R568" s="14" t="s">
        <v>8318</v>
      </c>
      <c r="S568" s="17">
        <f t="shared" si="42"/>
        <v>42535.68440972222</v>
      </c>
      <c r="T568" s="17">
        <f t="shared" si="43"/>
        <v>42565.68440972222</v>
      </c>
      <c r="U568" s="14">
        <f t="shared" si="44"/>
        <v>2016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8">
        <v>1420143194</v>
      </c>
      <c r="J569">
        <v>1417551194</v>
      </c>
      <c r="K569" t="b">
        <v>0</v>
      </c>
      <c r="L569" s="14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6" t="s">
        <v>8317</v>
      </c>
      <c r="R569" s="14" t="s">
        <v>8318</v>
      </c>
      <c r="S569" s="17">
        <f t="shared" si="42"/>
        <v>41975.842523148152</v>
      </c>
      <c r="T569" s="17">
        <f t="shared" si="43"/>
        <v>42005.842523148152</v>
      </c>
      <c r="U569" s="14">
        <f t="shared" si="44"/>
        <v>2014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8">
        <v>1452942000</v>
      </c>
      <c r="J570">
        <v>1449785223</v>
      </c>
      <c r="K570" t="b">
        <v>0</v>
      </c>
      <c r="L570" s="14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6" t="s">
        <v>8317</v>
      </c>
      <c r="R570" s="14" t="s">
        <v>8318</v>
      </c>
      <c r="S570" s="17">
        <f t="shared" si="42"/>
        <v>42348.9215625</v>
      </c>
      <c r="T570" s="17">
        <f t="shared" si="43"/>
        <v>42385.458333333328</v>
      </c>
      <c r="U570" s="14">
        <f t="shared" si="44"/>
        <v>2015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8">
        <v>1451679612</v>
      </c>
      <c r="J571">
        <v>1449087612</v>
      </c>
      <c r="K571" t="b">
        <v>0</v>
      </c>
      <c r="L571" s="14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6" t="s">
        <v>8317</v>
      </c>
      <c r="R571" s="14" t="s">
        <v>8318</v>
      </c>
      <c r="S571" s="17">
        <f t="shared" si="42"/>
        <v>42340.847361111111</v>
      </c>
      <c r="T571" s="17">
        <f t="shared" si="43"/>
        <v>42370.847361111111</v>
      </c>
      <c r="U571" s="14">
        <f t="shared" si="44"/>
        <v>2015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8">
        <v>1455822569</v>
      </c>
      <c r="J572">
        <v>1453230569</v>
      </c>
      <c r="K572" t="b">
        <v>0</v>
      </c>
      <c r="L572" s="14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6" t="s">
        <v>8317</v>
      </c>
      <c r="R572" s="14" t="s">
        <v>8318</v>
      </c>
      <c r="S572" s="17">
        <f t="shared" si="42"/>
        <v>42388.798252314817</v>
      </c>
      <c r="T572" s="17">
        <f t="shared" si="43"/>
        <v>42418.798252314817</v>
      </c>
      <c r="U572" s="14">
        <f t="shared" si="44"/>
        <v>2016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8">
        <v>1437969540</v>
      </c>
      <c r="J573">
        <v>1436297723</v>
      </c>
      <c r="K573" t="b">
        <v>0</v>
      </c>
      <c r="L573" s="14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6" t="s">
        <v>8317</v>
      </c>
      <c r="R573" s="14" t="s">
        <v>8318</v>
      </c>
      <c r="S573" s="17">
        <f t="shared" si="42"/>
        <v>42192.816238425927</v>
      </c>
      <c r="T573" s="17">
        <f t="shared" si="43"/>
        <v>42212.165972222225</v>
      </c>
      <c r="U573" s="14">
        <f t="shared" si="44"/>
        <v>2015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8">
        <v>1446660688</v>
      </c>
      <c r="J574">
        <v>1444065088</v>
      </c>
      <c r="K574" t="b">
        <v>0</v>
      </c>
      <c r="L574" s="1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6" t="s">
        <v>8317</v>
      </c>
      <c r="R574" s="14" t="s">
        <v>8318</v>
      </c>
      <c r="S574" s="17">
        <f t="shared" si="42"/>
        <v>42282.71629629629</v>
      </c>
      <c r="T574" s="17">
        <f t="shared" si="43"/>
        <v>42312.757962962962</v>
      </c>
      <c r="U574" s="14">
        <f t="shared" si="44"/>
        <v>2015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8">
        <v>1421543520</v>
      </c>
      <c r="J575">
        <v>1416445931</v>
      </c>
      <c r="K575" t="b">
        <v>0</v>
      </c>
      <c r="L575" s="14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6" t="s">
        <v>8317</v>
      </c>
      <c r="R575" s="14" t="s">
        <v>8318</v>
      </c>
      <c r="S575" s="17">
        <f t="shared" si="42"/>
        <v>41963.050127314811</v>
      </c>
      <c r="T575" s="17">
        <f t="shared" si="43"/>
        <v>42022.05</v>
      </c>
      <c r="U575" s="14">
        <f t="shared" si="44"/>
        <v>2014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8">
        <v>1476873507</v>
      </c>
      <c r="J576">
        <v>1474281507</v>
      </c>
      <c r="K576" t="b">
        <v>0</v>
      </c>
      <c r="L576" s="14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6" t="s">
        <v>8317</v>
      </c>
      <c r="R576" s="14" t="s">
        <v>8318</v>
      </c>
      <c r="S576" s="17">
        <f t="shared" si="42"/>
        <v>42632.443368055552</v>
      </c>
      <c r="T576" s="17">
        <f t="shared" si="43"/>
        <v>42662.443368055552</v>
      </c>
      <c r="U576" s="14">
        <f t="shared" si="44"/>
        <v>2016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8">
        <v>1434213443</v>
      </c>
      <c r="J577">
        <v>1431621443</v>
      </c>
      <c r="K577" t="b">
        <v>0</v>
      </c>
      <c r="L577" s="14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6" t="s">
        <v>8317</v>
      </c>
      <c r="R577" s="14" t="s">
        <v>8318</v>
      </c>
      <c r="S577" s="17">
        <f t="shared" si="42"/>
        <v>42138.692627314813</v>
      </c>
      <c r="T577" s="17">
        <f t="shared" si="43"/>
        <v>42168.692627314813</v>
      </c>
      <c r="U577" s="14">
        <f t="shared" si="44"/>
        <v>2015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8">
        <v>1427537952</v>
      </c>
      <c r="J578">
        <v>1422357552</v>
      </c>
      <c r="K578" t="b">
        <v>0</v>
      </c>
      <c r="L578" s="14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6" t="s">
        <v>8317</v>
      </c>
      <c r="R578" s="14" t="s">
        <v>8318</v>
      </c>
      <c r="S578" s="17">
        <f t="shared" si="42"/>
        <v>42031.471666666665</v>
      </c>
      <c r="T578" s="17">
        <f t="shared" si="43"/>
        <v>42091.43</v>
      </c>
      <c r="U578" s="14">
        <f t="shared" si="44"/>
        <v>2015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8">
        <v>1463753302</v>
      </c>
      <c r="J579">
        <v>1458569302</v>
      </c>
      <c r="K579" t="b">
        <v>0</v>
      </c>
      <c r="L579" s="14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6" t="s">
        <v>8317</v>
      </c>
      <c r="R579" s="14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 s="14">
        <f t="shared" ref="U579:U642" si="49">YEAR(S579)</f>
        <v>2016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8">
        <v>1441633993</v>
      </c>
      <c r="J580">
        <v>1439560393</v>
      </c>
      <c r="K580" t="b">
        <v>0</v>
      </c>
      <c r="L580" s="14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6" t="s">
        <v>8317</v>
      </c>
      <c r="R580" s="14" t="s">
        <v>8318</v>
      </c>
      <c r="S580" s="17">
        <f t="shared" si="47"/>
        <v>42230.578622685185</v>
      </c>
      <c r="T580" s="17">
        <f t="shared" si="48"/>
        <v>42254.578622685185</v>
      </c>
      <c r="U580" s="14">
        <f t="shared" si="49"/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8">
        <v>1419539223</v>
      </c>
      <c r="J581">
        <v>1416947223</v>
      </c>
      <c r="K581" t="b">
        <v>0</v>
      </c>
      <c r="L581" s="14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6" t="s">
        <v>8317</v>
      </c>
      <c r="R581" s="14" t="s">
        <v>8318</v>
      </c>
      <c r="S581" s="17">
        <f t="shared" si="47"/>
        <v>41968.852118055554</v>
      </c>
      <c r="T581" s="17">
        <f t="shared" si="48"/>
        <v>41998.852118055554</v>
      </c>
      <c r="U581" s="14">
        <f t="shared" si="49"/>
        <v>2014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8">
        <v>1474580867</v>
      </c>
      <c r="J582">
        <v>1471988867</v>
      </c>
      <c r="K582" t="b">
        <v>0</v>
      </c>
      <c r="L582" s="14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6" t="s">
        <v>8317</v>
      </c>
      <c r="R582" s="14" t="s">
        <v>8318</v>
      </c>
      <c r="S582" s="17">
        <f t="shared" si="47"/>
        <v>42605.908182870371</v>
      </c>
      <c r="T582" s="17">
        <f t="shared" si="48"/>
        <v>42635.908182870371</v>
      </c>
      <c r="U582" s="14">
        <f t="shared" si="49"/>
        <v>2016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8">
        <v>1438474704</v>
      </c>
      <c r="J583">
        <v>1435882704</v>
      </c>
      <c r="K583" t="b">
        <v>0</v>
      </c>
      <c r="L583" s="14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6" t="s">
        <v>8317</v>
      </c>
      <c r="R583" s="14" t="s">
        <v>8318</v>
      </c>
      <c r="S583" s="17">
        <f t="shared" si="47"/>
        <v>42188.012777777782</v>
      </c>
      <c r="T583" s="17">
        <f t="shared" si="48"/>
        <v>42218.012777777782</v>
      </c>
      <c r="U583" s="14">
        <f t="shared" si="49"/>
        <v>2015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8">
        <v>1426442400</v>
      </c>
      <c r="J584">
        <v>1424454319</v>
      </c>
      <c r="K584" t="b">
        <v>0</v>
      </c>
      <c r="L584" s="1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6" t="s">
        <v>8317</v>
      </c>
      <c r="R584" s="14" t="s">
        <v>8318</v>
      </c>
      <c r="S584" s="17">
        <f t="shared" si="47"/>
        <v>42055.739803240736</v>
      </c>
      <c r="T584" s="17">
        <f t="shared" si="48"/>
        <v>42078.75</v>
      </c>
      <c r="U584" s="14">
        <f t="shared" si="49"/>
        <v>2015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8">
        <v>1426800687</v>
      </c>
      <c r="J585">
        <v>1424212287</v>
      </c>
      <c r="K585" t="b">
        <v>0</v>
      </c>
      <c r="L585" s="14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6" t="s">
        <v>8317</v>
      </c>
      <c r="R585" s="14" t="s">
        <v>8318</v>
      </c>
      <c r="S585" s="17">
        <f t="shared" si="47"/>
        <v>42052.93850694444</v>
      </c>
      <c r="T585" s="17">
        <f t="shared" si="48"/>
        <v>42082.896840277783</v>
      </c>
      <c r="U585" s="14">
        <f t="shared" si="49"/>
        <v>2015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8">
        <v>1426522316</v>
      </c>
      <c r="J586">
        <v>1423933916</v>
      </c>
      <c r="K586" t="b">
        <v>0</v>
      </c>
      <c r="L586" s="14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6" t="s">
        <v>8317</v>
      </c>
      <c r="R586" s="14" t="s">
        <v>8318</v>
      </c>
      <c r="S586" s="17">
        <f t="shared" si="47"/>
        <v>42049.716620370367</v>
      </c>
      <c r="T586" s="17">
        <f t="shared" si="48"/>
        <v>42079.674953703703</v>
      </c>
      <c r="U586" s="14">
        <f t="shared" si="49"/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8">
        <v>1448928000</v>
      </c>
      <c r="J587">
        <v>1444123377</v>
      </c>
      <c r="K587" t="b">
        <v>0</v>
      </c>
      <c r="L587" s="14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6" t="s">
        <v>8317</v>
      </c>
      <c r="R587" s="14" t="s">
        <v>8318</v>
      </c>
      <c r="S587" s="17">
        <f t="shared" si="47"/>
        <v>42283.3909375</v>
      </c>
      <c r="T587" s="17">
        <f t="shared" si="48"/>
        <v>42339</v>
      </c>
      <c r="U587" s="14">
        <f t="shared" si="49"/>
        <v>2015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8">
        <v>1424032207</v>
      </c>
      <c r="J588">
        <v>1421440207</v>
      </c>
      <c r="K588" t="b">
        <v>0</v>
      </c>
      <c r="L588" s="14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6" t="s">
        <v>8317</v>
      </c>
      <c r="R588" s="14" t="s">
        <v>8318</v>
      </c>
      <c r="S588" s="17">
        <f t="shared" si="47"/>
        <v>42020.854247685187</v>
      </c>
      <c r="T588" s="17">
        <f t="shared" si="48"/>
        <v>42050.854247685187</v>
      </c>
      <c r="U588" s="14">
        <f t="shared" si="49"/>
        <v>2015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8">
        <v>1429207833</v>
      </c>
      <c r="J589">
        <v>1426615833</v>
      </c>
      <c r="K589" t="b">
        <v>0</v>
      </c>
      <c r="L589" s="14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6" t="s">
        <v>8317</v>
      </c>
      <c r="R589" s="14" t="s">
        <v>8318</v>
      </c>
      <c r="S589" s="17">
        <f t="shared" si="47"/>
        <v>42080.757326388892</v>
      </c>
      <c r="T589" s="17">
        <f t="shared" si="48"/>
        <v>42110.757326388892</v>
      </c>
      <c r="U589" s="14">
        <f t="shared" si="49"/>
        <v>2015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8">
        <v>1479410886</v>
      </c>
      <c r="J590">
        <v>1474223286</v>
      </c>
      <c r="K590" t="b">
        <v>0</v>
      </c>
      <c r="L590" s="14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6" t="s">
        <v>8317</v>
      </c>
      <c r="R590" s="14" t="s">
        <v>8318</v>
      </c>
      <c r="S590" s="17">
        <f t="shared" si="47"/>
        <v>42631.769513888896</v>
      </c>
      <c r="T590" s="17">
        <f t="shared" si="48"/>
        <v>42691.811180555553</v>
      </c>
      <c r="U590" s="14">
        <f t="shared" si="49"/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8">
        <v>1436366699</v>
      </c>
      <c r="J591">
        <v>1435070699</v>
      </c>
      <c r="K591" t="b">
        <v>0</v>
      </c>
      <c r="L591" s="14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6" t="s">
        <v>8317</v>
      </c>
      <c r="R591" s="14" t="s">
        <v>8318</v>
      </c>
      <c r="S591" s="17">
        <f t="shared" si="47"/>
        <v>42178.614571759259</v>
      </c>
      <c r="T591" s="17">
        <f t="shared" si="48"/>
        <v>42193.614571759259</v>
      </c>
      <c r="U591" s="14">
        <f t="shared" si="49"/>
        <v>2015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8">
        <v>1454936460</v>
      </c>
      <c r="J592">
        <v>1452259131</v>
      </c>
      <c r="K592" t="b">
        <v>0</v>
      </c>
      <c r="L592" s="14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6" t="s">
        <v>8317</v>
      </c>
      <c r="R592" s="14" t="s">
        <v>8318</v>
      </c>
      <c r="S592" s="17">
        <f t="shared" si="47"/>
        <v>42377.554756944446</v>
      </c>
      <c r="T592" s="17">
        <f t="shared" si="48"/>
        <v>42408.542361111111</v>
      </c>
      <c r="U592" s="14">
        <f t="shared" si="49"/>
        <v>2016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8">
        <v>1437570130</v>
      </c>
      <c r="J593">
        <v>1434978130</v>
      </c>
      <c r="K593" t="b">
        <v>0</v>
      </c>
      <c r="L593" s="14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6" t="s">
        <v>8317</v>
      </c>
      <c r="R593" s="14" t="s">
        <v>8318</v>
      </c>
      <c r="S593" s="17">
        <f t="shared" si="47"/>
        <v>42177.543171296296</v>
      </c>
      <c r="T593" s="17">
        <f t="shared" si="48"/>
        <v>42207.543171296296</v>
      </c>
      <c r="U593" s="14">
        <f t="shared" si="49"/>
        <v>2015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8">
        <v>1417584860</v>
      </c>
      <c r="J594">
        <v>1414992860</v>
      </c>
      <c r="K594" t="b">
        <v>0</v>
      </c>
      <c r="L594" s="1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6" t="s">
        <v>8317</v>
      </c>
      <c r="R594" s="14" t="s">
        <v>8318</v>
      </c>
      <c r="S594" s="17">
        <f t="shared" si="47"/>
        <v>41946.232175925928</v>
      </c>
      <c r="T594" s="17">
        <f t="shared" si="48"/>
        <v>41976.232175925921</v>
      </c>
      <c r="U594" s="14">
        <f t="shared" si="49"/>
        <v>2014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8">
        <v>1428333345</v>
      </c>
      <c r="J595">
        <v>1425744945</v>
      </c>
      <c r="K595" t="b">
        <v>0</v>
      </c>
      <c r="L595" s="14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6" t="s">
        <v>8317</v>
      </c>
      <c r="R595" s="14" t="s">
        <v>8318</v>
      </c>
      <c r="S595" s="17">
        <f t="shared" si="47"/>
        <v>42070.677604166667</v>
      </c>
      <c r="T595" s="17">
        <f t="shared" si="48"/>
        <v>42100.635937500003</v>
      </c>
      <c r="U595" s="14">
        <f t="shared" si="49"/>
        <v>2015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8">
        <v>1460832206</v>
      </c>
      <c r="J596">
        <v>1458240206</v>
      </c>
      <c r="K596" t="b">
        <v>0</v>
      </c>
      <c r="L596" s="14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6" t="s">
        <v>8317</v>
      </c>
      <c r="R596" s="14" t="s">
        <v>8318</v>
      </c>
      <c r="S596" s="17">
        <f t="shared" si="47"/>
        <v>42446.780162037037</v>
      </c>
      <c r="T596" s="17">
        <f t="shared" si="48"/>
        <v>42476.780162037037</v>
      </c>
      <c r="U596" s="14">
        <f t="shared" si="49"/>
        <v>2016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8">
        <v>1430703638</v>
      </c>
      <c r="J597">
        <v>1426815638</v>
      </c>
      <c r="K597" t="b">
        <v>0</v>
      </c>
      <c r="L597" s="14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6" t="s">
        <v>8317</v>
      </c>
      <c r="R597" s="14" t="s">
        <v>8318</v>
      </c>
      <c r="S597" s="17">
        <f t="shared" si="47"/>
        <v>42083.069884259254</v>
      </c>
      <c r="T597" s="17">
        <f t="shared" si="48"/>
        <v>42128.069884259254</v>
      </c>
      <c r="U597" s="14">
        <f t="shared" si="49"/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8">
        <v>1478122292</v>
      </c>
      <c r="J598">
        <v>1475530292</v>
      </c>
      <c r="K598" t="b">
        <v>0</v>
      </c>
      <c r="L598" s="14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6" t="s">
        <v>8317</v>
      </c>
      <c r="R598" s="14" t="s">
        <v>8318</v>
      </c>
      <c r="S598" s="17">
        <f t="shared" si="47"/>
        <v>42646.896898148145</v>
      </c>
      <c r="T598" s="17">
        <f t="shared" si="48"/>
        <v>42676.896898148145</v>
      </c>
      <c r="U598" s="14">
        <f t="shared" si="49"/>
        <v>2016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8">
        <v>1469980800</v>
      </c>
      <c r="J599">
        <v>1466787335</v>
      </c>
      <c r="K599" t="b">
        <v>0</v>
      </c>
      <c r="L599" s="14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6" t="s">
        <v>8317</v>
      </c>
      <c r="R599" s="14" t="s">
        <v>8318</v>
      </c>
      <c r="S599" s="17">
        <f t="shared" si="47"/>
        <v>42545.705266203702</v>
      </c>
      <c r="T599" s="17">
        <f t="shared" si="48"/>
        <v>42582.666666666672</v>
      </c>
      <c r="U599" s="14">
        <f t="shared" si="49"/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8">
        <v>1417737781</v>
      </c>
      <c r="J600">
        <v>1415145781</v>
      </c>
      <c r="K600" t="b">
        <v>0</v>
      </c>
      <c r="L600" s="14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6" t="s">
        <v>8317</v>
      </c>
      <c r="R600" s="14" t="s">
        <v>8318</v>
      </c>
      <c r="S600" s="17">
        <f t="shared" si="47"/>
        <v>41948.00209490741</v>
      </c>
      <c r="T600" s="17">
        <f t="shared" si="48"/>
        <v>41978.00209490741</v>
      </c>
      <c r="U600" s="14">
        <f t="shared" si="49"/>
        <v>2014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8">
        <v>1425827760</v>
      </c>
      <c r="J601">
        <v>1423769402</v>
      </c>
      <c r="K601" t="b">
        <v>0</v>
      </c>
      <c r="L601" s="14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6" t="s">
        <v>8317</v>
      </c>
      <c r="R601" s="14" t="s">
        <v>8318</v>
      </c>
      <c r="S601" s="17">
        <f t="shared" si="47"/>
        <v>42047.812523148154</v>
      </c>
      <c r="T601" s="17">
        <f t="shared" si="48"/>
        <v>42071.636111111111</v>
      </c>
      <c r="U601" s="14">
        <f t="shared" si="49"/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8">
        <v>1431198562</v>
      </c>
      <c r="J602">
        <v>1426014562</v>
      </c>
      <c r="K602" t="b">
        <v>0</v>
      </c>
      <c r="L602" s="14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6" t="s">
        <v>8317</v>
      </c>
      <c r="R602" s="14" t="s">
        <v>8318</v>
      </c>
      <c r="S602" s="17">
        <f t="shared" si="47"/>
        <v>42073.798171296294</v>
      </c>
      <c r="T602" s="17">
        <f t="shared" si="48"/>
        <v>42133.798171296294</v>
      </c>
      <c r="U602" s="14">
        <f t="shared" si="49"/>
        <v>2015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8">
        <v>1419626139</v>
      </c>
      <c r="J603">
        <v>1417034139</v>
      </c>
      <c r="K603" t="b">
        <v>0</v>
      </c>
      <c r="L603" s="14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6" t="s">
        <v>8317</v>
      </c>
      <c r="R603" s="14" t="s">
        <v>8318</v>
      </c>
      <c r="S603" s="17">
        <f t="shared" si="47"/>
        <v>41969.858090277776</v>
      </c>
      <c r="T603" s="17">
        <f t="shared" si="48"/>
        <v>41999.858090277776</v>
      </c>
      <c r="U603" s="14">
        <f t="shared" si="49"/>
        <v>2014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8">
        <v>1434654215</v>
      </c>
      <c r="J604">
        <v>1432062215</v>
      </c>
      <c r="K604" t="b">
        <v>0</v>
      </c>
      <c r="L604" s="1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6" t="s">
        <v>8317</v>
      </c>
      <c r="R604" s="14" t="s">
        <v>8318</v>
      </c>
      <c r="S604" s="17">
        <f t="shared" si="47"/>
        <v>42143.79415509259</v>
      </c>
      <c r="T604" s="17">
        <f t="shared" si="48"/>
        <v>42173.79415509259</v>
      </c>
      <c r="U604" s="14">
        <f t="shared" si="49"/>
        <v>2015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8">
        <v>1408029623</v>
      </c>
      <c r="J605">
        <v>1405437623</v>
      </c>
      <c r="K605" t="b">
        <v>0</v>
      </c>
      <c r="L605" s="14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6" t="s">
        <v>8317</v>
      </c>
      <c r="R605" s="14" t="s">
        <v>8318</v>
      </c>
      <c r="S605" s="17">
        <f t="shared" si="47"/>
        <v>41835.639155092591</v>
      </c>
      <c r="T605" s="17">
        <f t="shared" si="48"/>
        <v>41865.639155092591</v>
      </c>
      <c r="U605" s="14">
        <f t="shared" si="49"/>
        <v>2014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8">
        <v>1409187056</v>
      </c>
      <c r="J606">
        <v>1406595056</v>
      </c>
      <c r="K606" t="b">
        <v>0</v>
      </c>
      <c r="L606" s="14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6" t="s">
        <v>8317</v>
      </c>
      <c r="R606" s="14" t="s">
        <v>8318</v>
      </c>
      <c r="S606" s="17">
        <f t="shared" si="47"/>
        <v>41849.035370370373</v>
      </c>
      <c r="T606" s="17">
        <f t="shared" si="48"/>
        <v>41879.035370370373</v>
      </c>
      <c r="U606" s="14">
        <f t="shared" si="49"/>
        <v>2014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8">
        <v>1440318908</v>
      </c>
      <c r="J607">
        <v>1436430908</v>
      </c>
      <c r="K607" t="b">
        <v>0</v>
      </c>
      <c r="L607" s="14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6" t="s">
        <v>8317</v>
      </c>
      <c r="R607" s="14" t="s">
        <v>8318</v>
      </c>
      <c r="S607" s="17">
        <f t="shared" si="47"/>
        <v>42194.357731481476</v>
      </c>
      <c r="T607" s="17">
        <f t="shared" si="48"/>
        <v>42239.357731481476</v>
      </c>
      <c r="U607" s="14">
        <f t="shared" si="49"/>
        <v>2015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8">
        <v>1432479600</v>
      </c>
      <c r="J608">
        <v>1428507409</v>
      </c>
      <c r="K608" t="b">
        <v>0</v>
      </c>
      <c r="L608" s="14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6" t="s">
        <v>8317</v>
      </c>
      <c r="R608" s="14" t="s">
        <v>8318</v>
      </c>
      <c r="S608" s="17">
        <f t="shared" si="47"/>
        <v>42102.650567129633</v>
      </c>
      <c r="T608" s="17">
        <f t="shared" si="48"/>
        <v>42148.625</v>
      </c>
      <c r="U608" s="14">
        <f t="shared" si="49"/>
        <v>2015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8">
        <v>1448225336</v>
      </c>
      <c r="J609">
        <v>1445629736</v>
      </c>
      <c r="K609" t="b">
        <v>0</v>
      </c>
      <c r="L609" s="14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6" t="s">
        <v>8317</v>
      </c>
      <c r="R609" s="14" t="s">
        <v>8318</v>
      </c>
      <c r="S609" s="17">
        <f t="shared" si="47"/>
        <v>42300.825648148151</v>
      </c>
      <c r="T609" s="17">
        <f t="shared" si="48"/>
        <v>42330.867314814815</v>
      </c>
      <c r="U609" s="14">
        <f t="shared" si="49"/>
        <v>2015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8">
        <v>1434405980</v>
      </c>
      <c r="J610">
        <v>1431813980</v>
      </c>
      <c r="K610" t="b">
        <v>0</v>
      </c>
      <c r="L610" s="14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6" t="s">
        <v>8317</v>
      </c>
      <c r="R610" s="14" t="s">
        <v>8318</v>
      </c>
      <c r="S610" s="17">
        <f t="shared" si="47"/>
        <v>42140.921064814815</v>
      </c>
      <c r="T610" s="17">
        <f t="shared" si="48"/>
        <v>42170.921064814815</v>
      </c>
      <c r="U610" s="14">
        <f t="shared" si="49"/>
        <v>2015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8">
        <v>1448761744</v>
      </c>
      <c r="J611">
        <v>1446166144</v>
      </c>
      <c r="K611" t="b">
        <v>0</v>
      </c>
      <c r="L611" s="14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6" t="s">
        <v>8317</v>
      </c>
      <c r="R611" s="14" t="s">
        <v>8318</v>
      </c>
      <c r="S611" s="17">
        <f t="shared" si="47"/>
        <v>42307.034074074079</v>
      </c>
      <c r="T611" s="17">
        <f t="shared" si="48"/>
        <v>42337.075740740736</v>
      </c>
      <c r="U611" s="14">
        <f t="shared" si="49"/>
        <v>2015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8">
        <v>1429732586</v>
      </c>
      <c r="J612">
        <v>1427140586</v>
      </c>
      <c r="K612" t="b">
        <v>0</v>
      </c>
      <c r="L612" s="14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6" t="s">
        <v>8317</v>
      </c>
      <c r="R612" s="14" t="s">
        <v>8318</v>
      </c>
      <c r="S612" s="17">
        <f t="shared" si="47"/>
        <v>42086.83085648148</v>
      </c>
      <c r="T612" s="17">
        <f t="shared" si="48"/>
        <v>42116.83085648148</v>
      </c>
      <c r="U612" s="14">
        <f t="shared" si="49"/>
        <v>2015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8">
        <v>1453210037</v>
      </c>
      <c r="J613">
        <v>1448026037</v>
      </c>
      <c r="K613" t="b">
        <v>0</v>
      </c>
      <c r="L613" s="14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6" t="s">
        <v>8317</v>
      </c>
      <c r="R613" s="14" t="s">
        <v>8318</v>
      </c>
      <c r="S613" s="17">
        <f t="shared" si="47"/>
        <v>42328.560613425929</v>
      </c>
      <c r="T613" s="17">
        <f t="shared" si="48"/>
        <v>42388.560613425929</v>
      </c>
      <c r="U613" s="14">
        <f t="shared" si="49"/>
        <v>2015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8">
        <v>1472777146</v>
      </c>
      <c r="J614">
        <v>1470185146</v>
      </c>
      <c r="K614" t="b">
        <v>0</v>
      </c>
      <c r="L614" s="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6" t="s">
        <v>8317</v>
      </c>
      <c r="R614" s="14" t="s">
        <v>8318</v>
      </c>
      <c r="S614" s="17">
        <f t="shared" si="47"/>
        <v>42585.031782407401</v>
      </c>
      <c r="T614" s="17">
        <f t="shared" si="48"/>
        <v>42615.031782407401</v>
      </c>
      <c r="U614" s="14">
        <f t="shared" si="49"/>
        <v>2016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8">
        <v>1443675540</v>
      </c>
      <c r="J615">
        <v>1441022120</v>
      </c>
      <c r="K615" t="b">
        <v>0</v>
      </c>
      <c r="L615" s="14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6" t="s">
        <v>8317</v>
      </c>
      <c r="R615" s="14" t="s">
        <v>8318</v>
      </c>
      <c r="S615" s="17">
        <f t="shared" si="47"/>
        <v>42247.496759259258</v>
      </c>
      <c r="T615" s="17">
        <f t="shared" si="48"/>
        <v>42278.207638888889</v>
      </c>
      <c r="U615" s="14">
        <f t="shared" si="49"/>
        <v>2015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8">
        <v>1466731740</v>
      </c>
      <c r="J616">
        <v>1464139740</v>
      </c>
      <c r="K616" t="b">
        <v>0</v>
      </c>
      <c r="L616" s="14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6" t="s">
        <v>8317</v>
      </c>
      <c r="R616" s="14" t="s">
        <v>8318</v>
      </c>
      <c r="S616" s="17">
        <f t="shared" si="47"/>
        <v>42515.061805555553</v>
      </c>
      <c r="T616" s="17">
        <f t="shared" si="48"/>
        <v>42545.061805555553</v>
      </c>
      <c r="U616" s="14">
        <f t="shared" si="49"/>
        <v>2016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8">
        <v>1443149759</v>
      </c>
      <c r="J617">
        <v>1440557759</v>
      </c>
      <c r="K617" t="b">
        <v>0</v>
      </c>
      <c r="L617" s="14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6" t="s">
        <v>8317</v>
      </c>
      <c r="R617" s="14" t="s">
        <v>8318</v>
      </c>
      <c r="S617" s="17">
        <f t="shared" si="47"/>
        <v>42242.122210648144</v>
      </c>
      <c r="T617" s="17">
        <f t="shared" si="48"/>
        <v>42272.122210648144</v>
      </c>
      <c r="U617" s="14">
        <f t="shared" si="49"/>
        <v>2015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8">
        <v>1488013307</v>
      </c>
      <c r="J618">
        <v>1485421307</v>
      </c>
      <c r="K618" t="b">
        <v>0</v>
      </c>
      <c r="L618" s="14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6" t="s">
        <v>8317</v>
      </c>
      <c r="R618" s="14" t="s">
        <v>8318</v>
      </c>
      <c r="S618" s="17">
        <f t="shared" si="47"/>
        <v>42761.376238425932</v>
      </c>
      <c r="T618" s="17">
        <f t="shared" si="48"/>
        <v>42791.376238425932</v>
      </c>
      <c r="U618" s="14">
        <f t="shared" si="49"/>
        <v>2017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8">
        <v>1431072843</v>
      </c>
      <c r="J619">
        <v>1427184843</v>
      </c>
      <c r="K619" t="b">
        <v>0</v>
      </c>
      <c r="L619" s="14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6" t="s">
        <v>8317</v>
      </c>
      <c r="R619" s="14" t="s">
        <v>8318</v>
      </c>
      <c r="S619" s="17">
        <f t="shared" si="47"/>
        <v>42087.343090277776</v>
      </c>
      <c r="T619" s="17">
        <f t="shared" si="48"/>
        <v>42132.343090277776</v>
      </c>
      <c r="U619" s="14">
        <f t="shared" si="49"/>
        <v>2015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8">
        <v>1449689203</v>
      </c>
      <c r="J620">
        <v>1447097203</v>
      </c>
      <c r="K620" t="b">
        <v>0</v>
      </c>
      <c r="L620" s="14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6" t="s">
        <v>8317</v>
      </c>
      <c r="R620" s="14" t="s">
        <v>8318</v>
      </c>
      <c r="S620" s="17">
        <f t="shared" si="47"/>
        <v>42317.810219907406</v>
      </c>
      <c r="T620" s="17">
        <f t="shared" si="48"/>
        <v>42347.810219907406</v>
      </c>
      <c r="U620" s="14">
        <f t="shared" si="49"/>
        <v>2015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8">
        <v>1416933390</v>
      </c>
      <c r="J621">
        <v>1411745790</v>
      </c>
      <c r="K621" t="b">
        <v>0</v>
      </c>
      <c r="L621" s="14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6" t="s">
        <v>8317</v>
      </c>
      <c r="R621" s="14" t="s">
        <v>8318</v>
      </c>
      <c r="S621" s="17">
        <f t="shared" si="47"/>
        <v>41908.650347222225</v>
      </c>
      <c r="T621" s="17">
        <f t="shared" si="48"/>
        <v>41968.692013888889</v>
      </c>
      <c r="U621" s="14">
        <f t="shared" si="49"/>
        <v>2014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8">
        <v>1408986738</v>
      </c>
      <c r="J622">
        <v>1405098738</v>
      </c>
      <c r="K622" t="b">
        <v>0</v>
      </c>
      <c r="L622" s="14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6" t="s">
        <v>8317</v>
      </c>
      <c r="R622" s="14" t="s">
        <v>8318</v>
      </c>
      <c r="S622" s="17">
        <f t="shared" si="47"/>
        <v>41831.716874999998</v>
      </c>
      <c r="T622" s="17">
        <f t="shared" si="48"/>
        <v>41876.716874999998</v>
      </c>
      <c r="U622" s="14">
        <f t="shared" si="49"/>
        <v>2014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8">
        <v>1467934937</v>
      </c>
      <c r="J623">
        <v>1465342937</v>
      </c>
      <c r="K623" t="b">
        <v>0</v>
      </c>
      <c r="L623" s="14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6" t="s">
        <v>8317</v>
      </c>
      <c r="R623" s="14" t="s">
        <v>8318</v>
      </c>
      <c r="S623" s="17">
        <f t="shared" si="47"/>
        <v>42528.987696759257</v>
      </c>
      <c r="T623" s="17">
        <f t="shared" si="48"/>
        <v>42558.987696759257</v>
      </c>
      <c r="U623" s="14">
        <f t="shared" si="49"/>
        <v>2016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8">
        <v>1467398138</v>
      </c>
      <c r="J624">
        <v>1465670138</v>
      </c>
      <c r="K624" t="b">
        <v>0</v>
      </c>
      <c r="L624" s="1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6" t="s">
        <v>8317</v>
      </c>
      <c r="R624" s="14" t="s">
        <v>8318</v>
      </c>
      <c r="S624" s="17">
        <f t="shared" si="47"/>
        <v>42532.774745370371</v>
      </c>
      <c r="T624" s="17">
        <f t="shared" si="48"/>
        <v>42552.774745370371</v>
      </c>
      <c r="U624" s="14">
        <f t="shared" si="49"/>
        <v>2016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8">
        <v>1432771997</v>
      </c>
      <c r="J625">
        <v>1430179997</v>
      </c>
      <c r="K625" t="b">
        <v>0</v>
      </c>
      <c r="L625" s="14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6" t="s">
        <v>8317</v>
      </c>
      <c r="R625" s="14" t="s">
        <v>8318</v>
      </c>
      <c r="S625" s="17">
        <f t="shared" si="47"/>
        <v>42122.009224537032</v>
      </c>
      <c r="T625" s="17">
        <f t="shared" si="48"/>
        <v>42152.009224537032</v>
      </c>
      <c r="U625" s="14">
        <f t="shared" si="49"/>
        <v>2015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8">
        <v>1431647041</v>
      </c>
      <c r="J626">
        <v>1429055041</v>
      </c>
      <c r="K626" t="b">
        <v>0</v>
      </c>
      <c r="L626" s="14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6" t="s">
        <v>8317</v>
      </c>
      <c r="R626" s="14" t="s">
        <v>8318</v>
      </c>
      <c r="S626" s="17">
        <f t="shared" si="47"/>
        <v>42108.988900462966</v>
      </c>
      <c r="T626" s="17">
        <f t="shared" si="48"/>
        <v>42138.988900462966</v>
      </c>
      <c r="U626" s="14">
        <f t="shared" si="49"/>
        <v>2015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8">
        <v>1490560177</v>
      </c>
      <c r="J627">
        <v>1487971777</v>
      </c>
      <c r="K627" t="b">
        <v>0</v>
      </c>
      <c r="L627" s="14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6" t="s">
        <v>8317</v>
      </c>
      <c r="R627" s="14" t="s">
        <v>8318</v>
      </c>
      <c r="S627" s="17">
        <f t="shared" si="47"/>
        <v>42790.895567129628</v>
      </c>
      <c r="T627" s="17">
        <f t="shared" si="48"/>
        <v>42820.853900462964</v>
      </c>
      <c r="U627" s="14">
        <f t="shared" si="49"/>
        <v>2017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8">
        <v>1439644920</v>
      </c>
      <c r="J628">
        <v>1436793939</v>
      </c>
      <c r="K628" t="b">
        <v>0</v>
      </c>
      <c r="L628" s="14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6" t="s">
        <v>8317</v>
      </c>
      <c r="R628" s="14" t="s">
        <v>8318</v>
      </c>
      <c r="S628" s="17">
        <f t="shared" si="47"/>
        <v>42198.559479166666</v>
      </c>
      <c r="T628" s="17">
        <f t="shared" si="48"/>
        <v>42231.556944444441</v>
      </c>
      <c r="U628" s="14">
        <f t="shared" si="49"/>
        <v>2015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8">
        <v>1457996400</v>
      </c>
      <c r="J629">
        <v>1452842511</v>
      </c>
      <c r="K629" t="b">
        <v>0</v>
      </c>
      <c r="L629" s="14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6" t="s">
        <v>8317</v>
      </c>
      <c r="R629" s="14" t="s">
        <v>8318</v>
      </c>
      <c r="S629" s="17">
        <f t="shared" si="47"/>
        <v>42384.306840277779</v>
      </c>
      <c r="T629" s="17">
        <f t="shared" si="48"/>
        <v>42443.958333333328</v>
      </c>
      <c r="U629" s="14">
        <f t="shared" si="49"/>
        <v>2016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8">
        <v>1405269457</v>
      </c>
      <c r="J630">
        <v>1402677457</v>
      </c>
      <c r="K630" t="b">
        <v>0</v>
      </c>
      <c r="L630" s="14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6" t="s">
        <v>8317</v>
      </c>
      <c r="R630" s="14" t="s">
        <v>8318</v>
      </c>
      <c r="S630" s="17">
        <f t="shared" si="47"/>
        <v>41803.692789351851</v>
      </c>
      <c r="T630" s="17">
        <f t="shared" si="48"/>
        <v>41833.692789351851</v>
      </c>
      <c r="U630" s="14">
        <f t="shared" si="49"/>
        <v>2014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8">
        <v>1463239108</v>
      </c>
      <c r="J631">
        <v>1460647108</v>
      </c>
      <c r="K631" t="b">
        <v>0</v>
      </c>
      <c r="L631" s="14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6" t="s">
        <v>8317</v>
      </c>
      <c r="R631" s="14" t="s">
        <v>8318</v>
      </c>
      <c r="S631" s="17">
        <f t="shared" si="47"/>
        <v>42474.637824074074</v>
      </c>
      <c r="T631" s="17">
        <f t="shared" si="48"/>
        <v>42504.637824074074</v>
      </c>
      <c r="U631" s="14">
        <f t="shared" si="49"/>
        <v>2016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8">
        <v>1441516200</v>
      </c>
      <c r="J632">
        <v>1438959121</v>
      </c>
      <c r="K632" t="b">
        <v>0</v>
      </c>
      <c r="L632" s="14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6" t="s">
        <v>8317</v>
      </c>
      <c r="R632" s="14" t="s">
        <v>8318</v>
      </c>
      <c r="S632" s="17">
        <f t="shared" si="47"/>
        <v>42223.619456018518</v>
      </c>
      <c r="T632" s="17">
        <f t="shared" si="48"/>
        <v>42253.215277777781</v>
      </c>
      <c r="U632" s="14">
        <f t="shared" si="49"/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8">
        <v>1464460329</v>
      </c>
      <c r="J633">
        <v>1461954729</v>
      </c>
      <c r="K633" t="b">
        <v>0</v>
      </c>
      <c r="L633" s="14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6" t="s">
        <v>8317</v>
      </c>
      <c r="R633" s="14" t="s">
        <v>8318</v>
      </c>
      <c r="S633" s="17">
        <f t="shared" si="47"/>
        <v>42489.772326388891</v>
      </c>
      <c r="T633" s="17">
        <f t="shared" si="48"/>
        <v>42518.772326388891</v>
      </c>
      <c r="U633" s="14">
        <f t="shared" si="49"/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8">
        <v>1448470165</v>
      </c>
      <c r="J634">
        <v>1445874565</v>
      </c>
      <c r="K634" t="b">
        <v>0</v>
      </c>
      <c r="L634" s="1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6" t="s">
        <v>8317</v>
      </c>
      <c r="R634" s="14" t="s">
        <v>8318</v>
      </c>
      <c r="S634" s="17">
        <f t="shared" si="47"/>
        <v>42303.659317129626</v>
      </c>
      <c r="T634" s="17">
        <f t="shared" si="48"/>
        <v>42333.700983796298</v>
      </c>
      <c r="U634" s="14">
        <f t="shared" si="49"/>
        <v>2015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8">
        <v>1466204400</v>
      </c>
      <c r="J635">
        <v>1463469062</v>
      </c>
      <c r="K635" t="b">
        <v>0</v>
      </c>
      <c r="L635" s="14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6" t="s">
        <v>8317</v>
      </c>
      <c r="R635" s="14" t="s">
        <v>8318</v>
      </c>
      <c r="S635" s="17">
        <f t="shared" si="47"/>
        <v>42507.29932870371</v>
      </c>
      <c r="T635" s="17">
        <f t="shared" si="48"/>
        <v>42538.958333333328</v>
      </c>
      <c r="U635" s="14">
        <f t="shared" si="49"/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8">
        <v>1424989029</v>
      </c>
      <c r="J636">
        <v>1422397029</v>
      </c>
      <c r="K636" t="b">
        <v>0</v>
      </c>
      <c r="L636" s="14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6" t="s">
        <v>8317</v>
      </c>
      <c r="R636" s="14" t="s">
        <v>8318</v>
      </c>
      <c r="S636" s="17">
        <f t="shared" si="47"/>
        <v>42031.928576388891</v>
      </c>
      <c r="T636" s="17">
        <f t="shared" si="48"/>
        <v>42061.928576388891</v>
      </c>
      <c r="U636" s="14">
        <f t="shared" si="49"/>
        <v>2015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8">
        <v>1428804762</v>
      </c>
      <c r="J637">
        <v>1426212762</v>
      </c>
      <c r="K637" t="b">
        <v>0</v>
      </c>
      <c r="L637" s="14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6" t="s">
        <v>8317</v>
      </c>
      <c r="R637" s="14" t="s">
        <v>8318</v>
      </c>
      <c r="S637" s="17">
        <f t="shared" si="47"/>
        <v>42076.092152777783</v>
      </c>
      <c r="T637" s="17">
        <f t="shared" si="48"/>
        <v>42106.092152777783</v>
      </c>
      <c r="U637" s="14">
        <f t="shared" si="49"/>
        <v>2015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8">
        <v>1433587620</v>
      </c>
      <c r="J638">
        <v>1430996150</v>
      </c>
      <c r="K638" t="b">
        <v>0</v>
      </c>
      <c r="L638" s="14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6" t="s">
        <v>8317</v>
      </c>
      <c r="R638" s="14" t="s">
        <v>8318</v>
      </c>
      <c r="S638" s="17">
        <f t="shared" si="47"/>
        <v>42131.455439814818</v>
      </c>
      <c r="T638" s="17">
        <f t="shared" si="48"/>
        <v>42161.44930555555</v>
      </c>
      <c r="U638" s="14">
        <f t="shared" si="49"/>
        <v>2015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8">
        <v>1488063840</v>
      </c>
      <c r="J639">
        <v>1485558318</v>
      </c>
      <c r="K639" t="b">
        <v>0</v>
      </c>
      <c r="L639" s="14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6" t="s">
        <v>8317</v>
      </c>
      <c r="R639" s="14" t="s">
        <v>8318</v>
      </c>
      <c r="S639" s="17">
        <f t="shared" si="47"/>
        <v>42762.962013888886</v>
      </c>
      <c r="T639" s="17">
        <f t="shared" si="48"/>
        <v>42791.961111111115</v>
      </c>
      <c r="U639" s="14">
        <f t="shared" si="49"/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8">
        <v>1490447662</v>
      </c>
      <c r="J640">
        <v>1485267262</v>
      </c>
      <c r="K640" t="b">
        <v>0</v>
      </c>
      <c r="L640" s="14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6" t="s">
        <v>8317</v>
      </c>
      <c r="R640" s="14" t="s">
        <v>8318</v>
      </c>
      <c r="S640" s="17">
        <f t="shared" si="47"/>
        <v>42759.593310185184</v>
      </c>
      <c r="T640" s="17">
        <f t="shared" si="48"/>
        <v>42819.55164351852</v>
      </c>
      <c r="U640" s="14">
        <f t="shared" si="49"/>
        <v>2017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8">
        <v>1413208795</v>
      </c>
      <c r="J641">
        <v>1408024795</v>
      </c>
      <c r="K641" t="b">
        <v>0</v>
      </c>
      <c r="L641" s="14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6" t="s">
        <v>8317</v>
      </c>
      <c r="R641" s="14" t="s">
        <v>8318</v>
      </c>
      <c r="S641" s="17">
        <f t="shared" si="47"/>
        <v>41865.583275462966</v>
      </c>
      <c r="T641" s="17">
        <f t="shared" si="48"/>
        <v>41925.583275462966</v>
      </c>
      <c r="U641" s="14">
        <f t="shared" si="49"/>
        <v>2014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8">
        <v>1480028400</v>
      </c>
      <c r="J642">
        <v>1478685915</v>
      </c>
      <c r="K642" t="b">
        <v>0</v>
      </c>
      <c r="L642" s="14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6" t="s">
        <v>8317</v>
      </c>
      <c r="R642" s="14" t="s">
        <v>8319</v>
      </c>
      <c r="S642" s="17">
        <f t="shared" si="47"/>
        <v>42683.420312500006</v>
      </c>
      <c r="T642" s="17">
        <f t="shared" si="48"/>
        <v>42698.958333333328</v>
      </c>
      <c r="U642" s="14">
        <f t="shared" si="49"/>
        <v>2016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8">
        <v>1439473248</v>
      </c>
      <c r="J643">
        <v>1436881248</v>
      </c>
      <c r="K643" t="b">
        <v>0</v>
      </c>
      <c r="L643" s="14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6" t="s">
        <v>8317</v>
      </c>
      <c r="R643" s="14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 s="14">
        <f t="shared" ref="U643:U706" si="54">YEAR(S643)</f>
        <v>2015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8">
        <v>1439998674</v>
      </c>
      <c r="J644">
        <v>1436888274</v>
      </c>
      <c r="K644" t="b">
        <v>0</v>
      </c>
      <c r="L644" s="1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6" t="s">
        <v>8317</v>
      </c>
      <c r="R644" s="14" t="s">
        <v>8319</v>
      </c>
      <c r="S644" s="17">
        <f t="shared" si="52"/>
        <v>42199.651319444441</v>
      </c>
      <c r="T644" s="17">
        <f t="shared" si="53"/>
        <v>42235.651319444441</v>
      </c>
      <c r="U644" s="14">
        <f t="shared" si="54"/>
        <v>2015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8">
        <v>1433085875</v>
      </c>
      <c r="J645">
        <v>1428333875</v>
      </c>
      <c r="K645" t="b">
        <v>0</v>
      </c>
      <c r="L645" s="14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6" t="s">
        <v>8317</v>
      </c>
      <c r="R645" s="14" t="s">
        <v>8319</v>
      </c>
      <c r="S645" s="17">
        <f t="shared" si="52"/>
        <v>42100.642071759255</v>
      </c>
      <c r="T645" s="17">
        <f t="shared" si="53"/>
        <v>42155.642071759255</v>
      </c>
      <c r="U645" s="14">
        <f t="shared" si="54"/>
        <v>2015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8">
        <v>1414544400</v>
      </c>
      <c r="J646">
        <v>1410883139</v>
      </c>
      <c r="K646" t="b">
        <v>0</v>
      </c>
      <c r="L646" s="14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6" t="s">
        <v>8317</v>
      </c>
      <c r="R646" s="14" t="s">
        <v>8319</v>
      </c>
      <c r="S646" s="17">
        <f t="shared" si="52"/>
        <v>41898.665960648148</v>
      </c>
      <c r="T646" s="17">
        <f t="shared" si="53"/>
        <v>41941.041666666664</v>
      </c>
      <c r="U646" s="14">
        <f t="shared" si="54"/>
        <v>2014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8">
        <v>1470962274</v>
      </c>
      <c r="J647">
        <v>1468370274</v>
      </c>
      <c r="K647" t="b">
        <v>0</v>
      </c>
      <c r="L647" s="14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6" t="s">
        <v>8317</v>
      </c>
      <c r="R647" s="14" t="s">
        <v>8319</v>
      </c>
      <c r="S647" s="17">
        <f t="shared" si="52"/>
        <v>42564.026319444441</v>
      </c>
      <c r="T647" s="17">
        <f t="shared" si="53"/>
        <v>42594.026319444441</v>
      </c>
      <c r="U647" s="14">
        <f t="shared" si="54"/>
        <v>2016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8">
        <v>1407788867</v>
      </c>
      <c r="J648">
        <v>1405196867</v>
      </c>
      <c r="K648" t="b">
        <v>0</v>
      </c>
      <c r="L648" s="14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6" t="s">
        <v>8317</v>
      </c>
      <c r="R648" s="14" t="s">
        <v>8319</v>
      </c>
      <c r="S648" s="17">
        <f t="shared" si="52"/>
        <v>41832.852627314816</v>
      </c>
      <c r="T648" s="17">
        <f t="shared" si="53"/>
        <v>41862.852627314816</v>
      </c>
      <c r="U648" s="14">
        <f t="shared" si="54"/>
        <v>2014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8">
        <v>1458235549</v>
      </c>
      <c r="J649">
        <v>1455647149</v>
      </c>
      <c r="K649" t="b">
        <v>0</v>
      </c>
      <c r="L649" s="14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6" t="s">
        <v>8317</v>
      </c>
      <c r="R649" s="14" t="s">
        <v>8319</v>
      </c>
      <c r="S649" s="17">
        <f t="shared" si="52"/>
        <v>42416.767928240741</v>
      </c>
      <c r="T649" s="17">
        <f t="shared" si="53"/>
        <v>42446.726261574076</v>
      </c>
      <c r="U649" s="14">
        <f t="shared" si="54"/>
        <v>2016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8">
        <v>1413304708</v>
      </c>
      <c r="J650">
        <v>1410280708</v>
      </c>
      <c r="K650" t="b">
        <v>0</v>
      </c>
      <c r="L650" s="14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6" t="s">
        <v>8317</v>
      </c>
      <c r="R650" s="14" t="s">
        <v>8319</v>
      </c>
      <c r="S650" s="17">
        <f t="shared" si="52"/>
        <v>41891.693379629629</v>
      </c>
      <c r="T650" s="17">
        <f t="shared" si="53"/>
        <v>41926.693379629629</v>
      </c>
      <c r="U650" s="14">
        <f t="shared" si="54"/>
        <v>2014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8">
        <v>1410904413</v>
      </c>
      <c r="J651">
        <v>1409090013</v>
      </c>
      <c r="K651" t="b">
        <v>0</v>
      </c>
      <c r="L651" s="14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6" t="s">
        <v>8317</v>
      </c>
      <c r="R651" s="14" t="s">
        <v>8319</v>
      </c>
      <c r="S651" s="17">
        <f t="shared" si="52"/>
        <v>41877.912187499998</v>
      </c>
      <c r="T651" s="17">
        <f t="shared" si="53"/>
        <v>41898.912187499998</v>
      </c>
      <c r="U651" s="14">
        <f t="shared" si="54"/>
        <v>2014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8">
        <v>1418953984</v>
      </c>
      <c r="J652">
        <v>1413766384</v>
      </c>
      <c r="K652" t="b">
        <v>0</v>
      </c>
      <c r="L652" s="14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6" t="s">
        <v>8317</v>
      </c>
      <c r="R652" s="14" t="s">
        <v>8319</v>
      </c>
      <c r="S652" s="17">
        <f t="shared" si="52"/>
        <v>41932.036851851852</v>
      </c>
      <c r="T652" s="17">
        <f t="shared" si="53"/>
        <v>41992.078518518523</v>
      </c>
      <c r="U652" s="14">
        <f t="shared" si="54"/>
        <v>2014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8">
        <v>1418430311</v>
      </c>
      <c r="J653">
        <v>1415838311</v>
      </c>
      <c r="K653" t="b">
        <v>0</v>
      </c>
      <c r="L653" s="14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6" t="s">
        <v>8317</v>
      </c>
      <c r="R653" s="14" t="s">
        <v>8319</v>
      </c>
      <c r="S653" s="17">
        <f t="shared" si="52"/>
        <v>41956.017488425925</v>
      </c>
      <c r="T653" s="17">
        <f t="shared" si="53"/>
        <v>41986.017488425925</v>
      </c>
      <c r="U653" s="14">
        <f t="shared" si="54"/>
        <v>2014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8">
        <v>1480613650</v>
      </c>
      <c r="J654">
        <v>1478018050</v>
      </c>
      <c r="K654" t="b">
        <v>0</v>
      </c>
      <c r="L654" s="1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6" t="s">
        <v>8317</v>
      </c>
      <c r="R654" s="14" t="s">
        <v>8319</v>
      </c>
      <c r="S654" s="17">
        <f t="shared" si="52"/>
        <v>42675.690393518518</v>
      </c>
      <c r="T654" s="17">
        <f t="shared" si="53"/>
        <v>42705.732060185182</v>
      </c>
      <c r="U654" s="14">
        <f t="shared" si="54"/>
        <v>2016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8">
        <v>1440082240</v>
      </c>
      <c r="J655">
        <v>1436885440</v>
      </c>
      <c r="K655" t="b">
        <v>0</v>
      </c>
      <c r="L655" s="14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6" t="s">
        <v>8317</v>
      </c>
      <c r="R655" s="14" t="s">
        <v>8319</v>
      </c>
      <c r="S655" s="17">
        <f t="shared" si="52"/>
        <v>42199.618518518517</v>
      </c>
      <c r="T655" s="17">
        <f t="shared" si="53"/>
        <v>42236.618518518517</v>
      </c>
      <c r="U655" s="14">
        <f t="shared" si="54"/>
        <v>2015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8">
        <v>1436396313</v>
      </c>
      <c r="J656">
        <v>1433804313</v>
      </c>
      <c r="K656" t="b">
        <v>0</v>
      </c>
      <c r="L656" s="14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6" t="s">
        <v>8317</v>
      </c>
      <c r="R656" s="14" t="s">
        <v>8319</v>
      </c>
      <c r="S656" s="17">
        <f t="shared" si="52"/>
        <v>42163.957326388889</v>
      </c>
      <c r="T656" s="17">
        <f t="shared" si="53"/>
        <v>42193.957326388889</v>
      </c>
      <c r="U656" s="14">
        <f t="shared" si="54"/>
        <v>2015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8">
        <v>1426197512</v>
      </c>
      <c r="J657">
        <v>1423609112</v>
      </c>
      <c r="K657" t="b">
        <v>0</v>
      </c>
      <c r="L657" s="14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6" t="s">
        <v>8317</v>
      </c>
      <c r="R657" s="14" t="s">
        <v>8319</v>
      </c>
      <c r="S657" s="17">
        <f t="shared" si="52"/>
        <v>42045.957314814819</v>
      </c>
      <c r="T657" s="17">
        <f t="shared" si="53"/>
        <v>42075.915648148148</v>
      </c>
      <c r="U657" s="14">
        <f t="shared" si="54"/>
        <v>2015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8">
        <v>1460917119</v>
      </c>
      <c r="J658">
        <v>1455736719</v>
      </c>
      <c r="K658" t="b">
        <v>0</v>
      </c>
      <c r="L658" s="14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6" t="s">
        <v>8317</v>
      </c>
      <c r="R658" s="14" t="s">
        <v>8319</v>
      </c>
      <c r="S658" s="17">
        <f t="shared" si="52"/>
        <v>42417.804618055554</v>
      </c>
      <c r="T658" s="17">
        <f t="shared" si="53"/>
        <v>42477.762951388882</v>
      </c>
      <c r="U658" s="14">
        <f t="shared" si="54"/>
        <v>2016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8">
        <v>1450901872</v>
      </c>
      <c r="J659">
        <v>1448309872</v>
      </c>
      <c r="K659" t="b">
        <v>0</v>
      </c>
      <c r="L659" s="14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6" t="s">
        <v>8317</v>
      </c>
      <c r="R659" s="14" t="s">
        <v>8319</v>
      </c>
      <c r="S659" s="17">
        <f t="shared" si="52"/>
        <v>42331.84574074074</v>
      </c>
      <c r="T659" s="17">
        <f t="shared" si="53"/>
        <v>42361.84574074074</v>
      </c>
      <c r="U659" s="14">
        <f t="shared" si="54"/>
        <v>2015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8">
        <v>1437933600</v>
      </c>
      <c r="J660">
        <v>1435117889</v>
      </c>
      <c r="K660" t="b">
        <v>0</v>
      </c>
      <c r="L660" s="14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6" t="s">
        <v>8317</v>
      </c>
      <c r="R660" s="14" t="s">
        <v>8319</v>
      </c>
      <c r="S660" s="17">
        <f t="shared" si="52"/>
        <v>42179.160752314812</v>
      </c>
      <c r="T660" s="17">
        <f t="shared" si="53"/>
        <v>42211.75</v>
      </c>
      <c r="U660" s="14">
        <f t="shared" si="54"/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8">
        <v>1440339295</v>
      </c>
      <c r="J661">
        <v>1437747295</v>
      </c>
      <c r="K661" t="b">
        <v>0</v>
      </c>
      <c r="L661" s="14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6" t="s">
        <v>8317</v>
      </c>
      <c r="R661" s="14" t="s">
        <v>8319</v>
      </c>
      <c r="S661" s="17">
        <f t="shared" si="52"/>
        <v>42209.593692129631</v>
      </c>
      <c r="T661" s="17">
        <f t="shared" si="53"/>
        <v>42239.593692129631</v>
      </c>
      <c r="U661" s="14">
        <f t="shared" si="54"/>
        <v>2015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8">
        <v>1415558879</v>
      </c>
      <c r="J662">
        <v>1412963279</v>
      </c>
      <c r="K662" t="b">
        <v>0</v>
      </c>
      <c r="L662" s="14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6" t="s">
        <v>8317</v>
      </c>
      <c r="R662" s="14" t="s">
        <v>8319</v>
      </c>
      <c r="S662" s="17">
        <f t="shared" si="52"/>
        <v>41922.741655092592</v>
      </c>
      <c r="T662" s="17">
        <f t="shared" si="53"/>
        <v>41952.783321759263</v>
      </c>
      <c r="U662" s="14">
        <f t="shared" si="54"/>
        <v>2014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8">
        <v>1477236559</v>
      </c>
      <c r="J663">
        <v>1474644559</v>
      </c>
      <c r="K663" t="b">
        <v>0</v>
      </c>
      <c r="L663" s="14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6" t="s">
        <v>8317</v>
      </c>
      <c r="R663" s="14" t="s">
        <v>8319</v>
      </c>
      <c r="S663" s="17">
        <f t="shared" si="52"/>
        <v>42636.645358796297</v>
      </c>
      <c r="T663" s="17">
        <f t="shared" si="53"/>
        <v>42666.645358796297</v>
      </c>
      <c r="U663" s="14">
        <f t="shared" si="54"/>
        <v>2016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8">
        <v>1421404247</v>
      </c>
      <c r="J664">
        <v>1418812247</v>
      </c>
      <c r="K664" t="b">
        <v>0</v>
      </c>
      <c r="L664" s="1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6" t="s">
        <v>8317</v>
      </c>
      <c r="R664" s="14" t="s">
        <v>8319</v>
      </c>
      <c r="S664" s="17">
        <f t="shared" si="52"/>
        <v>41990.438043981485</v>
      </c>
      <c r="T664" s="17">
        <f t="shared" si="53"/>
        <v>42020.438043981485</v>
      </c>
      <c r="U664" s="14">
        <f t="shared" si="54"/>
        <v>2014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8">
        <v>1437250456</v>
      </c>
      <c r="J665">
        <v>1434658456</v>
      </c>
      <c r="K665" t="b">
        <v>0</v>
      </c>
      <c r="L665" s="14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6" t="s">
        <v>8317</v>
      </c>
      <c r="R665" s="14" t="s">
        <v>8319</v>
      </c>
      <c r="S665" s="17">
        <f t="shared" si="52"/>
        <v>42173.843240740738</v>
      </c>
      <c r="T665" s="17">
        <f t="shared" si="53"/>
        <v>42203.843240740738</v>
      </c>
      <c r="U665" s="14">
        <f t="shared" si="54"/>
        <v>2015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8">
        <v>1428940775</v>
      </c>
      <c r="J666">
        <v>1426348775</v>
      </c>
      <c r="K666" t="b">
        <v>0</v>
      </c>
      <c r="L666" s="14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6" t="s">
        <v>8317</v>
      </c>
      <c r="R666" s="14" t="s">
        <v>8319</v>
      </c>
      <c r="S666" s="17">
        <f t="shared" si="52"/>
        <v>42077.666377314818</v>
      </c>
      <c r="T666" s="17">
        <f t="shared" si="53"/>
        <v>42107.666377314818</v>
      </c>
      <c r="U666" s="14">
        <f t="shared" si="54"/>
        <v>2015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8">
        <v>1484327061</v>
      </c>
      <c r="J667">
        <v>1479143061</v>
      </c>
      <c r="K667" t="b">
        <v>0</v>
      </c>
      <c r="L667" s="14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6" t="s">
        <v>8317</v>
      </c>
      <c r="R667" s="14" t="s">
        <v>8319</v>
      </c>
      <c r="S667" s="17">
        <f t="shared" si="52"/>
        <v>42688.711354166662</v>
      </c>
      <c r="T667" s="17">
        <f t="shared" si="53"/>
        <v>42748.711354166662</v>
      </c>
      <c r="U667" s="14">
        <f t="shared" si="54"/>
        <v>2016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8">
        <v>1408305498</v>
      </c>
      <c r="J668">
        <v>1405713498</v>
      </c>
      <c r="K668" t="b">
        <v>0</v>
      </c>
      <c r="L668" s="14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6" t="s">
        <v>8317</v>
      </c>
      <c r="R668" s="14" t="s">
        <v>8319</v>
      </c>
      <c r="S668" s="17">
        <f t="shared" si="52"/>
        <v>41838.832152777781</v>
      </c>
      <c r="T668" s="17">
        <f t="shared" si="53"/>
        <v>41868.832152777781</v>
      </c>
      <c r="U668" s="14">
        <f t="shared" si="54"/>
        <v>2014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8">
        <v>1477731463</v>
      </c>
      <c r="J669">
        <v>1474275463</v>
      </c>
      <c r="K669" t="b">
        <v>0</v>
      </c>
      <c r="L669" s="14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6" t="s">
        <v>8317</v>
      </c>
      <c r="R669" s="14" t="s">
        <v>8319</v>
      </c>
      <c r="S669" s="17">
        <f t="shared" si="52"/>
        <v>42632.373414351852</v>
      </c>
      <c r="T669" s="17">
        <f t="shared" si="53"/>
        <v>42672.373414351852</v>
      </c>
      <c r="U669" s="14">
        <f t="shared" si="54"/>
        <v>2016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8">
        <v>1431374222</v>
      </c>
      <c r="J670">
        <v>1427486222</v>
      </c>
      <c r="K670" t="b">
        <v>0</v>
      </c>
      <c r="L670" s="14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6" t="s">
        <v>8317</v>
      </c>
      <c r="R670" s="14" t="s">
        <v>8319</v>
      </c>
      <c r="S670" s="17">
        <f t="shared" si="52"/>
        <v>42090.831273148149</v>
      </c>
      <c r="T670" s="17">
        <f t="shared" si="53"/>
        <v>42135.831273148149</v>
      </c>
      <c r="U670" s="14">
        <f t="shared" si="54"/>
        <v>2015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8">
        <v>1467817258</v>
      </c>
      <c r="J671">
        <v>1465225258</v>
      </c>
      <c r="K671" t="b">
        <v>0</v>
      </c>
      <c r="L671" s="14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6" t="s">
        <v>8317</v>
      </c>
      <c r="R671" s="14" t="s">
        <v>8319</v>
      </c>
      <c r="S671" s="17">
        <f t="shared" si="52"/>
        <v>42527.625671296293</v>
      </c>
      <c r="T671" s="17">
        <f t="shared" si="53"/>
        <v>42557.625671296293</v>
      </c>
      <c r="U671" s="14">
        <f t="shared" si="54"/>
        <v>2016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8">
        <v>1466323800</v>
      </c>
      <c r="J672">
        <v>1463418120</v>
      </c>
      <c r="K672" t="b">
        <v>0</v>
      </c>
      <c r="L672" s="14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6" t="s">
        <v>8317</v>
      </c>
      <c r="R672" s="14" t="s">
        <v>8319</v>
      </c>
      <c r="S672" s="17">
        <f t="shared" si="52"/>
        <v>42506.709722222222</v>
      </c>
      <c r="T672" s="17">
        <f t="shared" si="53"/>
        <v>42540.340277777781</v>
      </c>
      <c r="U672" s="14">
        <f t="shared" si="54"/>
        <v>2016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8">
        <v>1421208000</v>
      </c>
      <c r="J673">
        <v>1418315852</v>
      </c>
      <c r="K673" t="b">
        <v>0</v>
      </c>
      <c r="L673" s="14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6" t="s">
        <v>8317</v>
      </c>
      <c r="R673" s="14" t="s">
        <v>8319</v>
      </c>
      <c r="S673" s="17">
        <f t="shared" si="52"/>
        <v>41984.692731481482</v>
      </c>
      <c r="T673" s="17">
        <f t="shared" si="53"/>
        <v>42018.166666666672</v>
      </c>
      <c r="U673" s="14">
        <f t="shared" si="54"/>
        <v>2014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8">
        <v>1420088340</v>
      </c>
      <c r="J674">
        <v>1417410964</v>
      </c>
      <c r="K674" t="b">
        <v>0</v>
      </c>
      <c r="L674" s="1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6" t="s">
        <v>8317</v>
      </c>
      <c r="R674" s="14" t="s">
        <v>8319</v>
      </c>
      <c r="S674" s="17">
        <f t="shared" si="52"/>
        <v>41974.219490740739</v>
      </c>
      <c r="T674" s="17">
        <f t="shared" si="53"/>
        <v>42005.207638888889</v>
      </c>
      <c r="U674" s="14">
        <f t="shared" si="54"/>
        <v>2014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8">
        <v>1409602217</v>
      </c>
      <c r="J675">
        <v>1405714217</v>
      </c>
      <c r="K675" t="b">
        <v>0</v>
      </c>
      <c r="L675" s="14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6" t="s">
        <v>8317</v>
      </c>
      <c r="R675" s="14" t="s">
        <v>8319</v>
      </c>
      <c r="S675" s="17">
        <f t="shared" si="52"/>
        <v>41838.840474537035</v>
      </c>
      <c r="T675" s="17">
        <f t="shared" si="53"/>
        <v>41883.840474537035</v>
      </c>
      <c r="U675" s="14">
        <f t="shared" si="54"/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8">
        <v>1407811627</v>
      </c>
      <c r="J676">
        <v>1402627627</v>
      </c>
      <c r="K676" t="b">
        <v>0</v>
      </c>
      <c r="L676" s="14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6" t="s">
        <v>8317</v>
      </c>
      <c r="R676" s="14" t="s">
        <v>8319</v>
      </c>
      <c r="S676" s="17">
        <f t="shared" si="52"/>
        <v>41803.116053240738</v>
      </c>
      <c r="T676" s="17">
        <f t="shared" si="53"/>
        <v>41863.116053240738</v>
      </c>
      <c r="U676" s="14">
        <f t="shared" si="54"/>
        <v>2014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8">
        <v>1420095540</v>
      </c>
      <c r="J677">
        <v>1417558804</v>
      </c>
      <c r="K677" t="b">
        <v>0</v>
      </c>
      <c r="L677" s="14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6" t="s">
        <v>8317</v>
      </c>
      <c r="R677" s="14" t="s">
        <v>8319</v>
      </c>
      <c r="S677" s="17">
        <f t="shared" si="52"/>
        <v>41975.930601851855</v>
      </c>
      <c r="T677" s="17">
        <f t="shared" si="53"/>
        <v>42005.290972222225</v>
      </c>
      <c r="U677" s="14">
        <f t="shared" si="54"/>
        <v>2014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8">
        <v>1423333581</v>
      </c>
      <c r="J678">
        <v>1420741581</v>
      </c>
      <c r="K678" t="b">
        <v>0</v>
      </c>
      <c r="L678" s="14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6" t="s">
        <v>8317</v>
      </c>
      <c r="R678" s="14" t="s">
        <v>8319</v>
      </c>
      <c r="S678" s="17">
        <f t="shared" si="52"/>
        <v>42012.768298611118</v>
      </c>
      <c r="T678" s="17">
        <f t="shared" si="53"/>
        <v>42042.768298611118</v>
      </c>
      <c r="U678" s="14">
        <f t="shared" si="54"/>
        <v>2015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8">
        <v>1467106895</v>
      </c>
      <c r="J679">
        <v>1463218895</v>
      </c>
      <c r="K679" t="b">
        <v>0</v>
      </c>
      <c r="L679" s="14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6" t="s">
        <v>8317</v>
      </c>
      <c r="R679" s="14" t="s">
        <v>8319</v>
      </c>
      <c r="S679" s="17">
        <f t="shared" si="52"/>
        <v>42504.403877314813</v>
      </c>
      <c r="T679" s="17">
        <f t="shared" si="53"/>
        <v>42549.403877314813</v>
      </c>
      <c r="U679" s="14">
        <f t="shared" si="54"/>
        <v>2016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8">
        <v>1463821338</v>
      </c>
      <c r="J680">
        <v>1461229338</v>
      </c>
      <c r="K680" t="b">
        <v>0</v>
      </c>
      <c r="L680" s="14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6" t="s">
        <v>8317</v>
      </c>
      <c r="R680" s="14" t="s">
        <v>8319</v>
      </c>
      <c r="S680" s="17">
        <f t="shared" si="52"/>
        <v>42481.376597222217</v>
      </c>
      <c r="T680" s="17">
        <f t="shared" si="53"/>
        <v>42511.376597222217</v>
      </c>
      <c r="U680" s="14">
        <f t="shared" si="54"/>
        <v>2016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8">
        <v>1472920909</v>
      </c>
      <c r="J681">
        <v>1467736909</v>
      </c>
      <c r="K681" t="b">
        <v>0</v>
      </c>
      <c r="L681" s="14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6" t="s">
        <v>8317</v>
      </c>
      <c r="R681" s="14" t="s">
        <v>8319</v>
      </c>
      <c r="S681" s="17">
        <f t="shared" si="52"/>
        <v>42556.695706018523</v>
      </c>
      <c r="T681" s="17">
        <f t="shared" si="53"/>
        <v>42616.695706018523</v>
      </c>
      <c r="U681" s="14">
        <f t="shared" si="54"/>
        <v>2016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8">
        <v>1410955331</v>
      </c>
      <c r="J682">
        <v>1407931331</v>
      </c>
      <c r="K682" t="b">
        <v>0</v>
      </c>
      <c r="L682" s="14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6" t="s">
        <v>8317</v>
      </c>
      <c r="R682" s="14" t="s">
        <v>8319</v>
      </c>
      <c r="S682" s="17">
        <f t="shared" si="52"/>
        <v>41864.501516203702</v>
      </c>
      <c r="T682" s="17">
        <f t="shared" si="53"/>
        <v>41899.501516203702</v>
      </c>
      <c r="U682" s="14">
        <f t="shared" si="54"/>
        <v>2014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8">
        <v>1477509604</v>
      </c>
      <c r="J683">
        <v>1474917604</v>
      </c>
      <c r="K683" t="b">
        <v>0</v>
      </c>
      <c r="L683" s="14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6" t="s">
        <v>8317</v>
      </c>
      <c r="R683" s="14" t="s">
        <v>8319</v>
      </c>
      <c r="S683" s="17">
        <f t="shared" si="52"/>
        <v>42639.805601851855</v>
      </c>
      <c r="T683" s="17">
        <f t="shared" si="53"/>
        <v>42669.805601851855</v>
      </c>
      <c r="U683" s="14">
        <f t="shared" si="54"/>
        <v>2016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8">
        <v>1489512122</v>
      </c>
      <c r="J684">
        <v>1486923722</v>
      </c>
      <c r="K684" t="b">
        <v>0</v>
      </c>
      <c r="L684" s="1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6" t="s">
        <v>8317</v>
      </c>
      <c r="R684" s="14" t="s">
        <v>8319</v>
      </c>
      <c r="S684" s="17">
        <f t="shared" si="52"/>
        <v>42778.765300925923</v>
      </c>
      <c r="T684" s="17">
        <f t="shared" si="53"/>
        <v>42808.723634259266</v>
      </c>
      <c r="U684" s="14">
        <f t="shared" si="54"/>
        <v>2017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8">
        <v>1477949764</v>
      </c>
      <c r="J685">
        <v>1474493764</v>
      </c>
      <c r="K685" t="b">
        <v>0</v>
      </c>
      <c r="L685" s="14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6" t="s">
        <v>8317</v>
      </c>
      <c r="R685" s="14" t="s">
        <v>8319</v>
      </c>
      <c r="S685" s="17">
        <f t="shared" si="52"/>
        <v>42634.900046296301</v>
      </c>
      <c r="T685" s="17">
        <f t="shared" si="53"/>
        <v>42674.900046296301</v>
      </c>
      <c r="U685" s="14">
        <f t="shared" si="54"/>
        <v>2016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8">
        <v>1406257200</v>
      </c>
      <c r="J686">
        <v>1403176891</v>
      </c>
      <c r="K686" t="b">
        <v>0</v>
      </c>
      <c r="L686" s="14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6" t="s">
        <v>8317</v>
      </c>
      <c r="R686" s="14" t="s">
        <v>8319</v>
      </c>
      <c r="S686" s="17">
        <f t="shared" si="52"/>
        <v>41809.473275462966</v>
      </c>
      <c r="T686" s="17">
        <f t="shared" si="53"/>
        <v>41845.125</v>
      </c>
      <c r="U686" s="14">
        <f t="shared" si="54"/>
        <v>2014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8">
        <v>1421095672</v>
      </c>
      <c r="J687">
        <v>1417207672</v>
      </c>
      <c r="K687" t="b">
        <v>0</v>
      </c>
      <c r="L687" s="14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6" t="s">
        <v>8317</v>
      </c>
      <c r="R687" s="14" t="s">
        <v>8319</v>
      </c>
      <c r="S687" s="17">
        <f t="shared" si="52"/>
        <v>41971.866574074069</v>
      </c>
      <c r="T687" s="17">
        <f t="shared" si="53"/>
        <v>42016.866574074069</v>
      </c>
      <c r="U687" s="14">
        <f t="shared" si="54"/>
        <v>2014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8">
        <v>1438618170</v>
      </c>
      <c r="J688">
        <v>1436026170</v>
      </c>
      <c r="K688" t="b">
        <v>0</v>
      </c>
      <c r="L688" s="14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6" t="s">
        <v>8317</v>
      </c>
      <c r="R688" s="14" t="s">
        <v>8319</v>
      </c>
      <c r="S688" s="17">
        <f t="shared" si="52"/>
        <v>42189.673263888893</v>
      </c>
      <c r="T688" s="17">
        <f t="shared" si="53"/>
        <v>42219.673263888893</v>
      </c>
      <c r="U688" s="14">
        <f t="shared" si="54"/>
        <v>2015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8">
        <v>1486317653</v>
      </c>
      <c r="J689">
        <v>1481133653</v>
      </c>
      <c r="K689" t="b">
        <v>0</v>
      </c>
      <c r="L689" s="14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6" t="s">
        <v>8317</v>
      </c>
      <c r="R689" s="14" t="s">
        <v>8319</v>
      </c>
      <c r="S689" s="17">
        <f t="shared" si="52"/>
        <v>42711.750613425931</v>
      </c>
      <c r="T689" s="17">
        <f t="shared" si="53"/>
        <v>42771.750613425931</v>
      </c>
      <c r="U689" s="14">
        <f t="shared" si="54"/>
        <v>2016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8">
        <v>1444876253</v>
      </c>
      <c r="J690">
        <v>1442284253</v>
      </c>
      <c r="K690" t="b">
        <v>0</v>
      </c>
      <c r="L690" s="14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6" t="s">
        <v>8317</v>
      </c>
      <c r="R690" s="14" t="s">
        <v>8319</v>
      </c>
      <c r="S690" s="17">
        <f t="shared" si="52"/>
        <v>42262.104780092588</v>
      </c>
      <c r="T690" s="17">
        <f t="shared" si="53"/>
        <v>42292.104780092588</v>
      </c>
      <c r="U690" s="14">
        <f t="shared" si="54"/>
        <v>2015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8">
        <v>1481173140</v>
      </c>
      <c r="J691">
        <v>1478016097</v>
      </c>
      <c r="K691" t="b">
        <v>0</v>
      </c>
      <c r="L691" s="14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6" t="s">
        <v>8317</v>
      </c>
      <c r="R691" s="14" t="s">
        <v>8319</v>
      </c>
      <c r="S691" s="17">
        <f t="shared" si="52"/>
        <v>42675.66778935185</v>
      </c>
      <c r="T691" s="17">
        <f t="shared" si="53"/>
        <v>42712.207638888889</v>
      </c>
      <c r="U691" s="14">
        <f t="shared" si="54"/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8">
        <v>1473400800</v>
      </c>
      <c r="J692">
        <v>1469718841</v>
      </c>
      <c r="K692" t="b">
        <v>0</v>
      </c>
      <c r="L692" s="14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6" t="s">
        <v>8317</v>
      </c>
      <c r="R692" s="14" t="s">
        <v>8319</v>
      </c>
      <c r="S692" s="17">
        <f t="shared" si="52"/>
        <v>42579.634733796294</v>
      </c>
      <c r="T692" s="17">
        <f t="shared" si="53"/>
        <v>42622.25</v>
      </c>
      <c r="U692" s="14">
        <f t="shared" si="54"/>
        <v>2016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8">
        <v>1435711246</v>
      </c>
      <c r="J693">
        <v>1433292046</v>
      </c>
      <c r="K693" t="b">
        <v>0</v>
      </c>
      <c r="L693" s="14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6" t="s">
        <v>8317</v>
      </c>
      <c r="R693" s="14" t="s">
        <v>8319</v>
      </c>
      <c r="S693" s="17">
        <f t="shared" si="52"/>
        <v>42158.028310185182</v>
      </c>
      <c r="T693" s="17">
        <f t="shared" si="53"/>
        <v>42186.028310185182</v>
      </c>
      <c r="U693" s="14">
        <f t="shared" si="54"/>
        <v>2015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8">
        <v>1482397263</v>
      </c>
      <c r="J694">
        <v>1479805263</v>
      </c>
      <c r="K694" t="b">
        <v>0</v>
      </c>
      <c r="L694" s="1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6" t="s">
        <v>8317</v>
      </c>
      <c r="R694" s="14" t="s">
        <v>8319</v>
      </c>
      <c r="S694" s="17">
        <f t="shared" si="52"/>
        <v>42696.37572916667</v>
      </c>
      <c r="T694" s="17">
        <f t="shared" si="53"/>
        <v>42726.37572916667</v>
      </c>
      <c r="U694" s="14">
        <f t="shared" si="54"/>
        <v>2016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8">
        <v>1430421827</v>
      </c>
      <c r="J695">
        <v>1427829827</v>
      </c>
      <c r="K695" t="b">
        <v>0</v>
      </c>
      <c r="L695" s="14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6" t="s">
        <v>8317</v>
      </c>
      <c r="R695" s="14" t="s">
        <v>8319</v>
      </c>
      <c r="S695" s="17">
        <f t="shared" si="52"/>
        <v>42094.808182870373</v>
      </c>
      <c r="T695" s="17">
        <f t="shared" si="53"/>
        <v>42124.808182870373</v>
      </c>
      <c r="U695" s="14">
        <f t="shared" si="54"/>
        <v>2015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8">
        <v>1485964559</v>
      </c>
      <c r="J696">
        <v>1483372559</v>
      </c>
      <c r="K696" t="b">
        <v>0</v>
      </c>
      <c r="L696" s="14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6" t="s">
        <v>8317</v>
      </c>
      <c r="R696" s="14" t="s">
        <v>8319</v>
      </c>
      <c r="S696" s="17">
        <f t="shared" si="52"/>
        <v>42737.663877314815</v>
      </c>
      <c r="T696" s="17">
        <f t="shared" si="53"/>
        <v>42767.663877314815</v>
      </c>
      <c r="U696" s="14">
        <f t="shared" si="54"/>
        <v>2017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8">
        <v>1414758620</v>
      </c>
      <c r="J697">
        <v>1412166620</v>
      </c>
      <c r="K697" t="b">
        <v>0</v>
      </c>
      <c r="L697" s="14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6" t="s">
        <v>8317</v>
      </c>
      <c r="R697" s="14" t="s">
        <v>8319</v>
      </c>
      <c r="S697" s="17">
        <f t="shared" si="52"/>
        <v>41913.521064814813</v>
      </c>
      <c r="T697" s="17">
        <f t="shared" si="53"/>
        <v>41943.521064814813</v>
      </c>
      <c r="U697" s="14">
        <f t="shared" si="54"/>
        <v>2014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8">
        <v>1406326502</v>
      </c>
      <c r="J698">
        <v>1403734502</v>
      </c>
      <c r="K698" t="b">
        <v>0</v>
      </c>
      <c r="L698" s="14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6" t="s">
        <v>8317</v>
      </c>
      <c r="R698" s="14" t="s">
        <v>8319</v>
      </c>
      <c r="S698" s="17">
        <f t="shared" si="52"/>
        <v>41815.927106481482</v>
      </c>
      <c r="T698" s="17">
        <f t="shared" si="53"/>
        <v>41845.927106481482</v>
      </c>
      <c r="U698" s="14">
        <f t="shared" si="54"/>
        <v>2014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8">
        <v>1454502789</v>
      </c>
      <c r="J699">
        <v>1453206789</v>
      </c>
      <c r="K699" t="b">
        <v>0</v>
      </c>
      <c r="L699" s="14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6" t="s">
        <v>8317</v>
      </c>
      <c r="R699" s="14" t="s">
        <v>8319</v>
      </c>
      <c r="S699" s="17">
        <f t="shared" si="52"/>
        <v>42388.523020833338</v>
      </c>
      <c r="T699" s="17">
        <f t="shared" si="53"/>
        <v>42403.523020833338</v>
      </c>
      <c r="U699" s="14">
        <f t="shared" si="54"/>
        <v>2016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8">
        <v>1411005600</v>
      </c>
      <c r="J700">
        <v>1408141245</v>
      </c>
      <c r="K700" t="b">
        <v>0</v>
      </c>
      <c r="L700" s="14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6" t="s">
        <v>8317</v>
      </c>
      <c r="R700" s="14" t="s">
        <v>8319</v>
      </c>
      <c r="S700" s="17">
        <f t="shared" si="52"/>
        <v>41866.931076388886</v>
      </c>
      <c r="T700" s="17">
        <f t="shared" si="53"/>
        <v>41900.083333333336</v>
      </c>
      <c r="U700" s="14">
        <f t="shared" si="54"/>
        <v>2014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8">
        <v>1385136000</v>
      </c>
      <c r="J701">
        <v>1381923548</v>
      </c>
      <c r="K701" t="b">
        <v>0</v>
      </c>
      <c r="L701" s="14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6" t="s">
        <v>8317</v>
      </c>
      <c r="R701" s="14" t="s">
        <v>8319</v>
      </c>
      <c r="S701" s="17">
        <f t="shared" si="52"/>
        <v>41563.485509259262</v>
      </c>
      <c r="T701" s="17">
        <f t="shared" si="53"/>
        <v>41600.666666666664</v>
      </c>
      <c r="U701" s="14">
        <f t="shared" si="54"/>
        <v>2013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8">
        <v>1484065881</v>
      </c>
      <c r="J702">
        <v>1481473881</v>
      </c>
      <c r="K702" t="b">
        <v>0</v>
      </c>
      <c r="L702" s="14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6" t="s">
        <v>8317</v>
      </c>
      <c r="R702" s="14" t="s">
        <v>8319</v>
      </c>
      <c r="S702" s="17">
        <f t="shared" si="52"/>
        <v>42715.688437500001</v>
      </c>
      <c r="T702" s="17">
        <f t="shared" si="53"/>
        <v>42745.688437500001</v>
      </c>
      <c r="U702" s="14">
        <f t="shared" si="54"/>
        <v>2016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8">
        <v>1406130880</v>
      </c>
      <c r="J703">
        <v>1403538880</v>
      </c>
      <c r="K703" t="b">
        <v>0</v>
      </c>
      <c r="L703" s="14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6" t="s">
        <v>8317</v>
      </c>
      <c r="R703" s="14" t="s">
        <v>8319</v>
      </c>
      <c r="S703" s="17">
        <f t="shared" si="52"/>
        <v>41813.662962962961</v>
      </c>
      <c r="T703" s="17">
        <f t="shared" si="53"/>
        <v>41843.662962962961</v>
      </c>
      <c r="U703" s="14">
        <f t="shared" si="54"/>
        <v>2014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8">
        <v>1480011987</v>
      </c>
      <c r="J704">
        <v>1477416387</v>
      </c>
      <c r="K704" t="b">
        <v>0</v>
      </c>
      <c r="L704" s="1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6" t="s">
        <v>8317</v>
      </c>
      <c r="R704" s="14" t="s">
        <v>8319</v>
      </c>
      <c r="S704" s="17">
        <f t="shared" si="52"/>
        <v>42668.726701388892</v>
      </c>
      <c r="T704" s="17">
        <f t="shared" si="53"/>
        <v>42698.768368055549</v>
      </c>
      <c r="U704" s="14">
        <f t="shared" si="54"/>
        <v>2016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8">
        <v>1485905520</v>
      </c>
      <c r="J705">
        <v>1481150949</v>
      </c>
      <c r="K705" t="b">
        <v>0</v>
      </c>
      <c r="L705" s="14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6" t="s">
        <v>8317</v>
      </c>
      <c r="R705" s="14" t="s">
        <v>8319</v>
      </c>
      <c r="S705" s="17">
        <f t="shared" si="52"/>
        <v>42711.950798611113</v>
      </c>
      <c r="T705" s="17">
        <f t="shared" si="53"/>
        <v>42766.98055555555</v>
      </c>
      <c r="U705" s="14">
        <f t="shared" si="54"/>
        <v>2016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8">
        <v>1487565468</v>
      </c>
      <c r="J706">
        <v>1482381468</v>
      </c>
      <c r="K706" t="b">
        <v>0</v>
      </c>
      <c r="L706" s="14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6" t="s">
        <v>8317</v>
      </c>
      <c r="R706" s="14" t="s">
        <v>8319</v>
      </c>
      <c r="S706" s="17">
        <f t="shared" si="52"/>
        <v>42726.192916666667</v>
      </c>
      <c r="T706" s="17">
        <f t="shared" si="53"/>
        <v>42786.192916666667</v>
      </c>
      <c r="U706" s="14">
        <f t="shared" si="54"/>
        <v>2016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8">
        <v>1484999278</v>
      </c>
      <c r="J707">
        <v>1482407278</v>
      </c>
      <c r="K707" t="b">
        <v>0</v>
      </c>
      <c r="L707" s="14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6" t="s">
        <v>8317</v>
      </c>
      <c r="R707" s="14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 s="14">
        <f t="shared" ref="U707:U770" si="59">YEAR(S707)</f>
        <v>2016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8">
        <v>1481740740</v>
      </c>
      <c r="J708">
        <v>1478130783</v>
      </c>
      <c r="K708" t="b">
        <v>0</v>
      </c>
      <c r="L708" s="14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6" t="s">
        <v>8317</v>
      </c>
      <c r="R708" s="14" t="s">
        <v>8319</v>
      </c>
      <c r="S708" s="17">
        <f t="shared" si="57"/>
        <v>42676.995173611111</v>
      </c>
      <c r="T708" s="17">
        <f t="shared" si="58"/>
        <v>42718.777083333334</v>
      </c>
      <c r="U708" s="14">
        <f t="shared" si="59"/>
        <v>2016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8">
        <v>1483286127</v>
      </c>
      <c r="J709">
        <v>1479830127</v>
      </c>
      <c r="K709" t="b">
        <v>0</v>
      </c>
      <c r="L709" s="14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6" t="s">
        <v>8317</v>
      </c>
      <c r="R709" s="14" t="s">
        <v>8319</v>
      </c>
      <c r="S709" s="17">
        <f t="shared" si="57"/>
        <v>42696.663506944446</v>
      </c>
      <c r="T709" s="17">
        <f t="shared" si="58"/>
        <v>42736.663506944446</v>
      </c>
      <c r="U709" s="14">
        <f t="shared" si="59"/>
        <v>2016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8">
        <v>1410616600</v>
      </c>
      <c r="J710">
        <v>1405432600</v>
      </c>
      <c r="K710" t="b">
        <v>0</v>
      </c>
      <c r="L710" s="14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6" t="s">
        <v>8317</v>
      </c>
      <c r="R710" s="14" t="s">
        <v>8319</v>
      </c>
      <c r="S710" s="17">
        <f t="shared" si="57"/>
        <v>41835.581018518518</v>
      </c>
      <c r="T710" s="17">
        <f t="shared" si="58"/>
        <v>41895.581018518518</v>
      </c>
      <c r="U710" s="14">
        <f t="shared" si="59"/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8">
        <v>1417741159</v>
      </c>
      <c r="J711">
        <v>1415149159</v>
      </c>
      <c r="K711" t="b">
        <v>0</v>
      </c>
      <c r="L711" s="14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6" t="s">
        <v>8317</v>
      </c>
      <c r="R711" s="14" t="s">
        <v>8319</v>
      </c>
      <c r="S711" s="17">
        <f t="shared" si="57"/>
        <v>41948.041192129633</v>
      </c>
      <c r="T711" s="17">
        <f t="shared" si="58"/>
        <v>41978.041192129633</v>
      </c>
      <c r="U711" s="14">
        <f t="shared" si="59"/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8">
        <v>1408495440</v>
      </c>
      <c r="J712">
        <v>1405640302</v>
      </c>
      <c r="K712" t="b">
        <v>0</v>
      </c>
      <c r="L712" s="14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6" t="s">
        <v>8317</v>
      </c>
      <c r="R712" s="14" t="s">
        <v>8319</v>
      </c>
      <c r="S712" s="17">
        <f t="shared" si="57"/>
        <v>41837.984976851854</v>
      </c>
      <c r="T712" s="17">
        <f t="shared" si="58"/>
        <v>41871.030555555553</v>
      </c>
      <c r="U712" s="14">
        <f t="shared" si="59"/>
        <v>2014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8">
        <v>1481716868</v>
      </c>
      <c r="J713">
        <v>1478257268</v>
      </c>
      <c r="K713" t="b">
        <v>0</v>
      </c>
      <c r="L713" s="14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6" t="s">
        <v>8317</v>
      </c>
      <c r="R713" s="14" t="s">
        <v>8319</v>
      </c>
      <c r="S713" s="17">
        <f t="shared" si="57"/>
        <v>42678.459120370375</v>
      </c>
      <c r="T713" s="17">
        <f t="shared" si="58"/>
        <v>42718.500787037032</v>
      </c>
      <c r="U713" s="14">
        <f t="shared" si="59"/>
        <v>2016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8">
        <v>1455466832</v>
      </c>
      <c r="J714">
        <v>1452874832</v>
      </c>
      <c r="K714" t="b">
        <v>0</v>
      </c>
      <c r="L714" s="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6" t="s">
        <v>8317</v>
      </c>
      <c r="R714" s="14" t="s">
        <v>8319</v>
      </c>
      <c r="S714" s="17">
        <f t="shared" si="57"/>
        <v>42384.680925925932</v>
      </c>
      <c r="T714" s="17">
        <f t="shared" si="58"/>
        <v>42414.680925925932</v>
      </c>
      <c r="U714" s="14">
        <f t="shared" si="59"/>
        <v>2016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8">
        <v>1465130532</v>
      </c>
      <c r="J715">
        <v>1462538532</v>
      </c>
      <c r="K715" t="b">
        <v>0</v>
      </c>
      <c r="L715" s="14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6" t="s">
        <v>8317</v>
      </c>
      <c r="R715" s="14" t="s">
        <v>8319</v>
      </c>
      <c r="S715" s="17">
        <f t="shared" si="57"/>
        <v>42496.529305555552</v>
      </c>
      <c r="T715" s="17">
        <f t="shared" si="58"/>
        <v>42526.529305555552</v>
      </c>
      <c r="U715" s="14">
        <f t="shared" si="59"/>
        <v>2016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8">
        <v>1488308082</v>
      </c>
      <c r="J716">
        <v>1483124082</v>
      </c>
      <c r="K716" t="b">
        <v>0</v>
      </c>
      <c r="L716" s="14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6" t="s">
        <v>8317</v>
      </c>
      <c r="R716" s="14" t="s">
        <v>8319</v>
      </c>
      <c r="S716" s="17">
        <f t="shared" si="57"/>
        <v>42734.787986111114</v>
      </c>
      <c r="T716" s="17">
        <f t="shared" si="58"/>
        <v>42794.787986111114</v>
      </c>
      <c r="U716" s="14">
        <f t="shared" si="59"/>
        <v>2016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8">
        <v>1446693040</v>
      </c>
      <c r="J717">
        <v>1443233440</v>
      </c>
      <c r="K717" t="b">
        <v>0</v>
      </c>
      <c r="L717" s="14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6" t="s">
        <v>8317</v>
      </c>
      <c r="R717" s="14" t="s">
        <v>8319</v>
      </c>
      <c r="S717" s="17">
        <f t="shared" si="57"/>
        <v>42273.090740740736</v>
      </c>
      <c r="T717" s="17">
        <f t="shared" si="58"/>
        <v>42313.132407407407</v>
      </c>
      <c r="U717" s="14">
        <f t="shared" si="59"/>
        <v>2015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8">
        <v>1417392000</v>
      </c>
      <c r="J718">
        <v>1414511307</v>
      </c>
      <c r="K718" t="b">
        <v>0</v>
      </c>
      <c r="L718" s="14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6" t="s">
        <v>8317</v>
      </c>
      <c r="R718" s="14" t="s">
        <v>8319</v>
      </c>
      <c r="S718" s="17">
        <f t="shared" si="57"/>
        <v>41940.658645833333</v>
      </c>
      <c r="T718" s="17">
        <f t="shared" si="58"/>
        <v>41974</v>
      </c>
      <c r="U718" s="14">
        <f t="shared" si="59"/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8">
        <v>1409949002</v>
      </c>
      <c r="J719">
        <v>1407357002</v>
      </c>
      <c r="K719" t="b">
        <v>0</v>
      </c>
      <c r="L719" s="14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6" t="s">
        <v>8317</v>
      </c>
      <c r="R719" s="14" t="s">
        <v>8319</v>
      </c>
      <c r="S719" s="17">
        <f t="shared" si="57"/>
        <v>41857.854189814818</v>
      </c>
      <c r="T719" s="17">
        <f t="shared" si="58"/>
        <v>41887.854189814818</v>
      </c>
      <c r="U719" s="14">
        <f t="shared" si="59"/>
        <v>2014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8">
        <v>1487397540</v>
      </c>
      <c r="J720">
        <v>1484684247</v>
      </c>
      <c r="K720" t="b">
        <v>0</v>
      </c>
      <c r="L720" s="14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6" t="s">
        <v>8317</v>
      </c>
      <c r="R720" s="14" t="s">
        <v>8319</v>
      </c>
      <c r="S720" s="17">
        <f t="shared" si="57"/>
        <v>42752.845451388886</v>
      </c>
      <c r="T720" s="17">
        <f t="shared" si="58"/>
        <v>42784.249305555553</v>
      </c>
      <c r="U720" s="14">
        <f t="shared" si="59"/>
        <v>2017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8">
        <v>1456189076</v>
      </c>
      <c r="J721">
        <v>1454979476</v>
      </c>
      <c r="K721" t="b">
        <v>0</v>
      </c>
      <c r="L721" s="14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6" t="s">
        <v>8317</v>
      </c>
      <c r="R721" s="14" t="s">
        <v>8319</v>
      </c>
      <c r="S721" s="17">
        <f t="shared" si="57"/>
        <v>42409.040231481486</v>
      </c>
      <c r="T721" s="17">
        <f t="shared" si="58"/>
        <v>42423.040231481486</v>
      </c>
      <c r="U721" s="14">
        <f t="shared" si="59"/>
        <v>2016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8">
        <v>1327851291</v>
      </c>
      <c r="J722">
        <v>1325432091</v>
      </c>
      <c r="K722" t="b">
        <v>0</v>
      </c>
      <c r="L722" s="14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6" t="s">
        <v>8320</v>
      </c>
      <c r="R722" s="14" t="s">
        <v>8321</v>
      </c>
      <c r="S722" s="17">
        <f t="shared" si="57"/>
        <v>40909.649201388893</v>
      </c>
      <c r="T722" s="17">
        <f t="shared" si="58"/>
        <v>40937.649201388893</v>
      </c>
      <c r="U722" s="14">
        <f t="shared" si="59"/>
        <v>2012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8">
        <v>1406900607</v>
      </c>
      <c r="J723">
        <v>1403012607</v>
      </c>
      <c r="K723" t="b">
        <v>0</v>
      </c>
      <c r="L723" s="14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6" t="s">
        <v>8320</v>
      </c>
      <c r="R723" s="14" t="s">
        <v>8321</v>
      </c>
      <c r="S723" s="17">
        <f t="shared" si="57"/>
        <v>41807.571840277778</v>
      </c>
      <c r="T723" s="17">
        <f t="shared" si="58"/>
        <v>41852.571840277778</v>
      </c>
      <c r="U723" s="14">
        <f t="shared" si="59"/>
        <v>2014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8">
        <v>1333909178</v>
      </c>
      <c r="J724">
        <v>1331320778</v>
      </c>
      <c r="K724" t="b">
        <v>0</v>
      </c>
      <c r="L724" s="1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6" t="s">
        <v>8320</v>
      </c>
      <c r="R724" s="14" t="s">
        <v>8321</v>
      </c>
      <c r="S724" s="17">
        <f t="shared" si="57"/>
        <v>40977.805300925924</v>
      </c>
      <c r="T724" s="17">
        <f t="shared" si="58"/>
        <v>41007.76363425926</v>
      </c>
      <c r="U724" s="14">
        <f t="shared" si="59"/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8">
        <v>1438228740</v>
      </c>
      <c r="J725">
        <v>1435606549</v>
      </c>
      <c r="K725" t="b">
        <v>0</v>
      </c>
      <c r="L725" s="14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6" t="s">
        <v>8320</v>
      </c>
      <c r="R725" s="14" t="s">
        <v>8321</v>
      </c>
      <c r="S725" s="17">
        <f t="shared" si="57"/>
        <v>42184.816539351858</v>
      </c>
      <c r="T725" s="17">
        <f t="shared" si="58"/>
        <v>42215.165972222225</v>
      </c>
      <c r="U725" s="14">
        <f t="shared" si="59"/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8">
        <v>1309447163</v>
      </c>
      <c r="J726">
        <v>1306855163</v>
      </c>
      <c r="K726" t="b">
        <v>0</v>
      </c>
      <c r="L726" s="14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6" t="s">
        <v>8320</v>
      </c>
      <c r="R726" s="14" t="s">
        <v>8321</v>
      </c>
      <c r="S726" s="17">
        <f t="shared" si="57"/>
        <v>40694.638460648144</v>
      </c>
      <c r="T726" s="17">
        <f t="shared" si="58"/>
        <v>40724.638460648144</v>
      </c>
      <c r="U726" s="14">
        <f t="shared" si="59"/>
        <v>2011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8">
        <v>1450018912</v>
      </c>
      <c r="J727">
        <v>1447426912</v>
      </c>
      <c r="K727" t="b">
        <v>0</v>
      </c>
      <c r="L727" s="14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6" t="s">
        <v>8320</v>
      </c>
      <c r="R727" s="14" t="s">
        <v>8321</v>
      </c>
      <c r="S727" s="17">
        <f t="shared" si="57"/>
        <v>42321.626296296294</v>
      </c>
      <c r="T727" s="17">
        <f t="shared" si="58"/>
        <v>42351.626296296294</v>
      </c>
      <c r="U727" s="14">
        <f t="shared" si="59"/>
        <v>2015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8">
        <v>1365728487</v>
      </c>
      <c r="J728">
        <v>1363136487</v>
      </c>
      <c r="K728" t="b">
        <v>0</v>
      </c>
      <c r="L728" s="14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6" t="s">
        <v>8320</v>
      </c>
      <c r="R728" s="14" t="s">
        <v>8321</v>
      </c>
      <c r="S728" s="17">
        <f t="shared" si="57"/>
        <v>41346.042673611111</v>
      </c>
      <c r="T728" s="17">
        <f t="shared" si="58"/>
        <v>41376.042673611111</v>
      </c>
      <c r="U728" s="14">
        <f t="shared" si="59"/>
        <v>2013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8">
        <v>1358198400</v>
      </c>
      <c r="J729">
        <v>1354580949</v>
      </c>
      <c r="K729" t="b">
        <v>0</v>
      </c>
      <c r="L729" s="14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6" t="s">
        <v>8320</v>
      </c>
      <c r="R729" s="14" t="s">
        <v>8321</v>
      </c>
      <c r="S729" s="17">
        <f t="shared" si="57"/>
        <v>41247.020243055551</v>
      </c>
      <c r="T729" s="17">
        <f t="shared" si="58"/>
        <v>41288.888888888891</v>
      </c>
      <c r="U729" s="14">
        <f t="shared" si="59"/>
        <v>2012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8">
        <v>1313957157</v>
      </c>
      <c r="J730">
        <v>1310069157</v>
      </c>
      <c r="K730" t="b">
        <v>0</v>
      </c>
      <c r="L730" s="14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6" t="s">
        <v>8320</v>
      </c>
      <c r="R730" s="14" t="s">
        <v>8321</v>
      </c>
      <c r="S730" s="17">
        <f t="shared" si="57"/>
        <v>40731.837465277778</v>
      </c>
      <c r="T730" s="17">
        <f t="shared" si="58"/>
        <v>40776.837465277778</v>
      </c>
      <c r="U730" s="14">
        <f t="shared" si="59"/>
        <v>2011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8">
        <v>1348028861</v>
      </c>
      <c r="J731">
        <v>1342844861</v>
      </c>
      <c r="K731" t="b">
        <v>0</v>
      </c>
      <c r="L731" s="14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6" t="s">
        <v>8320</v>
      </c>
      <c r="R731" s="14" t="s">
        <v>8321</v>
      </c>
      <c r="S731" s="17">
        <f t="shared" si="57"/>
        <v>41111.185891203706</v>
      </c>
      <c r="T731" s="17">
        <f t="shared" si="58"/>
        <v>41171.185891203706</v>
      </c>
      <c r="U731" s="14">
        <f t="shared" si="59"/>
        <v>2012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8">
        <v>1323280391</v>
      </c>
      <c r="J732">
        <v>1320688391</v>
      </c>
      <c r="K732" t="b">
        <v>0</v>
      </c>
      <c r="L732" s="14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6" t="s">
        <v>8320</v>
      </c>
      <c r="R732" s="14" t="s">
        <v>8321</v>
      </c>
      <c r="S732" s="17">
        <f t="shared" si="57"/>
        <v>40854.745266203703</v>
      </c>
      <c r="T732" s="17">
        <f t="shared" si="58"/>
        <v>40884.745266203703</v>
      </c>
      <c r="U732" s="14">
        <f t="shared" si="59"/>
        <v>2011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8">
        <v>1327212000</v>
      </c>
      <c r="J733">
        <v>1322852747</v>
      </c>
      <c r="K733" t="b">
        <v>0</v>
      </c>
      <c r="L733" s="14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6" t="s">
        <v>8320</v>
      </c>
      <c r="R733" s="14" t="s">
        <v>8321</v>
      </c>
      <c r="S733" s="17">
        <f t="shared" si="57"/>
        <v>40879.795682870368</v>
      </c>
      <c r="T733" s="17">
        <f t="shared" si="58"/>
        <v>40930.25</v>
      </c>
      <c r="U733" s="14">
        <f t="shared" si="59"/>
        <v>2011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8">
        <v>1380449461</v>
      </c>
      <c r="J734">
        <v>1375265461</v>
      </c>
      <c r="K734" t="b">
        <v>0</v>
      </c>
      <c r="L734" s="1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6" t="s">
        <v>8320</v>
      </c>
      <c r="R734" s="14" t="s">
        <v>8321</v>
      </c>
      <c r="S734" s="17">
        <f t="shared" si="57"/>
        <v>41486.424317129626</v>
      </c>
      <c r="T734" s="17">
        <f t="shared" si="58"/>
        <v>41546.424317129626</v>
      </c>
      <c r="U734" s="14">
        <f t="shared" si="59"/>
        <v>2013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8">
        <v>1387533892</v>
      </c>
      <c r="J735">
        <v>1384941892</v>
      </c>
      <c r="K735" t="b">
        <v>0</v>
      </c>
      <c r="L735" s="14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6" t="s">
        <v>8320</v>
      </c>
      <c r="R735" s="14" t="s">
        <v>8321</v>
      </c>
      <c r="S735" s="17">
        <f t="shared" si="57"/>
        <v>41598.420046296298</v>
      </c>
      <c r="T735" s="17">
        <f t="shared" si="58"/>
        <v>41628.420046296298</v>
      </c>
      <c r="U735" s="14">
        <f t="shared" si="59"/>
        <v>2013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8">
        <v>1431147600</v>
      </c>
      <c r="J736">
        <v>1428465420</v>
      </c>
      <c r="K736" t="b">
        <v>0</v>
      </c>
      <c r="L736" s="14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6" t="s">
        <v>8320</v>
      </c>
      <c r="R736" s="14" t="s">
        <v>8321</v>
      </c>
      <c r="S736" s="17">
        <f t="shared" si="57"/>
        <v>42102.164583333331</v>
      </c>
      <c r="T736" s="17">
        <f t="shared" si="58"/>
        <v>42133.208333333328</v>
      </c>
      <c r="U736" s="14">
        <f t="shared" si="59"/>
        <v>2015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8">
        <v>1417653540</v>
      </c>
      <c r="J737">
        <v>1414975346</v>
      </c>
      <c r="K737" t="b">
        <v>0</v>
      </c>
      <c r="L737" s="14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6" t="s">
        <v>8320</v>
      </c>
      <c r="R737" s="14" t="s">
        <v>8321</v>
      </c>
      <c r="S737" s="17">
        <f t="shared" si="57"/>
        <v>41946.029467592591</v>
      </c>
      <c r="T737" s="17">
        <f t="shared" si="58"/>
        <v>41977.027083333334</v>
      </c>
      <c r="U737" s="14">
        <f t="shared" si="59"/>
        <v>2014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8">
        <v>1385009940</v>
      </c>
      <c r="J738">
        <v>1383327440</v>
      </c>
      <c r="K738" t="b">
        <v>0</v>
      </c>
      <c r="L738" s="14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6" t="s">
        <v>8320</v>
      </c>
      <c r="R738" s="14" t="s">
        <v>8321</v>
      </c>
      <c r="S738" s="17">
        <f t="shared" si="57"/>
        <v>41579.734259259261</v>
      </c>
      <c r="T738" s="17">
        <f t="shared" si="58"/>
        <v>41599.207638888889</v>
      </c>
      <c r="U738" s="14">
        <f t="shared" si="59"/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8">
        <v>1392408000</v>
      </c>
      <c r="J739">
        <v>1390890987</v>
      </c>
      <c r="K739" t="b">
        <v>0</v>
      </c>
      <c r="L739" s="14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6" t="s">
        <v>8320</v>
      </c>
      <c r="R739" s="14" t="s">
        <v>8321</v>
      </c>
      <c r="S739" s="17">
        <f t="shared" si="57"/>
        <v>41667.275312500002</v>
      </c>
      <c r="T739" s="17">
        <f t="shared" si="58"/>
        <v>41684.833333333336</v>
      </c>
      <c r="U739" s="14">
        <f t="shared" si="59"/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8">
        <v>1417409940</v>
      </c>
      <c r="J740">
        <v>1414765794</v>
      </c>
      <c r="K740" t="b">
        <v>0</v>
      </c>
      <c r="L740" s="14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6" t="s">
        <v>8320</v>
      </c>
      <c r="R740" s="14" t="s">
        <v>8321</v>
      </c>
      <c r="S740" s="17">
        <f t="shared" si="57"/>
        <v>41943.604097222218</v>
      </c>
      <c r="T740" s="17">
        <f t="shared" si="58"/>
        <v>41974.207638888889</v>
      </c>
      <c r="U740" s="14">
        <f t="shared" si="59"/>
        <v>2014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8">
        <v>1407758629</v>
      </c>
      <c r="J741">
        <v>1404907429</v>
      </c>
      <c r="K741" t="b">
        <v>0</v>
      </c>
      <c r="L741" s="14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6" t="s">
        <v>8320</v>
      </c>
      <c r="R741" s="14" t="s">
        <v>8321</v>
      </c>
      <c r="S741" s="17">
        <f t="shared" si="57"/>
        <v>41829.502650462964</v>
      </c>
      <c r="T741" s="17">
        <f t="shared" si="58"/>
        <v>41862.502650462964</v>
      </c>
      <c r="U741" s="14">
        <f t="shared" si="59"/>
        <v>2014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8">
        <v>1434857482</v>
      </c>
      <c r="J742">
        <v>1433647882</v>
      </c>
      <c r="K742" t="b">
        <v>0</v>
      </c>
      <c r="L742" s="14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6" t="s">
        <v>8320</v>
      </c>
      <c r="R742" s="14" t="s">
        <v>8321</v>
      </c>
      <c r="S742" s="17">
        <f t="shared" si="57"/>
        <v>42162.146782407406</v>
      </c>
      <c r="T742" s="17">
        <f t="shared" si="58"/>
        <v>42176.146782407406</v>
      </c>
      <c r="U742" s="14">
        <f t="shared" si="59"/>
        <v>2015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8">
        <v>1370964806</v>
      </c>
      <c r="J743">
        <v>1367940806</v>
      </c>
      <c r="K743" t="b">
        <v>0</v>
      </c>
      <c r="L743" s="14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6" t="s">
        <v>8320</v>
      </c>
      <c r="R743" s="14" t="s">
        <v>8321</v>
      </c>
      <c r="S743" s="17">
        <f t="shared" si="57"/>
        <v>41401.648217592592</v>
      </c>
      <c r="T743" s="17">
        <f t="shared" si="58"/>
        <v>41436.648217592592</v>
      </c>
      <c r="U743" s="14">
        <f t="shared" si="59"/>
        <v>2013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8">
        <v>1395435712</v>
      </c>
      <c r="J744">
        <v>1392847312</v>
      </c>
      <c r="K744" t="b">
        <v>0</v>
      </c>
      <c r="L744" s="1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6" t="s">
        <v>8320</v>
      </c>
      <c r="R744" s="14" t="s">
        <v>8321</v>
      </c>
      <c r="S744" s="17">
        <f t="shared" si="57"/>
        <v>41689.917962962965</v>
      </c>
      <c r="T744" s="17">
        <f t="shared" si="58"/>
        <v>41719.876296296294</v>
      </c>
      <c r="U744" s="14">
        <f t="shared" si="59"/>
        <v>2014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8">
        <v>1334610000</v>
      </c>
      <c r="J745">
        <v>1332435685</v>
      </c>
      <c r="K745" t="b">
        <v>0</v>
      </c>
      <c r="L745" s="14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6" t="s">
        <v>8320</v>
      </c>
      <c r="R745" s="14" t="s">
        <v>8321</v>
      </c>
      <c r="S745" s="17">
        <f t="shared" si="57"/>
        <v>40990.709317129629</v>
      </c>
      <c r="T745" s="17">
        <f t="shared" si="58"/>
        <v>41015.875</v>
      </c>
      <c r="U745" s="14">
        <f t="shared" si="59"/>
        <v>2012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8">
        <v>1355439503</v>
      </c>
      <c r="J746">
        <v>1352847503</v>
      </c>
      <c r="K746" t="b">
        <v>0</v>
      </c>
      <c r="L746" s="14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6" t="s">
        <v>8320</v>
      </c>
      <c r="R746" s="14" t="s">
        <v>8321</v>
      </c>
      <c r="S746" s="17">
        <f t="shared" si="57"/>
        <v>41226.95721064815</v>
      </c>
      <c r="T746" s="17">
        <f t="shared" si="58"/>
        <v>41256.95721064815</v>
      </c>
      <c r="U746" s="14">
        <f t="shared" si="59"/>
        <v>2012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8">
        <v>1367588645</v>
      </c>
      <c r="J747">
        <v>1364996645</v>
      </c>
      <c r="K747" t="b">
        <v>0</v>
      </c>
      <c r="L747" s="14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6" t="s">
        <v>8320</v>
      </c>
      <c r="R747" s="14" t="s">
        <v>8321</v>
      </c>
      <c r="S747" s="17">
        <f t="shared" si="57"/>
        <v>41367.572280092594</v>
      </c>
      <c r="T747" s="17">
        <f t="shared" si="58"/>
        <v>41397.572280092594</v>
      </c>
      <c r="U747" s="14">
        <f t="shared" si="59"/>
        <v>2013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8">
        <v>1348372740</v>
      </c>
      <c r="J748">
        <v>1346806909</v>
      </c>
      <c r="K748" t="b">
        <v>0</v>
      </c>
      <c r="L748" s="14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6" t="s">
        <v>8320</v>
      </c>
      <c r="R748" s="14" t="s">
        <v>8321</v>
      </c>
      <c r="S748" s="17">
        <f t="shared" si="57"/>
        <v>41157.042928240742</v>
      </c>
      <c r="T748" s="17">
        <f t="shared" si="58"/>
        <v>41175.165972222225</v>
      </c>
      <c r="U748" s="14">
        <f t="shared" si="59"/>
        <v>2012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8">
        <v>1421319240</v>
      </c>
      <c r="J749">
        <v>1418649019</v>
      </c>
      <c r="K749" t="b">
        <v>0</v>
      </c>
      <c r="L749" s="14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6" t="s">
        <v>8320</v>
      </c>
      <c r="R749" s="14" t="s">
        <v>8321</v>
      </c>
      <c r="S749" s="17">
        <f t="shared" si="57"/>
        <v>41988.548831018517</v>
      </c>
      <c r="T749" s="17">
        <f t="shared" si="58"/>
        <v>42019.454166666663</v>
      </c>
      <c r="U749" s="14">
        <f t="shared" si="59"/>
        <v>2014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8">
        <v>1407701966</v>
      </c>
      <c r="J750">
        <v>1405109966</v>
      </c>
      <c r="K750" t="b">
        <v>0</v>
      </c>
      <c r="L750" s="14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6" t="s">
        <v>8320</v>
      </c>
      <c r="R750" s="14" t="s">
        <v>8321</v>
      </c>
      <c r="S750" s="17">
        <f t="shared" si="57"/>
        <v>41831.846828703703</v>
      </c>
      <c r="T750" s="17">
        <f t="shared" si="58"/>
        <v>41861.846828703703</v>
      </c>
      <c r="U750" s="14">
        <f t="shared" si="59"/>
        <v>2014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8">
        <v>1485642930</v>
      </c>
      <c r="J751">
        <v>1483050930</v>
      </c>
      <c r="K751" t="b">
        <v>0</v>
      </c>
      <c r="L751" s="14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6" t="s">
        <v>8320</v>
      </c>
      <c r="R751" s="14" t="s">
        <v>8321</v>
      </c>
      <c r="S751" s="17">
        <f t="shared" si="57"/>
        <v>42733.94131944445</v>
      </c>
      <c r="T751" s="17">
        <f t="shared" si="58"/>
        <v>42763.94131944445</v>
      </c>
      <c r="U751" s="14">
        <f t="shared" si="59"/>
        <v>2016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8">
        <v>1361739872</v>
      </c>
      <c r="J752">
        <v>1359147872</v>
      </c>
      <c r="K752" t="b">
        <v>0</v>
      </c>
      <c r="L752" s="14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6" t="s">
        <v>8320</v>
      </c>
      <c r="R752" s="14" t="s">
        <v>8321</v>
      </c>
      <c r="S752" s="17">
        <f t="shared" si="57"/>
        <v>41299.878148148149</v>
      </c>
      <c r="T752" s="17">
        <f t="shared" si="58"/>
        <v>41329.878148148149</v>
      </c>
      <c r="U752" s="14">
        <f t="shared" si="59"/>
        <v>2013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8">
        <v>1312470475</v>
      </c>
      <c r="J753">
        <v>1308496075</v>
      </c>
      <c r="K753" t="b">
        <v>0</v>
      </c>
      <c r="L753" s="14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6" t="s">
        <v>8320</v>
      </c>
      <c r="R753" s="14" t="s">
        <v>8321</v>
      </c>
      <c r="S753" s="17">
        <f t="shared" si="57"/>
        <v>40713.630497685182</v>
      </c>
      <c r="T753" s="17">
        <f t="shared" si="58"/>
        <v>40759.630497685182</v>
      </c>
      <c r="U753" s="14">
        <f t="shared" si="59"/>
        <v>2011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8">
        <v>1476615600</v>
      </c>
      <c r="J754">
        <v>1474884417</v>
      </c>
      <c r="K754" t="b">
        <v>0</v>
      </c>
      <c r="L754" s="1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6" t="s">
        <v>8320</v>
      </c>
      <c r="R754" s="14" t="s">
        <v>8321</v>
      </c>
      <c r="S754" s="17">
        <f t="shared" si="57"/>
        <v>42639.421493055561</v>
      </c>
      <c r="T754" s="17">
        <f t="shared" si="58"/>
        <v>42659.458333333328</v>
      </c>
      <c r="U754" s="14">
        <f t="shared" si="59"/>
        <v>2016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8">
        <v>1423922991</v>
      </c>
      <c r="J755">
        <v>1421330991</v>
      </c>
      <c r="K755" t="b">
        <v>0</v>
      </c>
      <c r="L755" s="14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6" t="s">
        <v>8320</v>
      </c>
      <c r="R755" s="14" t="s">
        <v>8321</v>
      </c>
      <c r="S755" s="17">
        <f t="shared" si="57"/>
        <v>42019.590173611112</v>
      </c>
      <c r="T755" s="17">
        <f t="shared" si="58"/>
        <v>42049.590173611112</v>
      </c>
      <c r="U755" s="14">
        <f t="shared" si="59"/>
        <v>2015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8">
        <v>1357408721</v>
      </c>
      <c r="J756">
        <v>1354816721</v>
      </c>
      <c r="K756" t="b">
        <v>0</v>
      </c>
      <c r="L756" s="14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6" t="s">
        <v>8320</v>
      </c>
      <c r="R756" s="14" t="s">
        <v>8321</v>
      </c>
      <c r="S756" s="17">
        <f t="shared" si="57"/>
        <v>41249.749085648145</v>
      </c>
      <c r="T756" s="17">
        <f t="shared" si="58"/>
        <v>41279.749085648145</v>
      </c>
      <c r="U756" s="14">
        <f t="shared" si="59"/>
        <v>2012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8">
        <v>1369010460</v>
      </c>
      <c r="J757">
        <v>1366381877</v>
      </c>
      <c r="K757" t="b">
        <v>0</v>
      </c>
      <c r="L757" s="14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6" t="s">
        <v>8320</v>
      </c>
      <c r="R757" s="14" t="s">
        <v>8321</v>
      </c>
      <c r="S757" s="17">
        <f t="shared" si="57"/>
        <v>41383.605057870373</v>
      </c>
      <c r="T757" s="17">
        <f t="shared" si="58"/>
        <v>41414.02847222222</v>
      </c>
      <c r="U757" s="14">
        <f t="shared" si="59"/>
        <v>2013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8">
        <v>1303147459</v>
      </c>
      <c r="J758">
        <v>1297880659</v>
      </c>
      <c r="K758" t="b">
        <v>0</v>
      </c>
      <c r="L758" s="14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6" t="s">
        <v>8320</v>
      </c>
      <c r="R758" s="14" t="s">
        <v>8321</v>
      </c>
      <c r="S758" s="17">
        <f t="shared" si="57"/>
        <v>40590.766886574071</v>
      </c>
      <c r="T758" s="17">
        <f t="shared" si="58"/>
        <v>40651.725219907406</v>
      </c>
      <c r="U758" s="14">
        <f t="shared" si="59"/>
        <v>2011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8">
        <v>1354756714</v>
      </c>
      <c r="J759">
        <v>1353547114</v>
      </c>
      <c r="K759" t="b">
        <v>0</v>
      </c>
      <c r="L759" s="14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6" t="s">
        <v>8320</v>
      </c>
      <c r="R759" s="14" t="s">
        <v>8321</v>
      </c>
      <c r="S759" s="17">
        <f t="shared" si="57"/>
        <v>41235.054560185185</v>
      </c>
      <c r="T759" s="17">
        <f t="shared" si="58"/>
        <v>41249.054560185185</v>
      </c>
      <c r="U759" s="14">
        <f t="shared" si="59"/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8">
        <v>1286568268</v>
      </c>
      <c r="J760">
        <v>1283976268</v>
      </c>
      <c r="K760" t="b">
        <v>0</v>
      </c>
      <c r="L760" s="14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6" t="s">
        <v>8320</v>
      </c>
      <c r="R760" s="14" t="s">
        <v>8321</v>
      </c>
      <c r="S760" s="17">
        <f t="shared" si="57"/>
        <v>40429.836435185185</v>
      </c>
      <c r="T760" s="17">
        <f t="shared" si="58"/>
        <v>40459.836435185185</v>
      </c>
      <c r="U760" s="14">
        <f t="shared" si="59"/>
        <v>2010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8">
        <v>1404892539</v>
      </c>
      <c r="J761">
        <v>1401436539</v>
      </c>
      <c r="K761" t="b">
        <v>0</v>
      </c>
      <c r="L761" s="14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6" t="s">
        <v>8320</v>
      </c>
      <c r="R761" s="14" t="s">
        <v>8321</v>
      </c>
      <c r="S761" s="17">
        <f t="shared" si="57"/>
        <v>41789.330312500002</v>
      </c>
      <c r="T761" s="17">
        <f t="shared" si="58"/>
        <v>41829.330312500002</v>
      </c>
      <c r="U761" s="14">
        <f t="shared" si="59"/>
        <v>2014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8">
        <v>1480188013</v>
      </c>
      <c r="J762">
        <v>1477592413</v>
      </c>
      <c r="K762" t="b">
        <v>0</v>
      </c>
      <c r="L762" s="14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6" t="s">
        <v>8320</v>
      </c>
      <c r="R762" s="14" t="s">
        <v>8322</v>
      </c>
      <c r="S762" s="17">
        <f t="shared" si="57"/>
        <v>42670.764039351852</v>
      </c>
      <c r="T762" s="17">
        <f t="shared" si="58"/>
        <v>42700.805706018517</v>
      </c>
      <c r="U762" s="14">
        <f t="shared" si="59"/>
        <v>2016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8">
        <v>1391364126</v>
      </c>
      <c r="J763">
        <v>1388772126</v>
      </c>
      <c r="K763" t="b">
        <v>0</v>
      </c>
      <c r="L763" s="14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6" t="s">
        <v>8320</v>
      </c>
      <c r="R763" s="14" t="s">
        <v>8322</v>
      </c>
      <c r="S763" s="17">
        <f t="shared" si="57"/>
        <v>41642.751458333332</v>
      </c>
      <c r="T763" s="17">
        <f t="shared" si="58"/>
        <v>41672.751458333332</v>
      </c>
      <c r="U763" s="14">
        <f t="shared" si="59"/>
        <v>2014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8">
        <v>1480831200</v>
      </c>
      <c r="J764">
        <v>1479328570</v>
      </c>
      <c r="K764" t="b">
        <v>0</v>
      </c>
      <c r="L764" s="1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6" t="s">
        <v>8320</v>
      </c>
      <c r="R764" s="14" t="s">
        <v>8322</v>
      </c>
      <c r="S764" s="17">
        <f t="shared" si="57"/>
        <v>42690.858449074076</v>
      </c>
      <c r="T764" s="17">
        <f t="shared" si="58"/>
        <v>42708.25</v>
      </c>
      <c r="U764" s="14">
        <f t="shared" si="59"/>
        <v>2016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8">
        <v>1376563408</v>
      </c>
      <c r="J765">
        <v>1373971408</v>
      </c>
      <c r="K765" t="b">
        <v>0</v>
      </c>
      <c r="L765" s="14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6" t="s">
        <v>8320</v>
      </c>
      <c r="R765" s="14" t="s">
        <v>8322</v>
      </c>
      <c r="S765" s="17">
        <f t="shared" si="57"/>
        <v>41471.446851851848</v>
      </c>
      <c r="T765" s="17">
        <f t="shared" si="58"/>
        <v>41501.446851851848</v>
      </c>
      <c r="U765" s="14">
        <f t="shared" si="59"/>
        <v>2013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8">
        <v>1441858161</v>
      </c>
      <c r="J766">
        <v>1439266161</v>
      </c>
      <c r="K766" t="b">
        <v>0</v>
      </c>
      <c r="L766" s="14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6" t="s">
        <v>8320</v>
      </c>
      <c r="R766" s="14" t="s">
        <v>8322</v>
      </c>
      <c r="S766" s="17">
        <f t="shared" si="57"/>
        <v>42227.173159722224</v>
      </c>
      <c r="T766" s="17">
        <f t="shared" si="58"/>
        <v>42257.173159722224</v>
      </c>
      <c r="U766" s="14">
        <f t="shared" si="59"/>
        <v>2015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8">
        <v>1413723684</v>
      </c>
      <c r="J767">
        <v>1411131684</v>
      </c>
      <c r="K767" t="b">
        <v>0</v>
      </c>
      <c r="L767" s="14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6" t="s">
        <v>8320</v>
      </c>
      <c r="R767" s="14" t="s">
        <v>8322</v>
      </c>
      <c r="S767" s="17">
        <f t="shared" si="57"/>
        <v>41901.542638888888</v>
      </c>
      <c r="T767" s="17">
        <f t="shared" si="58"/>
        <v>41931.542638888888</v>
      </c>
      <c r="U767" s="14">
        <f t="shared" si="59"/>
        <v>2014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8">
        <v>1424112483</v>
      </c>
      <c r="J768">
        <v>1421520483</v>
      </c>
      <c r="K768" t="b">
        <v>0</v>
      </c>
      <c r="L768" s="14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6" t="s">
        <v>8320</v>
      </c>
      <c r="R768" s="14" t="s">
        <v>8322</v>
      </c>
      <c r="S768" s="17">
        <f t="shared" si="57"/>
        <v>42021.783368055556</v>
      </c>
      <c r="T768" s="17">
        <f t="shared" si="58"/>
        <v>42051.783368055556</v>
      </c>
      <c r="U768" s="14">
        <f t="shared" si="59"/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8">
        <v>1432178810</v>
      </c>
      <c r="J769">
        <v>1429586810</v>
      </c>
      <c r="K769" t="b">
        <v>0</v>
      </c>
      <c r="L769" s="14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6" t="s">
        <v>8320</v>
      </c>
      <c r="R769" s="14" t="s">
        <v>8322</v>
      </c>
      <c r="S769" s="17">
        <f t="shared" si="57"/>
        <v>42115.143634259264</v>
      </c>
      <c r="T769" s="17">
        <f t="shared" si="58"/>
        <v>42145.143634259264</v>
      </c>
      <c r="U769" s="14">
        <f t="shared" si="59"/>
        <v>2015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8">
        <v>1387169890</v>
      </c>
      <c r="J770">
        <v>1384577890</v>
      </c>
      <c r="K770" t="b">
        <v>0</v>
      </c>
      <c r="L770" s="14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6" t="s">
        <v>8320</v>
      </c>
      <c r="R770" s="14" t="s">
        <v>8322</v>
      </c>
      <c r="S770" s="17">
        <f t="shared" si="57"/>
        <v>41594.207060185188</v>
      </c>
      <c r="T770" s="17">
        <f t="shared" si="58"/>
        <v>41624.207060185188</v>
      </c>
      <c r="U770" s="14">
        <f t="shared" si="59"/>
        <v>2013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8">
        <v>1388102094</v>
      </c>
      <c r="J771">
        <v>1385510094</v>
      </c>
      <c r="K771" t="b">
        <v>0</v>
      </c>
      <c r="L771" s="14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6" t="s">
        <v>8320</v>
      </c>
      <c r="R771" s="14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 s="14">
        <f t="shared" ref="U771:U834" si="64">YEAR(S771)</f>
        <v>2013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8">
        <v>1361750369</v>
      </c>
      <c r="J772">
        <v>1358294369</v>
      </c>
      <c r="K772" t="b">
        <v>0</v>
      </c>
      <c r="L772" s="14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6" t="s">
        <v>8320</v>
      </c>
      <c r="R772" s="14" t="s">
        <v>8322</v>
      </c>
      <c r="S772" s="17">
        <f t="shared" si="62"/>
        <v>41289.999641203707</v>
      </c>
      <c r="T772" s="17">
        <f t="shared" si="63"/>
        <v>41329.999641203707</v>
      </c>
      <c r="U772" s="14">
        <f t="shared" si="64"/>
        <v>2013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8">
        <v>1454183202</v>
      </c>
      <c r="J773">
        <v>1449863202</v>
      </c>
      <c r="K773" t="b">
        <v>0</v>
      </c>
      <c r="L773" s="14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6" t="s">
        <v>8320</v>
      </c>
      <c r="R773" s="14" t="s">
        <v>8322</v>
      </c>
      <c r="S773" s="17">
        <f t="shared" si="62"/>
        <v>42349.824097222227</v>
      </c>
      <c r="T773" s="17">
        <f t="shared" si="63"/>
        <v>42399.824097222227</v>
      </c>
      <c r="U773" s="14">
        <f t="shared" si="64"/>
        <v>2015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8">
        <v>1257047940</v>
      </c>
      <c r="J774">
        <v>1252718519</v>
      </c>
      <c r="K774" t="b">
        <v>0</v>
      </c>
      <c r="L774" s="1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6" t="s">
        <v>8320</v>
      </c>
      <c r="R774" s="14" t="s">
        <v>8322</v>
      </c>
      <c r="S774" s="17">
        <f t="shared" si="62"/>
        <v>40068.056932870371</v>
      </c>
      <c r="T774" s="17">
        <f t="shared" si="63"/>
        <v>40118.165972222225</v>
      </c>
      <c r="U774" s="14">
        <f t="shared" si="64"/>
        <v>2009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8">
        <v>1431298860</v>
      </c>
      <c r="J775">
        <v>1428341985</v>
      </c>
      <c r="K775" t="b">
        <v>0</v>
      </c>
      <c r="L775" s="14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6" t="s">
        <v>8320</v>
      </c>
      <c r="R775" s="14" t="s">
        <v>8322</v>
      </c>
      <c r="S775" s="17">
        <f t="shared" si="62"/>
        <v>42100.735937499994</v>
      </c>
      <c r="T775" s="17">
        <f t="shared" si="63"/>
        <v>42134.959027777775</v>
      </c>
      <c r="U775" s="14">
        <f t="shared" si="64"/>
        <v>2015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8">
        <v>1393181018</v>
      </c>
      <c r="J776">
        <v>1390589018</v>
      </c>
      <c r="K776" t="b">
        <v>0</v>
      </c>
      <c r="L776" s="14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6" t="s">
        <v>8320</v>
      </c>
      <c r="R776" s="14" t="s">
        <v>8322</v>
      </c>
      <c r="S776" s="17">
        <f t="shared" si="62"/>
        <v>41663.780300925922</v>
      </c>
      <c r="T776" s="17">
        <f t="shared" si="63"/>
        <v>41693.780300925922</v>
      </c>
      <c r="U776" s="14">
        <f t="shared" si="64"/>
        <v>2014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8">
        <v>1323998795</v>
      </c>
      <c r="J777">
        <v>1321406795</v>
      </c>
      <c r="K777" t="b">
        <v>0</v>
      </c>
      <c r="L777" s="14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6" t="s">
        <v>8320</v>
      </c>
      <c r="R777" s="14" t="s">
        <v>8322</v>
      </c>
      <c r="S777" s="17">
        <f t="shared" si="62"/>
        <v>40863.060127314813</v>
      </c>
      <c r="T777" s="17">
        <f t="shared" si="63"/>
        <v>40893.060127314813</v>
      </c>
      <c r="U777" s="14">
        <f t="shared" si="64"/>
        <v>2011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8">
        <v>1444539600</v>
      </c>
      <c r="J778">
        <v>1441297645</v>
      </c>
      <c r="K778" t="b">
        <v>0</v>
      </c>
      <c r="L778" s="14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6" t="s">
        <v>8320</v>
      </c>
      <c r="R778" s="14" t="s">
        <v>8322</v>
      </c>
      <c r="S778" s="17">
        <f t="shared" si="62"/>
        <v>42250.685706018514</v>
      </c>
      <c r="T778" s="17">
        <f t="shared" si="63"/>
        <v>42288.208333333328</v>
      </c>
      <c r="U778" s="14">
        <f t="shared" si="64"/>
        <v>2015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8">
        <v>1375313577</v>
      </c>
      <c r="J779">
        <v>1372721577</v>
      </c>
      <c r="K779" t="b">
        <v>0</v>
      </c>
      <c r="L779" s="14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6" t="s">
        <v>8320</v>
      </c>
      <c r="R779" s="14" t="s">
        <v>8322</v>
      </c>
      <c r="S779" s="17">
        <f t="shared" si="62"/>
        <v>41456.981215277774</v>
      </c>
      <c r="T779" s="17">
        <f t="shared" si="63"/>
        <v>41486.981215277774</v>
      </c>
      <c r="U779" s="14">
        <f t="shared" si="64"/>
        <v>2013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8">
        <v>1398876680</v>
      </c>
      <c r="J780">
        <v>1396284680</v>
      </c>
      <c r="K780" t="b">
        <v>0</v>
      </c>
      <c r="L780" s="14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6" t="s">
        <v>8320</v>
      </c>
      <c r="R780" s="14" t="s">
        <v>8322</v>
      </c>
      <c r="S780" s="17">
        <f t="shared" si="62"/>
        <v>41729.702314814815</v>
      </c>
      <c r="T780" s="17">
        <f t="shared" si="63"/>
        <v>41759.702314814815</v>
      </c>
      <c r="U780" s="14">
        <f t="shared" si="64"/>
        <v>2014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8">
        <v>1287115200</v>
      </c>
      <c r="J781">
        <v>1284567905</v>
      </c>
      <c r="K781" t="b">
        <v>0</v>
      </c>
      <c r="L781" s="14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6" t="s">
        <v>8320</v>
      </c>
      <c r="R781" s="14" t="s">
        <v>8322</v>
      </c>
      <c r="S781" s="17">
        <f t="shared" si="62"/>
        <v>40436.68408564815</v>
      </c>
      <c r="T781" s="17">
        <f t="shared" si="63"/>
        <v>40466.166666666664</v>
      </c>
      <c r="U781" s="14">
        <f t="shared" si="64"/>
        <v>2010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8">
        <v>1304439025</v>
      </c>
      <c r="J782">
        <v>1301847025</v>
      </c>
      <c r="K782" t="b">
        <v>0</v>
      </c>
      <c r="L782" s="14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6" t="s">
        <v>8323</v>
      </c>
      <c r="R782" s="14" t="s">
        <v>8324</v>
      </c>
      <c r="S782" s="17">
        <f t="shared" si="62"/>
        <v>40636.673900462964</v>
      </c>
      <c r="T782" s="17">
        <f t="shared" si="63"/>
        <v>40666.673900462964</v>
      </c>
      <c r="U782" s="14">
        <f t="shared" si="64"/>
        <v>2011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8">
        <v>1370649674</v>
      </c>
      <c r="J783">
        <v>1368057674</v>
      </c>
      <c r="K783" t="b">
        <v>0</v>
      </c>
      <c r="L783" s="14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6" t="s">
        <v>8323</v>
      </c>
      <c r="R783" s="14" t="s">
        <v>8324</v>
      </c>
      <c r="S783" s="17">
        <f t="shared" si="62"/>
        <v>41403.000856481485</v>
      </c>
      <c r="T783" s="17">
        <f t="shared" si="63"/>
        <v>41433.000856481485</v>
      </c>
      <c r="U783" s="14">
        <f t="shared" si="64"/>
        <v>2013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8">
        <v>1345918302</v>
      </c>
      <c r="J784">
        <v>1343326302</v>
      </c>
      <c r="K784" t="b">
        <v>0</v>
      </c>
      <c r="L784" s="1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6" t="s">
        <v>8323</v>
      </c>
      <c r="R784" s="14" t="s">
        <v>8324</v>
      </c>
      <c r="S784" s="17">
        <f t="shared" si="62"/>
        <v>41116.758125</v>
      </c>
      <c r="T784" s="17">
        <f t="shared" si="63"/>
        <v>41146.758125</v>
      </c>
      <c r="U784" s="14">
        <f t="shared" si="64"/>
        <v>2012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8">
        <v>1335564000</v>
      </c>
      <c r="J785">
        <v>1332182049</v>
      </c>
      <c r="K785" t="b">
        <v>0</v>
      </c>
      <c r="L785" s="14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6" t="s">
        <v>8323</v>
      </c>
      <c r="R785" s="14" t="s">
        <v>8324</v>
      </c>
      <c r="S785" s="17">
        <f t="shared" si="62"/>
        <v>40987.773715277777</v>
      </c>
      <c r="T785" s="17">
        <f t="shared" si="63"/>
        <v>41026.916666666664</v>
      </c>
      <c r="U785" s="14">
        <f t="shared" si="64"/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8">
        <v>1395023719</v>
      </c>
      <c r="J786">
        <v>1391571319</v>
      </c>
      <c r="K786" t="b">
        <v>0</v>
      </c>
      <c r="L786" s="14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6" t="s">
        <v>8323</v>
      </c>
      <c r="R786" s="14" t="s">
        <v>8324</v>
      </c>
      <c r="S786" s="17">
        <f t="shared" si="62"/>
        <v>41675.149525462963</v>
      </c>
      <c r="T786" s="17">
        <f t="shared" si="63"/>
        <v>41715.107858796298</v>
      </c>
      <c r="U786" s="14">
        <f t="shared" si="64"/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8">
        <v>1362060915</v>
      </c>
      <c r="J787">
        <v>1359468915</v>
      </c>
      <c r="K787" t="b">
        <v>0</v>
      </c>
      <c r="L787" s="14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6" t="s">
        <v>8323</v>
      </c>
      <c r="R787" s="14" t="s">
        <v>8324</v>
      </c>
      <c r="S787" s="17">
        <f t="shared" si="62"/>
        <v>41303.593923611108</v>
      </c>
      <c r="T787" s="17">
        <f t="shared" si="63"/>
        <v>41333.593923611108</v>
      </c>
      <c r="U787" s="14">
        <f t="shared" si="64"/>
        <v>2013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8">
        <v>1336751220</v>
      </c>
      <c r="J788">
        <v>1331774434</v>
      </c>
      <c r="K788" t="b">
        <v>0</v>
      </c>
      <c r="L788" s="14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6" t="s">
        <v>8323</v>
      </c>
      <c r="R788" s="14" t="s">
        <v>8324</v>
      </c>
      <c r="S788" s="17">
        <f t="shared" si="62"/>
        <v>40983.055949074071</v>
      </c>
      <c r="T788" s="17">
        <f t="shared" si="63"/>
        <v>41040.657638888886</v>
      </c>
      <c r="U788" s="14">
        <f t="shared" si="64"/>
        <v>2012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8">
        <v>1383318226</v>
      </c>
      <c r="J789">
        <v>1380726226</v>
      </c>
      <c r="K789" t="b">
        <v>0</v>
      </c>
      <c r="L789" s="14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6" t="s">
        <v>8323</v>
      </c>
      <c r="R789" s="14" t="s">
        <v>8324</v>
      </c>
      <c r="S789" s="17">
        <f t="shared" si="62"/>
        <v>41549.627615740741</v>
      </c>
      <c r="T789" s="17">
        <f t="shared" si="63"/>
        <v>41579.627615740741</v>
      </c>
      <c r="U789" s="14">
        <f t="shared" si="64"/>
        <v>2013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8">
        <v>1341633540</v>
      </c>
      <c r="J790">
        <v>1338336588</v>
      </c>
      <c r="K790" t="b">
        <v>0</v>
      </c>
      <c r="L790" s="14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6" t="s">
        <v>8323</v>
      </c>
      <c r="R790" s="14" t="s">
        <v>8324</v>
      </c>
      <c r="S790" s="17">
        <f t="shared" si="62"/>
        <v>41059.006805555553</v>
      </c>
      <c r="T790" s="17">
        <f t="shared" si="63"/>
        <v>41097.165972222225</v>
      </c>
      <c r="U790" s="14">
        <f t="shared" si="64"/>
        <v>2012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8">
        <v>1358755140</v>
      </c>
      <c r="J791">
        <v>1357187280</v>
      </c>
      <c r="K791" t="b">
        <v>0</v>
      </c>
      <c r="L791" s="14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6" t="s">
        <v>8323</v>
      </c>
      <c r="R791" s="14" t="s">
        <v>8324</v>
      </c>
      <c r="S791" s="17">
        <f t="shared" si="62"/>
        <v>41277.186111111114</v>
      </c>
      <c r="T791" s="17">
        <f t="shared" si="63"/>
        <v>41295.332638888889</v>
      </c>
      <c r="U791" s="14">
        <f t="shared" si="64"/>
        <v>2013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8">
        <v>1359680939</v>
      </c>
      <c r="J792">
        <v>1357088939</v>
      </c>
      <c r="K792" t="b">
        <v>0</v>
      </c>
      <c r="L792" s="14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6" t="s">
        <v>8323</v>
      </c>
      <c r="R792" s="14" t="s">
        <v>8324</v>
      </c>
      <c r="S792" s="17">
        <f t="shared" si="62"/>
        <v>41276.047905092593</v>
      </c>
      <c r="T792" s="17">
        <f t="shared" si="63"/>
        <v>41306.047905092593</v>
      </c>
      <c r="U792" s="14">
        <f t="shared" si="64"/>
        <v>2013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8">
        <v>1384322340</v>
      </c>
      <c r="J793">
        <v>1381430646</v>
      </c>
      <c r="K793" t="b">
        <v>0</v>
      </c>
      <c r="L793" s="14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6" t="s">
        <v>8323</v>
      </c>
      <c r="R793" s="14" t="s">
        <v>8324</v>
      </c>
      <c r="S793" s="17">
        <f t="shared" si="62"/>
        <v>41557.780624999999</v>
      </c>
      <c r="T793" s="17">
        <f t="shared" si="63"/>
        <v>41591.249305555553</v>
      </c>
      <c r="U793" s="14">
        <f t="shared" si="64"/>
        <v>2013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8">
        <v>1383861483</v>
      </c>
      <c r="J794">
        <v>1381265883</v>
      </c>
      <c r="K794" t="b">
        <v>0</v>
      </c>
      <c r="L794" s="1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6" t="s">
        <v>8323</v>
      </c>
      <c r="R794" s="14" t="s">
        <v>8324</v>
      </c>
      <c r="S794" s="17">
        <f t="shared" si="62"/>
        <v>41555.873645833337</v>
      </c>
      <c r="T794" s="17">
        <f t="shared" si="63"/>
        <v>41585.915312500001</v>
      </c>
      <c r="U794" s="14">
        <f t="shared" si="64"/>
        <v>2013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8">
        <v>1372827540</v>
      </c>
      <c r="J795">
        <v>1371491244</v>
      </c>
      <c r="K795" t="b">
        <v>0</v>
      </c>
      <c r="L795" s="14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6" t="s">
        <v>8323</v>
      </c>
      <c r="R795" s="14" t="s">
        <v>8324</v>
      </c>
      <c r="S795" s="17">
        <f t="shared" si="62"/>
        <v>41442.741249999999</v>
      </c>
      <c r="T795" s="17">
        <f t="shared" si="63"/>
        <v>41458.207638888889</v>
      </c>
      <c r="U795" s="14">
        <f t="shared" si="64"/>
        <v>2013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8">
        <v>1315242360</v>
      </c>
      <c r="J796">
        <v>1310438737</v>
      </c>
      <c r="K796" t="b">
        <v>0</v>
      </c>
      <c r="L796" s="14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6" t="s">
        <v>8323</v>
      </c>
      <c r="R796" s="14" t="s">
        <v>8324</v>
      </c>
      <c r="S796" s="17">
        <f t="shared" si="62"/>
        <v>40736.115011574075</v>
      </c>
      <c r="T796" s="17">
        <f t="shared" si="63"/>
        <v>40791.712500000001</v>
      </c>
      <c r="U796" s="14">
        <f t="shared" si="64"/>
        <v>2011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8">
        <v>1333774740</v>
      </c>
      <c r="J797">
        <v>1330094566</v>
      </c>
      <c r="K797" t="b">
        <v>0</v>
      </c>
      <c r="L797" s="14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6" t="s">
        <v>8323</v>
      </c>
      <c r="R797" s="14" t="s">
        <v>8324</v>
      </c>
      <c r="S797" s="17">
        <f t="shared" si="62"/>
        <v>40963.613032407404</v>
      </c>
      <c r="T797" s="17">
        <f t="shared" si="63"/>
        <v>41006.207638888889</v>
      </c>
      <c r="U797" s="14">
        <f t="shared" si="64"/>
        <v>2012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8">
        <v>1379279400</v>
      </c>
      <c r="J798">
        <v>1376687485</v>
      </c>
      <c r="K798" t="b">
        <v>0</v>
      </c>
      <c r="L798" s="14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6" t="s">
        <v>8323</v>
      </c>
      <c r="R798" s="14" t="s">
        <v>8324</v>
      </c>
      <c r="S798" s="17">
        <f t="shared" si="62"/>
        <v>41502.882928240739</v>
      </c>
      <c r="T798" s="17">
        <f t="shared" si="63"/>
        <v>41532.881944444445</v>
      </c>
      <c r="U798" s="14">
        <f t="shared" si="64"/>
        <v>2013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8">
        <v>1335672000</v>
      </c>
      <c r="J799">
        <v>1332978688</v>
      </c>
      <c r="K799" t="b">
        <v>0</v>
      </c>
      <c r="L799" s="14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6" t="s">
        <v>8323</v>
      </c>
      <c r="R799" s="14" t="s">
        <v>8324</v>
      </c>
      <c r="S799" s="17">
        <f t="shared" si="62"/>
        <v>40996.994074074071</v>
      </c>
      <c r="T799" s="17">
        <f t="shared" si="63"/>
        <v>41028.166666666664</v>
      </c>
      <c r="U799" s="14">
        <f t="shared" si="64"/>
        <v>2012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8">
        <v>1412086187</v>
      </c>
      <c r="J800">
        <v>1409494187</v>
      </c>
      <c r="K800" t="b">
        <v>0</v>
      </c>
      <c r="L800" s="14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6" t="s">
        <v>8323</v>
      </c>
      <c r="R800" s="14" t="s">
        <v>8324</v>
      </c>
      <c r="S800" s="17">
        <f t="shared" si="62"/>
        <v>41882.590127314819</v>
      </c>
      <c r="T800" s="17">
        <f t="shared" si="63"/>
        <v>41912.590127314819</v>
      </c>
      <c r="U800" s="14">
        <f t="shared" si="64"/>
        <v>2014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8">
        <v>1335542446</v>
      </c>
      <c r="J801">
        <v>1332950446</v>
      </c>
      <c r="K801" t="b">
        <v>0</v>
      </c>
      <c r="L801" s="14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6" t="s">
        <v>8323</v>
      </c>
      <c r="R801" s="14" t="s">
        <v>8324</v>
      </c>
      <c r="S801" s="17">
        <f t="shared" si="62"/>
        <v>40996.667199074072</v>
      </c>
      <c r="T801" s="17">
        <f t="shared" si="63"/>
        <v>41026.667199074072</v>
      </c>
      <c r="U801" s="14">
        <f t="shared" si="64"/>
        <v>2012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8">
        <v>1410431054</v>
      </c>
      <c r="J802">
        <v>1407839054</v>
      </c>
      <c r="K802" t="b">
        <v>0</v>
      </c>
      <c r="L802" s="14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6" t="s">
        <v>8323</v>
      </c>
      <c r="R802" s="14" t="s">
        <v>8324</v>
      </c>
      <c r="S802" s="17">
        <f t="shared" si="62"/>
        <v>41863.433495370373</v>
      </c>
      <c r="T802" s="17">
        <f t="shared" si="63"/>
        <v>41893.433495370373</v>
      </c>
      <c r="U802" s="14">
        <f t="shared" si="64"/>
        <v>2014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8">
        <v>1309547120</v>
      </c>
      <c r="J803">
        <v>1306955120</v>
      </c>
      <c r="K803" t="b">
        <v>0</v>
      </c>
      <c r="L803" s="14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6" t="s">
        <v>8323</v>
      </c>
      <c r="R803" s="14" t="s">
        <v>8324</v>
      </c>
      <c r="S803" s="17">
        <f t="shared" si="62"/>
        <v>40695.795370370368</v>
      </c>
      <c r="T803" s="17">
        <f t="shared" si="63"/>
        <v>40725.795370370368</v>
      </c>
      <c r="U803" s="14">
        <f t="shared" si="64"/>
        <v>2011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8">
        <v>1347854700</v>
      </c>
      <c r="J804">
        <v>1343867524</v>
      </c>
      <c r="K804" t="b">
        <v>0</v>
      </c>
      <c r="L804" s="1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6" t="s">
        <v>8323</v>
      </c>
      <c r="R804" s="14" t="s">
        <v>8324</v>
      </c>
      <c r="S804" s="17">
        <f t="shared" si="62"/>
        <v>41123.022268518522</v>
      </c>
      <c r="T804" s="17">
        <f t="shared" si="63"/>
        <v>41169.170138888891</v>
      </c>
      <c r="U804" s="14">
        <f t="shared" si="64"/>
        <v>2012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8">
        <v>1306630800</v>
      </c>
      <c r="J805">
        <v>1304376478</v>
      </c>
      <c r="K805" t="b">
        <v>0</v>
      </c>
      <c r="L805" s="14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6" t="s">
        <v>8323</v>
      </c>
      <c r="R805" s="14" t="s">
        <v>8324</v>
      </c>
      <c r="S805" s="17">
        <f t="shared" si="62"/>
        <v>40665.949976851851</v>
      </c>
      <c r="T805" s="17">
        <f t="shared" si="63"/>
        <v>40692.041666666664</v>
      </c>
      <c r="U805" s="14">
        <f t="shared" si="64"/>
        <v>2011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8">
        <v>1311393540</v>
      </c>
      <c r="J806">
        <v>1309919526</v>
      </c>
      <c r="K806" t="b">
        <v>0</v>
      </c>
      <c r="L806" s="14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6" t="s">
        <v>8323</v>
      </c>
      <c r="R806" s="14" t="s">
        <v>8324</v>
      </c>
      <c r="S806" s="17">
        <f t="shared" si="62"/>
        <v>40730.105625000004</v>
      </c>
      <c r="T806" s="17">
        <f t="shared" si="63"/>
        <v>40747.165972222225</v>
      </c>
      <c r="U806" s="14">
        <f t="shared" si="64"/>
        <v>2011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8">
        <v>1310857200</v>
      </c>
      <c r="J807">
        <v>1306525512</v>
      </c>
      <c r="K807" t="b">
        <v>0</v>
      </c>
      <c r="L807" s="14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6" t="s">
        <v>8323</v>
      </c>
      <c r="R807" s="14" t="s">
        <v>8324</v>
      </c>
      <c r="S807" s="17">
        <f t="shared" si="62"/>
        <v>40690.823055555556</v>
      </c>
      <c r="T807" s="17">
        <f t="shared" si="63"/>
        <v>40740.958333333336</v>
      </c>
      <c r="U807" s="14">
        <f t="shared" si="64"/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8">
        <v>1315413339</v>
      </c>
      <c r="J808">
        <v>1312821339</v>
      </c>
      <c r="K808" t="b">
        <v>0</v>
      </c>
      <c r="L808" s="14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6" t="s">
        <v>8323</v>
      </c>
      <c r="R808" s="14" t="s">
        <v>8324</v>
      </c>
      <c r="S808" s="17">
        <f t="shared" si="62"/>
        <v>40763.691423611112</v>
      </c>
      <c r="T808" s="17">
        <f t="shared" si="63"/>
        <v>40793.691423611112</v>
      </c>
      <c r="U808" s="14">
        <f t="shared" si="64"/>
        <v>2011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8">
        <v>1488333600</v>
      </c>
      <c r="J809">
        <v>1485270311</v>
      </c>
      <c r="K809" t="b">
        <v>0</v>
      </c>
      <c r="L809" s="14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6" t="s">
        <v>8323</v>
      </c>
      <c r="R809" s="14" t="s">
        <v>8324</v>
      </c>
      <c r="S809" s="17">
        <f t="shared" si="62"/>
        <v>42759.628599537042</v>
      </c>
      <c r="T809" s="17">
        <f t="shared" si="63"/>
        <v>42795.083333333328</v>
      </c>
      <c r="U809" s="14">
        <f t="shared" si="64"/>
        <v>2017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8">
        <v>1419224340</v>
      </c>
      <c r="J810">
        <v>1416363886</v>
      </c>
      <c r="K810" t="b">
        <v>0</v>
      </c>
      <c r="L810" s="14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6" t="s">
        <v>8323</v>
      </c>
      <c r="R810" s="14" t="s">
        <v>8324</v>
      </c>
      <c r="S810" s="17">
        <f t="shared" si="62"/>
        <v>41962.100532407407</v>
      </c>
      <c r="T810" s="17">
        <f t="shared" si="63"/>
        <v>41995.207638888889</v>
      </c>
      <c r="U810" s="14">
        <f t="shared" si="64"/>
        <v>2014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8">
        <v>1390161630</v>
      </c>
      <c r="J811">
        <v>1387569630</v>
      </c>
      <c r="K811" t="b">
        <v>0</v>
      </c>
      <c r="L811" s="14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6" t="s">
        <v>8323</v>
      </c>
      <c r="R811" s="14" t="s">
        <v>8324</v>
      </c>
      <c r="S811" s="17">
        <f t="shared" si="62"/>
        <v>41628.833680555559</v>
      </c>
      <c r="T811" s="17">
        <f t="shared" si="63"/>
        <v>41658.833680555559</v>
      </c>
      <c r="U811" s="14">
        <f t="shared" si="64"/>
        <v>2013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8">
        <v>1346462462</v>
      </c>
      <c r="J812">
        <v>1343870462</v>
      </c>
      <c r="K812" t="b">
        <v>0</v>
      </c>
      <c r="L812" s="14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6" t="s">
        <v>8323</v>
      </c>
      <c r="R812" s="14" t="s">
        <v>8324</v>
      </c>
      <c r="S812" s="17">
        <f t="shared" si="62"/>
        <v>41123.056273148148</v>
      </c>
      <c r="T812" s="17">
        <f t="shared" si="63"/>
        <v>41153.056273148148</v>
      </c>
      <c r="U812" s="14">
        <f t="shared" si="64"/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8">
        <v>1373475120</v>
      </c>
      <c r="J813">
        <v>1371569202</v>
      </c>
      <c r="K813" t="b">
        <v>0</v>
      </c>
      <c r="L813" s="14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6" t="s">
        <v>8323</v>
      </c>
      <c r="R813" s="14" t="s">
        <v>8324</v>
      </c>
      <c r="S813" s="17">
        <f t="shared" si="62"/>
        <v>41443.643541666665</v>
      </c>
      <c r="T813" s="17">
        <f t="shared" si="63"/>
        <v>41465.702777777777</v>
      </c>
      <c r="U813" s="14">
        <f t="shared" si="64"/>
        <v>2013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8">
        <v>1362146280</v>
      </c>
      <c r="J814">
        <v>1357604752</v>
      </c>
      <c r="K814" t="b">
        <v>0</v>
      </c>
      <c r="L814" s="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6" t="s">
        <v>8323</v>
      </c>
      <c r="R814" s="14" t="s">
        <v>8324</v>
      </c>
      <c r="S814" s="17">
        <f t="shared" si="62"/>
        <v>41282.017962962964</v>
      </c>
      <c r="T814" s="17">
        <f t="shared" si="63"/>
        <v>41334.581944444442</v>
      </c>
      <c r="U814" s="14">
        <f t="shared" si="64"/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8">
        <v>1342825365</v>
      </c>
      <c r="J815">
        <v>1340233365</v>
      </c>
      <c r="K815" t="b">
        <v>0</v>
      </c>
      <c r="L815" s="14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6" t="s">
        <v>8323</v>
      </c>
      <c r="R815" s="14" t="s">
        <v>8324</v>
      </c>
      <c r="S815" s="17">
        <f t="shared" si="62"/>
        <v>41080.960243055553</v>
      </c>
      <c r="T815" s="17">
        <f t="shared" si="63"/>
        <v>41110.960243055553</v>
      </c>
      <c r="U815" s="14">
        <f t="shared" si="64"/>
        <v>2012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8">
        <v>1306865040</v>
      </c>
      <c r="J816">
        <v>1305568201</v>
      </c>
      <c r="K816" t="b">
        <v>0</v>
      </c>
      <c r="L816" s="14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6" t="s">
        <v>8323</v>
      </c>
      <c r="R816" s="14" t="s">
        <v>8324</v>
      </c>
      <c r="S816" s="17">
        <f t="shared" si="62"/>
        <v>40679.743067129632</v>
      </c>
      <c r="T816" s="17">
        <f t="shared" si="63"/>
        <v>40694.75277777778</v>
      </c>
      <c r="U816" s="14">
        <f t="shared" si="64"/>
        <v>2011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8">
        <v>1414879303</v>
      </c>
      <c r="J817">
        <v>1412287303</v>
      </c>
      <c r="K817" t="b">
        <v>0</v>
      </c>
      <c r="L817" s="14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6" t="s">
        <v>8323</v>
      </c>
      <c r="R817" s="14" t="s">
        <v>8324</v>
      </c>
      <c r="S817" s="17">
        <f t="shared" si="62"/>
        <v>41914.917858796296</v>
      </c>
      <c r="T817" s="17">
        <f t="shared" si="63"/>
        <v>41944.917858796296</v>
      </c>
      <c r="U817" s="14">
        <f t="shared" si="64"/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8">
        <v>1365489000</v>
      </c>
      <c r="J818">
        <v>1362776043</v>
      </c>
      <c r="K818" t="b">
        <v>0</v>
      </c>
      <c r="L818" s="14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6" t="s">
        <v>8323</v>
      </c>
      <c r="R818" s="14" t="s">
        <v>8324</v>
      </c>
      <c r="S818" s="17">
        <f t="shared" si="62"/>
        <v>41341.870868055557</v>
      </c>
      <c r="T818" s="17">
        <f t="shared" si="63"/>
        <v>41373.270833333336</v>
      </c>
      <c r="U818" s="14">
        <f t="shared" si="64"/>
        <v>2013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8">
        <v>1331441940</v>
      </c>
      <c r="J819">
        <v>1326810211</v>
      </c>
      <c r="K819" t="b">
        <v>0</v>
      </c>
      <c r="L819" s="14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6" t="s">
        <v>8323</v>
      </c>
      <c r="R819" s="14" t="s">
        <v>8324</v>
      </c>
      <c r="S819" s="17">
        <f t="shared" si="62"/>
        <v>40925.599664351852</v>
      </c>
      <c r="T819" s="17">
        <f t="shared" si="63"/>
        <v>40979.207638888889</v>
      </c>
      <c r="U819" s="14">
        <f t="shared" si="64"/>
        <v>2012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8">
        <v>1344358860</v>
      </c>
      <c r="J820">
        <v>1343682681</v>
      </c>
      <c r="K820" t="b">
        <v>0</v>
      </c>
      <c r="L820" s="14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6" t="s">
        <v>8323</v>
      </c>
      <c r="R820" s="14" t="s">
        <v>8324</v>
      </c>
      <c r="S820" s="17">
        <f t="shared" si="62"/>
        <v>41120.882881944446</v>
      </c>
      <c r="T820" s="17">
        <f t="shared" si="63"/>
        <v>41128.709027777775</v>
      </c>
      <c r="U820" s="14">
        <f t="shared" si="64"/>
        <v>2012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8">
        <v>1387601040</v>
      </c>
      <c r="J821">
        <v>1386806254</v>
      </c>
      <c r="K821" t="b">
        <v>0</v>
      </c>
      <c r="L821" s="14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6" t="s">
        <v>8323</v>
      </c>
      <c r="R821" s="14" t="s">
        <v>8324</v>
      </c>
      <c r="S821" s="17">
        <f t="shared" si="62"/>
        <v>41619.998310185183</v>
      </c>
      <c r="T821" s="17">
        <f t="shared" si="63"/>
        <v>41629.197222222225</v>
      </c>
      <c r="U821" s="14">
        <f t="shared" si="64"/>
        <v>2013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8">
        <v>1402290000</v>
      </c>
      <c r="J822">
        <v>1399666342</v>
      </c>
      <c r="K822" t="b">
        <v>0</v>
      </c>
      <c r="L822" s="14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6" t="s">
        <v>8323</v>
      </c>
      <c r="R822" s="14" t="s">
        <v>8324</v>
      </c>
      <c r="S822" s="17">
        <f t="shared" si="62"/>
        <v>41768.841921296298</v>
      </c>
      <c r="T822" s="17">
        <f t="shared" si="63"/>
        <v>41799.208333333336</v>
      </c>
      <c r="U822" s="14">
        <f t="shared" si="64"/>
        <v>2014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8">
        <v>1430712060</v>
      </c>
      <c r="J823">
        <v>1427753265</v>
      </c>
      <c r="K823" t="b">
        <v>0</v>
      </c>
      <c r="L823" s="14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6" t="s">
        <v>8323</v>
      </c>
      <c r="R823" s="14" t="s">
        <v>8324</v>
      </c>
      <c r="S823" s="17">
        <f t="shared" si="62"/>
        <v>42093.922048611115</v>
      </c>
      <c r="T823" s="17">
        <f t="shared" si="63"/>
        <v>42128.167361111111</v>
      </c>
      <c r="U823" s="14">
        <f t="shared" si="64"/>
        <v>2015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8">
        <v>1349477050</v>
      </c>
      <c r="J824">
        <v>1346885050</v>
      </c>
      <c r="K824" t="b">
        <v>0</v>
      </c>
      <c r="L824" s="1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6" t="s">
        <v>8323</v>
      </c>
      <c r="R824" s="14" t="s">
        <v>8324</v>
      </c>
      <c r="S824" s="17">
        <f t="shared" si="62"/>
        <v>41157.947337962964</v>
      </c>
      <c r="T824" s="17">
        <f t="shared" si="63"/>
        <v>41187.947337962964</v>
      </c>
      <c r="U824" s="14">
        <f t="shared" si="64"/>
        <v>2012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8">
        <v>1427062852</v>
      </c>
      <c r="J825">
        <v>1424474452</v>
      </c>
      <c r="K825" t="b">
        <v>0</v>
      </c>
      <c r="L825" s="14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6" t="s">
        <v>8323</v>
      </c>
      <c r="R825" s="14" t="s">
        <v>8324</v>
      </c>
      <c r="S825" s="17">
        <f t="shared" si="62"/>
        <v>42055.972824074073</v>
      </c>
      <c r="T825" s="17">
        <f t="shared" si="63"/>
        <v>42085.931157407409</v>
      </c>
      <c r="U825" s="14">
        <f t="shared" si="64"/>
        <v>2015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8">
        <v>1271573940</v>
      </c>
      <c r="J826">
        <v>1268459318</v>
      </c>
      <c r="K826" t="b">
        <v>0</v>
      </c>
      <c r="L826" s="14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6" t="s">
        <v>8323</v>
      </c>
      <c r="R826" s="14" t="s">
        <v>8324</v>
      </c>
      <c r="S826" s="17">
        <f t="shared" si="62"/>
        <v>40250.242106481484</v>
      </c>
      <c r="T826" s="17">
        <f t="shared" si="63"/>
        <v>40286.290972222225</v>
      </c>
      <c r="U826" s="14">
        <f t="shared" si="64"/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8">
        <v>1351495284</v>
      </c>
      <c r="J827">
        <v>1349335284</v>
      </c>
      <c r="K827" t="b">
        <v>0</v>
      </c>
      <c r="L827" s="14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6" t="s">
        <v>8323</v>
      </c>
      <c r="R827" s="14" t="s">
        <v>8324</v>
      </c>
      <c r="S827" s="17">
        <f t="shared" si="62"/>
        <v>41186.306527777779</v>
      </c>
      <c r="T827" s="17">
        <f t="shared" si="63"/>
        <v>41211.306527777779</v>
      </c>
      <c r="U827" s="14">
        <f t="shared" si="64"/>
        <v>2012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8">
        <v>1332719730</v>
      </c>
      <c r="J828">
        <v>1330908930</v>
      </c>
      <c r="K828" t="b">
        <v>0</v>
      </c>
      <c r="L828" s="14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6" t="s">
        <v>8323</v>
      </c>
      <c r="R828" s="14" t="s">
        <v>8324</v>
      </c>
      <c r="S828" s="17">
        <f t="shared" si="62"/>
        <v>40973.038541666669</v>
      </c>
      <c r="T828" s="17">
        <f t="shared" si="63"/>
        <v>40993.996874999997</v>
      </c>
      <c r="U828" s="14">
        <f t="shared" si="64"/>
        <v>2012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8">
        <v>1329248940</v>
      </c>
      <c r="J829">
        <v>1326972107</v>
      </c>
      <c r="K829" t="b">
        <v>0</v>
      </c>
      <c r="L829" s="14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6" t="s">
        <v>8323</v>
      </c>
      <c r="R829" s="14" t="s">
        <v>8324</v>
      </c>
      <c r="S829" s="17">
        <f t="shared" si="62"/>
        <v>40927.473460648151</v>
      </c>
      <c r="T829" s="17">
        <f t="shared" si="63"/>
        <v>40953.825694444444</v>
      </c>
      <c r="U829" s="14">
        <f t="shared" si="64"/>
        <v>2012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8">
        <v>1340641440</v>
      </c>
      <c r="J830">
        <v>1339549982</v>
      </c>
      <c r="K830" t="b">
        <v>0</v>
      </c>
      <c r="L830" s="14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6" t="s">
        <v>8323</v>
      </c>
      <c r="R830" s="14" t="s">
        <v>8324</v>
      </c>
      <c r="S830" s="17">
        <f t="shared" si="62"/>
        <v>41073.050717592596</v>
      </c>
      <c r="T830" s="17">
        <f t="shared" si="63"/>
        <v>41085.683333333334</v>
      </c>
      <c r="U830" s="14">
        <f t="shared" si="64"/>
        <v>2012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8">
        <v>1468437240</v>
      </c>
      <c r="J831">
        <v>1463253240</v>
      </c>
      <c r="K831" t="b">
        <v>0</v>
      </c>
      <c r="L831" s="14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6" t="s">
        <v>8323</v>
      </c>
      <c r="R831" s="14" t="s">
        <v>8324</v>
      </c>
      <c r="S831" s="17">
        <f t="shared" si="62"/>
        <v>42504.801388888889</v>
      </c>
      <c r="T831" s="17">
        <f t="shared" si="63"/>
        <v>42564.801388888889</v>
      </c>
      <c r="U831" s="14">
        <f t="shared" si="64"/>
        <v>2016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8">
        <v>1363952225</v>
      </c>
      <c r="J832">
        <v>1361363825</v>
      </c>
      <c r="K832" t="b">
        <v>0</v>
      </c>
      <c r="L832" s="14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6" t="s">
        <v>8323</v>
      </c>
      <c r="R832" s="14" t="s">
        <v>8324</v>
      </c>
      <c r="S832" s="17">
        <f t="shared" si="62"/>
        <v>41325.525752314818</v>
      </c>
      <c r="T832" s="17">
        <f t="shared" si="63"/>
        <v>41355.484085648146</v>
      </c>
      <c r="U832" s="14">
        <f t="shared" si="64"/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8">
        <v>1335540694</v>
      </c>
      <c r="J833">
        <v>1332948694</v>
      </c>
      <c r="K833" t="b">
        <v>0</v>
      </c>
      <c r="L833" s="14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6" t="s">
        <v>8323</v>
      </c>
      <c r="R833" s="14" t="s">
        <v>8324</v>
      </c>
      <c r="S833" s="17">
        <f t="shared" si="62"/>
        <v>40996.646921296298</v>
      </c>
      <c r="T833" s="17">
        <f t="shared" si="63"/>
        <v>41026.646921296298</v>
      </c>
      <c r="U833" s="14">
        <f t="shared" si="64"/>
        <v>2012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8">
        <v>1327133580</v>
      </c>
      <c r="J834">
        <v>1321978335</v>
      </c>
      <c r="K834" t="b">
        <v>0</v>
      </c>
      <c r="L834" s="1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6" t="s">
        <v>8323</v>
      </c>
      <c r="R834" s="14" t="s">
        <v>8324</v>
      </c>
      <c r="S834" s="17">
        <f t="shared" si="62"/>
        <v>40869.675173611111</v>
      </c>
      <c r="T834" s="17">
        <f t="shared" si="63"/>
        <v>40929.342361111114</v>
      </c>
      <c r="U834" s="14">
        <f t="shared" si="64"/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8">
        <v>1397941475</v>
      </c>
      <c r="J835">
        <v>1395349475</v>
      </c>
      <c r="K835" t="b">
        <v>0</v>
      </c>
      <c r="L835" s="14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6" t="s">
        <v>8323</v>
      </c>
      <c r="R835" s="14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 s="14">
        <f t="shared" ref="U835:U898" si="69">YEAR(S835)</f>
        <v>2014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8">
        <v>1372651140</v>
      </c>
      <c r="J836">
        <v>1369770292</v>
      </c>
      <c r="K836" t="b">
        <v>0</v>
      </c>
      <c r="L836" s="14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6" t="s">
        <v>8323</v>
      </c>
      <c r="R836" s="14" t="s">
        <v>8324</v>
      </c>
      <c r="S836" s="17">
        <f t="shared" si="67"/>
        <v>41422.822824074072</v>
      </c>
      <c r="T836" s="17">
        <f t="shared" si="68"/>
        <v>41456.165972222225</v>
      </c>
      <c r="U836" s="14">
        <f t="shared" si="69"/>
        <v>2013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8">
        <v>1337396400</v>
      </c>
      <c r="J837">
        <v>1333709958</v>
      </c>
      <c r="K837" t="b">
        <v>0</v>
      </c>
      <c r="L837" s="14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6" t="s">
        <v>8323</v>
      </c>
      <c r="R837" s="14" t="s">
        <v>8324</v>
      </c>
      <c r="S837" s="17">
        <f t="shared" si="67"/>
        <v>41005.45784722222</v>
      </c>
      <c r="T837" s="17">
        <f t="shared" si="68"/>
        <v>41048.125</v>
      </c>
      <c r="U837" s="14">
        <f t="shared" si="69"/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8">
        <v>1381108918</v>
      </c>
      <c r="J838">
        <v>1378516918</v>
      </c>
      <c r="K838" t="b">
        <v>0</v>
      </c>
      <c r="L838" s="14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6" t="s">
        <v>8323</v>
      </c>
      <c r="R838" s="14" t="s">
        <v>8324</v>
      </c>
      <c r="S838" s="17">
        <f t="shared" si="67"/>
        <v>41524.056921296295</v>
      </c>
      <c r="T838" s="17">
        <f t="shared" si="68"/>
        <v>41554.056921296295</v>
      </c>
      <c r="U838" s="14">
        <f t="shared" si="69"/>
        <v>2013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8">
        <v>1398988662</v>
      </c>
      <c r="J839">
        <v>1396396662</v>
      </c>
      <c r="K839" t="b">
        <v>0</v>
      </c>
      <c r="L839" s="14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6" t="s">
        <v>8323</v>
      </c>
      <c r="R839" s="14" t="s">
        <v>8324</v>
      </c>
      <c r="S839" s="17">
        <f t="shared" si="67"/>
        <v>41730.998402777775</v>
      </c>
      <c r="T839" s="17">
        <f t="shared" si="68"/>
        <v>41760.998402777775</v>
      </c>
      <c r="U839" s="14">
        <f t="shared" si="69"/>
        <v>2014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8">
        <v>1326835985</v>
      </c>
      <c r="J840">
        <v>1324243985</v>
      </c>
      <c r="K840" t="b">
        <v>0</v>
      </c>
      <c r="L840" s="14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6" t="s">
        <v>8323</v>
      </c>
      <c r="R840" s="14" t="s">
        <v>8324</v>
      </c>
      <c r="S840" s="17">
        <f t="shared" si="67"/>
        <v>40895.897974537038</v>
      </c>
      <c r="T840" s="17">
        <f t="shared" si="68"/>
        <v>40925.897974537038</v>
      </c>
      <c r="U840" s="14">
        <f t="shared" si="69"/>
        <v>2011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8">
        <v>1348337956</v>
      </c>
      <c r="J841">
        <v>1345745956</v>
      </c>
      <c r="K841" t="b">
        <v>0</v>
      </c>
      <c r="L841" s="14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6" t="s">
        <v>8323</v>
      </c>
      <c r="R841" s="14" t="s">
        <v>8324</v>
      </c>
      <c r="S841" s="17">
        <f t="shared" si="67"/>
        <v>41144.763379629629</v>
      </c>
      <c r="T841" s="17">
        <f t="shared" si="68"/>
        <v>41174.763379629629</v>
      </c>
      <c r="U841" s="14">
        <f t="shared" si="69"/>
        <v>2012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8">
        <v>1474694787</v>
      </c>
      <c r="J842">
        <v>1472102787</v>
      </c>
      <c r="K842" t="b">
        <v>0</v>
      </c>
      <c r="L842" s="14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6" t="s">
        <v>8323</v>
      </c>
      <c r="R842" s="14" t="s">
        <v>8325</v>
      </c>
      <c r="S842" s="17">
        <f t="shared" si="67"/>
        <v>42607.226701388892</v>
      </c>
      <c r="T842" s="17">
        <f t="shared" si="68"/>
        <v>42637.226701388892</v>
      </c>
      <c r="U842" s="14">
        <f t="shared" si="69"/>
        <v>2016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8">
        <v>1415653663</v>
      </c>
      <c r="J843">
        <v>1413058063</v>
      </c>
      <c r="K843" t="b">
        <v>1</v>
      </c>
      <c r="L843" s="14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6" t="s">
        <v>8323</v>
      </c>
      <c r="R843" s="14" t="s">
        <v>8325</v>
      </c>
      <c r="S843" s="17">
        <f t="shared" si="67"/>
        <v>41923.838692129626</v>
      </c>
      <c r="T843" s="17">
        <f t="shared" si="68"/>
        <v>41953.88035879629</v>
      </c>
      <c r="U843" s="14">
        <f t="shared" si="69"/>
        <v>2014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8">
        <v>1381723140</v>
      </c>
      <c r="J844">
        <v>1378735983</v>
      </c>
      <c r="K844" t="b">
        <v>1</v>
      </c>
      <c r="L844" s="1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6" t="s">
        <v>8323</v>
      </c>
      <c r="R844" s="14" t="s">
        <v>8325</v>
      </c>
      <c r="S844" s="17">
        <f t="shared" si="67"/>
        <v>41526.592395833337</v>
      </c>
      <c r="T844" s="17">
        <f t="shared" si="68"/>
        <v>41561.165972222225</v>
      </c>
      <c r="U844" s="14">
        <f t="shared" si="69"/>
        <v>2013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8">
        <v>1481184000</v>
      </c>
      <c r="J845">
        <v>1479708680</v>
      </c>
      <c r="K845" t="b">
        <v>0</v>
      </c>
      <c r="L845" s="14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6" t="s">
        <v>8323</v>
      </c>
      <c r="R845" s="14" t="s">
        <v>8325</v>
      </c>
      <c r="S845" s="17">
        <f t="shared" si="67"/>
        <v>42695.257870370369</v>
      </c>
      <c r="T845" s="17">
        <f t="shared" si="68"/>
        <v>42712.333333333328</v>
      </c>
      <c r="U845" s="14">
        <f t="shared" si="69"/>
        <v>2016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8">
        <v>1414817940</v>
      </c>
      <c r="J846">
        <v>1411489552</v>
      </c>
      <c r="K846" t="b">
        <v>1</v>
      </c>
      <c r="L846" s="14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6" t="s">
        <v>8323</v>
      </c>
      <c r="R846" s="14" t="s">
        <v>8325</v>
      </c>
      <c r="S846" s="17">
        <f t="shared" si="67"/>
        <v>41905.684629629628</v>
      </c>
      <c r="T846" s="17">
        <f t="shared" si="68"/>
        <v>41944.207638888889</v>
      </c>
      <c r="U846" s="14">
        <f t="shared" si="69"/>
        <v>2014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8">
        <v>1473047940</v>
      </c>
      <c r="J847">
        <v>1469595396</v>
      </c>
      <c r="K847" t="b">
        <v>0</v>
      </c>
      <c r="L847" s="14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6" t="s">
        <v>8323</v>
      </c>
      <c r="R847" s="14" t="s">
        <v>8325</v>
      </c>
      <c r="S847" s="17">
        <f t="shared" si="67"/>
        <v>42578.205972222218</v>
      </c>
      <c r="T847" s="17">
        <f t="shared" si="68"/>
        <v>42618.165972222225</v>
      </c>
      <c r="U847" s="14">
        <f t="shared" si="69"/>
        <v>2016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8">
        <v>1394460000</v>
      </c>
      <c r="J848">
        <v>1393233855</v>
      </c>
      <c r="K848" t="b">
        <v>0</v>
      </c>
      <c r="L848" s="14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6" t="s">
        <v>8323</v>
      </c>
      <c r="R848" s="14" t="s">
        <v>8325</v>
      </c>
      <c r="S848" s="17">
        <f t="shared" si="67"/>
        <v>41694.391840277778</v>
      </c>
      <c r="T848" s="17">
        <f t="shared" si="68"/>
        <v>41708.583333333336</v>
      </c>
      <c r="U848" s="14">
        <f t="shared" si="69"/>
        <v>2014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8">
        <v>1436555376</v>
      </c>
      <c r="J849">
        <v>1433963376</v>
      </c>
      <c r="K849" t="b">
        <v>0</v>
      </c>
      <c r="L849" s="14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6" t="s">
        <v>8323</v>
      </c>
      <c r="R849" s="14" t="s">
        <v>8325</v>
      </c>
      <c r="S849" s="17">
        <f t="shared" si="67"/>
        <v>42165.79833333334</v>
      </c>
      <c r="T849" s="17">
        <f t="shared" si="68"/>
        <v>42195.79833333334</v>
      </c>
      <c r="U849" s="14">
        <f t="shared" si="69"/>
        <v>2015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8">
        <v>1429038033</v>
      </c>
      <c r="J850">
        <v>1426446033</v>
      </c>
      <c r="K850" t="b">
        <v>0</v>
      </c>
      <c r="L850" s="14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6" t="s">
        <v>8323</v>
      </c>
      <c r="R850" s="14" t="s">
        <v>8325</v>
      </c>
      <c r="S850" s="17">
        <f t="shared" si="67"/>
        <v>42078.792048611111</v>
      </c>
      <c r="T850" s="17">
        <f t="shared" si="68"/>
        <v>42108.792048611111</v>
      </c>
      <c r="U850" s="14">
        <f t="shared" si="69"/>
        <v>2015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8">
        <v>1426473264</v>
      </c>
      <c r="J851">
        <v>1424057664</v>
      </c>
      <c r="K851" t="b">
        <v>0</v>
      </c>
      <c r="L851" s="14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6" t="s">
        <v>8323</v>
      </c>
      <c r="R851" s="14" t="s">
        <v>8325</v>
      </c>
      <c r="S851" s="17">
        <f t="shared" si="67"/>
        <v>42051.148888888885</v>
      </c>
      <c r="T851" s="17">
        <f t="shared" si="68"/>
        <v>42079.107222222221</v>
      </c>
      <c r="U851" s="14">
        <f t="shared" si="69"/>
        <v>2015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8">
        <v>1461560340</v>
      </c>
      <c r="J852">
        <v>1458762717</v>
      </c>
      <c r="K852" t="b">
        <v>0</v>
      </c>
      <c r="L852" s="14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6" t="s">
        <v>8323</v>
      </c>
      <c r="R852" s="14" t="s">
        <v>8325</v>
      </c>
      <c r="S852" s="17">
        <f t="shared" si="67"/>
        <v>42452.827743055561</v>
      </c>
      <c r="T852" s="17">
        <f t="shared" si="68"/>
        <v>42485.207638888889</v>
      </c>
      <c r="U852" s="14">
        <f t="shared" si="69"/>
        <v>2016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8">
        <v>1469994300</v>
      </c>
      <c r="J853">
        <v>1464815253</v>
      </c>
      <c r="K853" t="b">
        <v>0</v>
      </c>
      <c r="L853" s="14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6" t="s">
        <v>8323</v>
      </c>
      <c r="R853" s="14" t="s">
        <v>8325</v>
      </c>
      <c r="S853" s="17">
        <f t="shared" si="67"/>
        <v>42522.880243055552</v>
      </c>
      <c r="T853" s="17">
        <f t="shared" si="68"/>
        <v>42582.822916666672</v>
      </c>
      <c r="U853" s="14">
        <f t="shared" si="69"/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8">
        <v>1477342800</v>
      </c>
      <c r="J854">
        <v>1476386395</v>
      </c>
      <c r="K854" t="b">
        <v>0</v>
      </c>
      <c r="L854" s="1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6" t="s">
        <v>8323</v>
      </c>
      <c r="R854" s="14" t="s">
        <v>8325</v>
      </c>
      <c r="S854" s="17">
        <f t="shared" si="67"/>
        <v>42656.805497685185</v>
      </c>
      <c r="T854" s="17">
        <f t="shared" si="68"/>
        <v>42667.875</v>
      </c>
      <c r="U854" s="14">
        <f t="shared" si="69"/>
        <v>2016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8">
        <v>1424116709</v>
      </c>
      <c r="J855">
        <v>1421524709</v>
      </c>
      <c r="K855" t="b">
        <v>0</v>
      </c>
      <c r="L855" s="14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6" t="s">
        <v>8323</v>
      </c>
      <c r="R855" s="14" t="s">
        <v>8325</v>
      </c>
      <c r="S855" s="17">
        <f t="shared" si="67"/>
        <v>42021.832280092596</v>
      </c>
      <c r="T855" s="17">
        <f t="shared" si="68"/>
        <v>42051.832280092596</v>
      </c>
      <c r="U855" s="14">
        <f t="shared" si="69"/>
        <v>2015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8">
        <v>1482901546</v>
      </c>
      <c r="J856">
        <v>1480309546</v>
      </c>
      <c r="K856" t="b">
        <v>0</v>
      </c>
      <c r="L856" s="14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6" t="s">
        <v>8323</v>
      </c>
      <c r="R856" s="14" t="s">
        <v>8325</v>
      </c>
      <c r="S856" s="17">
        <f t="shared" si="67"/>
        <v>42702.212337962963</v>
      </c>
      <c r="T856" s="17">
        <f t="shared" si="68"/>
        <v>42732.212337962963</v>
      </c>
      <c r="U856" s="14">
        <f t="shared" si="69"/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8">
        <v>1469329217</v>
      </c>
      <c r="J857">
        <v>1466737217</v>
      </c>
      <c r="K857" t="b">
        <v>0</v>
      </c>
      <c r="L857" s="14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6" t="s">
        <v>8323</v>
      </c>
      <c r="R857" s="14" t="s">
        <v>8325</v>
      </c>
      <c r="S857" s="17">
        <f t="shared" si="67"/>
        <v>42545.125196759262</v>
      </c>
      <c r="T857" s="17">
        <f t="shared" si="68"/>
        <v>42575.125196759262</v>
      </c>
      <c r="U857" s="14">
        <f t="shared" si="69"/>
        <v>2016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8">
        <v>1477422000</v>
      </c>
      <c r="J858">
        <v>1472282956</v>
      </c>
      <c r="K858" t="b">
        <v>0</v>
      </c>
      <c r="L858" s="14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6" t="s">
        <v>8323</v>
      </c>
      <c r="R858" s="14" t="s">
        <v>8325</v>
      </c>
      <c r="S858" s="17">
        <f t="shared" si="67"/>
        <v>42609.311990740738</v>
      </c>
      <c r="T858" s="17">
        <f t="shared" si="68"/>
        <v>42668.791666666672</v>
      </c>
      <c r="U858" s="14">
        <f t="shared" si="69"/>
        <v>2016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8">
        <v>1448463431</v>
      </c>
      <c r="J859">
        <v>1444831031</v>
      </c>
      <c r="K859" t="b">
        <v>0</v>
      </c>
      <c r="L859" s="14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6" t="s">
        <v>8323</v>
      </c>
      <c r="R859" s="14" t="s">
        <v>8325</v>
      </c>
      <c r="S859" s="17">
        <f t="shared" si="67"/>
        <v>42291.581377314811</v>
      </c>
      <c r="T859" s="17">
        <f t="shared" si="68"/>
        <v>42333.623043981483</v>
      </c>
      <c r="U859" s="14">
        <f t="shared" si="69"/>
        <v>2015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8">
        <v>1429138740</v>
      </c>
      <c r="J860">
        <v>1426528418</v>
      </c>
      <c r="K860" t="b">
        <v>0</v>
      </c>
      <c r="L860" s="14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6" t="s">
        <v>8323</v>
      </c>
      <c r="R860" s="14" t="s">
        <v>8325</v>
      </c>
      <c r="S860" s="17">
        <f t="shared" si="67"/>
        <v>42079.745578703703</v>
      </c>
      <c r="T860" s="17">
        <f t="shared" si="68"/>
        <v>42109.957638888889</v>
      </c>
      <c r="U860" s="14">
        <f t="shared" si="69"/>
        <v>2015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8">
        <v>1433376000</v>
      </c>
      <c r="J861">
        <v>1430768468</v>
      </c>
      <c r="K861" t="b">
        <v>0</v>
      </c>
      <c r="L861" s="14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6" t="s">
        <v>8323</v>
      </c>
      <c r="R861" s="14" t="s">
        <v>8325</v>
      </c>
      <c r="S861" s="17">
        <f t="shared" si="67"/>
        <v>42128.820231481484</v>
      </c>
      <c r="T861" s="17">
        <f t="shared" si="68"/>
        <v>42159</v>
      </c>
      <c r="U861" s="14">
        <f t="shared" si="69"/>
        <v>2015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8">
        <v>1385123713</v>
      </c>
      <c r="J862">
        <v>1382528113</v>
      </c>
      <c r="K862" t="b">
        <v>0</v>
      </c>
      <c r="L862" s="14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6" t="s">
        <v>8323</v>
      </c>
      <c r="R862" s="14" t="s">
        <v>8326</v>
      </c>
      <c r="S862" s="17">
        <f t="shared" si="67"/>
        <v>41570.482789351852</v>
      </c>
      <c r="T862" s="17">
        <f t="shared" si="68"/>
        <v>41600.524456018517</v>
      </c>
      <c r="U862" s="14">
        <f t="shared" si="69"/>
        <v>2013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8">
        <v>1474067404</v>
      </c>
      <c r="J863">
        <v>1471475404</v>
      </c>
      <c r="K863" t="b">
        <v>0</v>
      </c>
      <c r="L863" s="14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6" t="s">
        <v>8323</v>
      </c>
      <c r="R863" s="14" t="s">
        <v>8326</v>
      </c>
      <c r="S863" s="17">
        <f t="shared" si="67"/>
        <v>42599.965324074074</v>
      </c>
      <c r="T863" s="17">
        <f t="shared" si="68"/>
        <v>42629.965324074074</v>
      </c>
      <c r="U863" s="14">
        <f t="shared" si="69"/>
        <v>2016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8">
        <v>1384179548</v>
      </c>
      <c r="J864">
        <v>1381583948</v>
      </c>
      <c r="K864" t="b">
        <v>0</v>
      </c>
      <c r="L864" s="1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6" t="s">
        <v>8323</v>
      </c>
      <c r="R864" s="14" t="s">
        <v>8326</v>
      </c>
      <c r="S864" s="17">
        <f t="shared" si="67"/>
        <v>41559.5549537037</v>
      </c>
      <c r="T864" s="17">
        <f t="shared" si="68"/>
        <v>41589.596620370372</v>
      </c>
      <c r="U864" s="14">
        <f t="shared" si="69"/>
        <v>2013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8">
        <v>1329014966</v>
      </c>
      <c r="J865">
        <v>1326422966</v>
      </c>
      <c r="K865" t="b">
        <v>0</v>
      </c>
      <c r="L865" s="14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6" t="s">
        <v>8323</v>
      </c>
      <c r="R865" s="14" t="s">
        <v>8326</v>
      </c>
      <c r="S865" s="17">
        <f t="shared" si="67"/>
        <v>40921.117662037039</v>
      </c>
      <c r="T865" s="17">
        <f t="shared" si="68"/>
        <v>40951.117662037039</v>
      </c>
      <c r="U865" s="14">
        <f t="shared" si="69"/>
        <v>2012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8">
        <v>1381917540</v>
      </c>
      <c r="J866">
        <v>1379990038</v>
      </c>
      <c r="K866" t="b">
        <v>0</v>
      </c>
      <c r="L866" s="14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6" t="s">
        <v>8323</v>
      </c>
      <c r="R866" s="14" t="s">
        <v>8326</v>
      </c>
      <c r="S866" s="17">
        <f t="shared" si="67"/>
        <v>41541.106921296298</v>
      </c>
      <c r="T866" s="17">
        <f t="shared" si="68"/>
        <v>41563.415972222225</v>
      </c>
      <c r="U866" s="14">
        <f t="shared" si="69"/>
        <v>2013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8">
        <v>1358361197</v>
      </c>
      <c r="J867">
        <v>1353177197</v>
      </c>
      <c r="K867" t="b">
        <v>0</v>
      </c>
      <c r="L867" s="14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6" t="s">
        <v>8323</v>
      </c>
      <c r="R867" s="14" t="s">
        <v>8326</v>
      </c>
      <c r="S867" s="17">
        <f t="shared" si="67"/>
        <v>41230.77311342593</v>
      </c>
      <c r="T867" s="17">
        <f t="shared" si="68"/>
        <v>41290.77311342593</v>
      </c>
      <c r="U867" s="14">
        <f t="shared" si="69"/>
        <v>2012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8">
        <v>1425136200</v>
      </c>
      <c r="J868">
        <v>1421853518</v>
      </c>
      <c r="K868" t="b">
        <v>0</v>
      </c>
      <c r="L868" s="14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6" t="s">
        <v>8323</v>
      </c>
      <c r="R868" s="14" t="s">
        <v>8326</v>
      </c>
      <c r="S868" s="17">
        <f t="shared" si="67"/>
        <v>42025.637939814813</v>
      </c>
      <c r="T868" s="17">
        <f t="shared" si="68"/>
        <v>42063.631944444445</v>
      </c>
      <c r="U868" s="14">
        <f t="shared" si="69"/>
        <v>2015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8">
        <v>1259643540</v>
      </c>
      <c r="J869">
        <v>1254450706</v>
      </c>
      <c r="K869" t="b">
        <v>0</v>
      </c>
      <c r="L869" s="14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6" t="s">
        <v>8323</v>
      </c>
      <c r="R869" s="14" t="s">
        <v>8326</v>
      </c>
      <c r="S869" s="17">
        <f t="shared" si="67"/>
        <v>40088.105393518519</v>
      </c>
      <c r="T869" s="17">
        <f t="shared" si="68"/>
        <v>40148.207638888889</v>
      </c>
      <c r="U869" s="14">
        <f t="shared" si="69"/>
        <v>2009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8">
        <v>1389055198</v>
      </c>
      <c r="J870">
        <v>1386463198</v>
      </c>
      <c r="K870" t="b">
        <v>0</v>
      </c>
      <c r="L870" s="14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6" t="s">
        <v>8323</v>
      </c>
      <c r="R870" s="14" t="s">
        <v>8326</v>
      </c>
      <c r="S870" s="17">
        <f t="shared" si="67"/>
        <v>41616.027754629627</v>
      </c>
      <c r="T870" s="17">
        <f t="shared" si="68"/>
        <v>41646.027754629627</v>
      </c>
      <c r="U870" s="14">
        <f t="shared" si="69"/>
        <v>2013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8">
        <v>1365448657</v>
      </c>
      <c r="J871">
        <v>1362860257</v>
      </c>
      <c r="K871" t="b">
        <v>0</v>
      </c>
      <c r="L871" s="14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6" t="s">
        <v>8323</v>
      </c>
      <c r="R871" s="14" t="s">
        <v>8326</v>
      </c>
      <c r="S871" s="17">
        <f t="shared" si="67"/>
        <v>41342.845567129632</v>
      </c>
      <c r="T871" s="17">
        <f t="shared" si="68"/>
        <v>41372.803900462961</v>
      </c>
      <c r="U871" s="14">
        <f t="shared" si="69"/>
        <v>2013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8">
        <v>1377995523</v>
      </c>
      <c r="J872">
        <v>1375403523</v>
      </c>
      <c r="K872" t="b">
        <v>0</v>
      </c>
      <c r="L872" s="14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6" t="s">
        <v>8323</v>
      </c>
      <c r="R872" s="14" t="s">
        <v>8326</v>
      </c>
      <c r="S872" s="17">
        <f t="shared" si="67"/>
        <v>41488.022256944445</v>
      </c>
      <c r="T872" s="17">
        <f t="shared" si="68"/>
        <v>41518.022256944445</v>
      </c>
      <c r="U872" s="14">
        <f t="shared" si="69"/>
        <v>2013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8">
        <v>1385735295</v>
      </c>
      <c r="J873">
        <v>1383139695</v>
      </c>
      <c r="K873" t="b">
        <v>0</v>
      </c>
      <c r="L873" s="14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6" t="s">
        <v>8323</v>
      </c>
      <c r="R873" s="14" t="s">
        <v>8326</v>
      </c>
      <c r="S873" s="17">
        <f t="shared" si="67"/>
        <v>41577.561284722222</v>
      </c>
      <c r="T873" s="17">
        <f t="shared" si="68"/>
        <v>41607.602951388886</v>
      </c>
      <c r="U873" s="14">
        <f t="shared" si="69"/>
        <v>2013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8">
        <v>1299786527</v>
      </c>
      <c r="J874">
        <v>1295898527</v>
      </c>
      <c r="K874" t="b">
        <v>0</v>
      </c>
      <c r="L874" s="1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6" t="s">
        <v>8323</v>
      </c>
      <c r="R874" s="14" t="s">
        <v>8326</v>
      </c>
      <c r="S874" s="17">
        <f t="shared" si="67"/>
        <v>40567.825543981482</v>
      </c>
      <c r="T874" s="17">
        <f t="shared" si="68"/>
        <v>40612.825543981482</v>
      </c>
      <c r="U874" s="14">
        <f t="shared" si="69"/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8">
        <v>1352610040</v>
      </c>
      <c r="J875">
        <v>1349150440</v>
      </c>
      <c r="K875" t="b">
        <v>0</v>
      </c>
      <c r="L875" s="14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6" t="s">
        <v>8323</v>
      </c>
      <c r="R875" s="14" t="s">
        <v>8326</v>
      </c>
      <c r="S875" s="17">
        <f t="shared" si="67"/>
        <v>41184.167129629634</v>
      </c>
      <c r="T875" s="17">
        <f t="shared" si="68"/>
        <v>41224.208796296298</v>
      </c>
      <c r="U875" s="14">
        <f t="shared" si="69"/>
        <v>2012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8">
        <v>1367676034</v>
      </c>
      <c r="J876">
        <v>1365084034</v>
      </c>
      <c r="K876" t="b">
        <v>0</v>
      </c>
      <c r="L876" s="14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6" t="s">
        <v>8323</v>
      </c>
      <c r="R876" s="14" t="s">
        <v>8326</v>
      </c>
      <c r="S876" s="17">
        <f t="shared" si="67"/>
        <v>41368.583726851852</v>
      </c>
      <c r="T876" s="17">
        <f t="shared" si="68"/>
        <v>41398.583726851852</v>
      </c>
      <c r="U876" s="14">
        <f t="shared" si="69"/>
        <v>2013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8">
        <v>1442856131</v>
      </c>
      <c r="J877">
        <v>1441128131</v>
      </c>
      <c r="K877" t="b">
        <v>0</v>
      </c>
      <c r="L877" s="14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6" t="s">
        <v>8323</v>
      </c>
      <c r="R877" s="14" t="s">
        <v>8326</v>
      </c>
      <c r="S877" s="17">
        <f t="shared" si="67"/>
        <v>42248.723738425921</v>
      </c>
      <c r="T877" s="17">
        <f t="shared" si="68"/>
        <v>42268.723738425921</v>
      </c>
      <c r="U877" s="14">
        <f t="shared" si="69"/>
        <v>2015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8">
        <v>1359978927</v>
      </c>
      <c r="J878">
        <v>1357127727</v>
      </c>
      <c r="K878" t="b">
        <v>0</v>
      </c>
      <c r="L878" s="14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6" t="s">
        <v>8323</v>
      </c>
      <c r="R878" s="14" t="s">
        <v>8326</v>
      </c>
      <c r="S878" s="17">
        <f t="shared" si="67"/>
        <v>41276.496840277774</v>
      </c>
      <c r="T878" s="17">
        <f t="shared" si="68"/>
        <v>41309.496840277774</v>
      </c>
      <c r="U878" s="14">
        <f t="shared" si="69"/>
        <v>2013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8">
        <v>1387479360</v>
      </c>
      <c r="J879">
        <v>1384887360</v>
      </c>
      <c r="K879" t="b">
        <v>0</v>
      </c>
      <c r="L879" s="14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6" t="s">
        <v>8323</v>
      </c>
      <c r="R879" s="14" t="s">
        <v>8326</v>
      </c>
      <c r="S879" s="17">
        <f t="shared" si="67"/>
        <v>41597.788888888892</v>
      </c>
      <c r="T879" s="17">
        <f t="shared" si="68"/>
        <v>41627.788888888892</v>
      </c>
      <c r="U879" s="14">
        <f t="shared" si="69"/>
        <v>2013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8">
        <v>1293082524</v>
      </c>
      <c r="J880">
        <v>1290490524</v>
      </c>
      <c r="K880" t="b">
        <v>0</v>
      </c>
      <c r="L880" s="14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6" t="s">
        <v>8323</v>
      </c>
      <c r="R880" s="14" t="s">
        <v>8326</v>
      </c>
      <c r="S880" s="17">
        <f t="shared" si="67"/>
        <v>40505.232916666668</v>
      </c>
      <c r="T880" s="17">
        <f t="shared" si="68"/>
        <v>40535.232916666668</v>
      </c>
      <c r="U880" s="14">
        <f t="shared" si="69"/>
        <v>2010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8">
        <v>1338321305</v>
      </c>
      <c r="J881">
        <v>1336506905</v>
      </c>
      <c r="K881" t="b">
        <v>0</v>
      </c>
      <c r="L881" s="14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6" t="s">
        <v>8323</v>
      </c>
      <c r="R881" s="14" t="s">
        <v>8326</v>
      </c>
      <c r="S881" s="17">
        <f t="shared" si="67"/>
        <v>41037.829918981479</v>
      </c>
      <c r="T881" s="17">
        <f t="shared" si="68"/>
        <v>41058.829918981479</v>
      </c>
      <c r="U881" s="14">
        <f t="shared" si="69"/>
        <v>2012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8">
        <v>1351582938</v>
      </c>
      <c r="J882">
        <v>1348731738</v>
      </c>
      <c r="K882" t="b">
        <v>0</v>
      </c>
      <c r="L882" s="14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6" t="s">
        <v>8323</v>
      </c>
      <c r="R882" s="14" t="s">
        <v>8327</v>
      </c>
      <c r="S882" s="17">
        <f t="shared" si="67"/>
        <v>41179.32104166667</v>
      </c>
      <c r="T882" s="17">
        <f t="shared" si="68"/>
        <v>41212.32104166667</v>
      </c>
      <c r="U882" s="14">
        <f t="shared" si="69"/>
        <v>2012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8">
        <v>1326520886</v>
      </c>
      <c r="J883">
        <v>1322632886</v>
      </c>
      <c r="K883" t="b">
        <v>0</v>
      </c>
      <c r="L883" s="14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6" t="s">
        <v>8323</v>
      </c>
      <c r="R883" s="14" t="s">
        <v>8327</v>
      </c>
      <c r="S883" s="17">
        <f t="shared" si="67"/>
        <v>40877.25099537037</v>
      </c>
      <c r="T883" s="17">
        <f t="shared" si="68"/>
        <v>40922.25099537037</v>
      </c>
      <c r="U883" s="14">
        <f t="shared" si="69"/>
        <v>2011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8">
        <v>1315341550</v>
      </c>
      <c r="J884">
        <v>1312490350</v>
      </c>
      <c r="K884" t="b">
        <v>0</v>
      </c>
      <c r="L884" s="1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6" t="s">
        <v>8323</v>
      </c>
      <c r="R884" s="14" t="s">
        <v>8327</v>
      </c>
      <c r="S884" s="17">
        <f t="shared" si="67"/>
        <v>40759.860532407409</v>
      </c>
      <c r="T884" s="17">
        <f t="shared" si="68"/>
        <v>40792.860532407409</v>
      </c>
      <c r="U884" s="14">
        <f t="shared" si="69"/>
        <v>2011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8">
        <v>1456957635</v>
      </c>
      <c r="J885">
        <v>1451773635</v>
      </c>
      <c r="K885" t="b">
        <v>0</v>
      </c>
      <c r="L885" s="14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6" t="s">
        <v>8323</v>
      </c>
      <c r="R885" s="14" t="s">
        <v>8327</v>
      </c>
      <c r="S885" s="17">
        <f t="shared" si="67"/>
        <v>42371.935590277775</v>
      </c>
      <c r="T885" s="17">
        <f t="shared" si="68"/>
        <v>42431.935590277775</v>
      </c>
      <c r="U885" s="14">
        <f t="shared" si="69"/>
        <v>2016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8">
        <v>1336789860</v>
      </c>
      <c r="J886">
        <v>1331666146</v>
      </c>
      <c r="K886" t="b">
        <v>0</v>
      </c>
      <c r="L886" s="14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6" t="s">
        <v>8323</v>
      </c>
      <c r="R886" s="14" t="s">
        <v>8327</v>
      </c>
      <c r="S886" s="17">
        <f t="shared" si="67"/>
        <v>40981.802615740737</v>
      </c>
      <c r="T886" s="17">
        <f t="shared" si="68"/>
        <v>41041.104861111111</v>
      </c>
      <c r="U886" s="14">
        <f t="shared" si="69"/>
        <v>2012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8">
        <v>1483137311</v>
      </c>
      <c r="J887">
        <v>1481322911</v>
      </c>
      <c r="K887" t="b">
        <v>0</v>
      </c>
      <c r="L887" s="14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6" t="s">
        <v>8323</v>
      </c>
      <c r="R887" s="14" t="s">
        <v>8327</v>
      </c>
      <c r="S887" s="17">
        <f t="shared" si="67"/>
        <v>42713.941099537042</v>
      </c>
      <c r="T887" s="17">
        <f t="shared" si="68"/>
        <v>42734.941099537042</v>
      </c>
      <c r="U887" s="14">
        <f t="shared" si="69"/>
        <v>2016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8">
        <v>1473972813</v>
      </c>
      <c r="J888">
        <v>1471812813</v>
      </c>
      <c r="K888" t="b">
        <v>0</v>
      </c>
      <c r="L888" s="14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6" t="s">
        <v>8323</v>
      </c>
      <c r="R888" s="14" t="s">
        <v>8327</v>
      </c>
      <c r="S888" s="17">
        <f t="shared" si="67"/>
        <v>42603.870520833334</v>
      </c>
      <c r="T888" s="17">
        <f t="shared" si="68"/>
        <v>42628.870520833334</v>
      </c>
      <c r="U888" s="14">
        <f t="shared" si="69"/>
        <v>2016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8">
        <v>1338159655</v>
      </c>
      <c r="J889">
        <v>1335567655</v>
      </c>
      <c r="K889" t="b">
        <v>0</v>
      </c>
      <c r="L889" s="14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6" t="s">
        <v>8323</v>
      </c>
      <c r="R889" s="14" t="s">
        <v>8327</v>
      </c>
      <c r="S889" s="17">
        <f t="shared" si="67"/>
        <v>41026.958969907406</v>
      </c>
      <c r="T889" s="17">
        <f t="shared" si="68"/>
        <v>41056.958969907406</v>
      </c>
      <c r="U889" s="14">
        <f t="shared" si="69"/>
        <v>2012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8">
        <v>1314856800</v>
      </c>
      <c r="J890">
        <v>1311789885</v>
      </c>
      <c r="K890" t="b">
        <v>0</v>
      </c>
      <c r="L890" s="14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6" t="s">
        <v>8323</v>
      </c>
      <c r="R890" s="14" t="s">
        <v>8327</v>
      </c>
      <c r="S890" s="17">
        <f t="shared" si="67"/>
        <v>40751.753298611111</v>
      </c>
      <c r="T890" s="17">
        <f t="shared" si="68"/>
        <v>40787.25</v>
      </c>
      <c r="U890" s="14">
        <f t="shared" si="69"/>
        <v>2011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8">
        <v>1412534943</v>
      </c>
      <c r="J891">
        <v>1409942943</v>
      </c>
      <c r="K891" t="b">
        <v>0</v>
      </c>
      <c r="L891" s="14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6" t="s">
        <v>8323</v>
      </c>
      <c r="R891" s="14" t="s">
        <v>8327</v>
      </c>
      <c r="S891" s="17">
        <f t="shared" si="67"/>
        <v>41887.784062500003</v>
      </c>
      <c r="T891" s="17">
        <f t="shared" si="68"/>
        <v>41917.784062500003</v>
      </c>
      <c r="U891" s="14">
        <f t="shared" si="69"/>
        <v>2014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8">
        <v>1385055979</v>
      </c>
      <c r="J892">
        <v>1382460379</v>
      </c>
      <c r="K892" t="b">
        <v>0</v>
      </c>
      <c r="L892" s="14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6" t="s">
        <v>8323</v>
      </c>
      <c r="R892" s="14" t="s">
        <v>8327</v>
      </c>
      <c r="S892" s="17">
        <f t="shared" si="67"/>
        <v>41569.698831018519</v>
      </c>
      <c r="T892" s="17">
        <f t="shared" si="68"/>
        <v>41599.740497685183</v>
      </c>
      <c r="U892" s="14">
        <f t="shared" si="69"/>
        <v>2013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8">
        <v>1408581930</v>
      </c>
      <c r="J893">
        <v>1405989930</v>
      </c>
      <c r="K893" t="b">
        <v>0</v>
      </c>
      <c r="L893" s="14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6" t="s">
        <v>8323</v>
      </c>
      <c r="R893" s="14" t="s">
        <v>8327</v>
      </c>
      <c r="S893" s="17">
        <f t="shared" si="67"/>
        <v>41842.031597222223</v>
      </c>
      <c r="T893" s="17">
        <f t="shared" si="68"/>
        <v>41872.031597222223</v>
      </c>
      <c r="U893" s="14">
        <f t="shared" si="69"/>
        <v>2014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8">
        <v>1280635200</v>
      </c>
      <c r="J894">
        <v>1273121283</v>
      </c>
      <c r="K894" t="b">
        <v>0</v>
      </c>
      <c r="L894" s="1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6" t="s">
        <v>8323</v>
      </c>
      <c r="R894" s="14" t="s">
        <v>8327</v>
      </c>
      <c r="S894" s="17">
        <f t="shared" si="67"/>
        <v>40304.20003472222</v>
      </c>
      <c r="T894" s="17">
        <f t="shared" si="68"/>
        <v>40391.166666666664</v>
      </c>
      <c r="U894" s="14">
        <f t="shared" si="69"/>
        <v>2010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8">
        <v>1427920363</v>
      </c>
      <c r="J895">
        <v>1425331963</v>
      </c>
      <c r="K895" t="b">
        <v>0</v>
      </c>
      <c r="L895" s="14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6" t="s">
        <v>8323</v>
      </c>
      <c r="R895" s="14" t="s">
        <v>8327</v>
      </c>
      <c r="S895" s="17">
        <f t="shared" si="67"/>
        <v>42065.897719907407</v>
      </c>
      <c r="T895" s="17">
        <f t="shared" si="68"/>
        <v>42095.856053240743</v>
      </c>
      <c r="U895" s="14">
        <f t="shared" si="69"/>
        <v>2015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8">
        <v>1465169610</v>
      </c>
      <c r="J896">
        <v>1462577610</v>
      </c>
      <c r="K896" t="b">
        <v>0</v>
      </c>
      <c r="L896" s="14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6" t="s">
        <v>8323</v>
      </c>
      <c r="R896" s="14" t="s">
        <v>8327</v>
      </c>
      <c r="S896" s="17">
        <f t="shared" si="67"/>
        <v>42496.981597222228</v>
      </c>
      <c r="T896" s="17">
        <f t="shared" si="68"/>
        <v>42526.981597222228</v>
      </c>
      <c r="U896" s="14">
        <f t="shared" si="69"/>
        <v>2016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8">
        <v>1287975829</v>
      </c>
      <c r="J897">
        <v>1284087829</v>
      </c>
      <c r="K897" t="b">
        <v>0</v>
      </c>
      <c r="L897" s="14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6" t="s">
        <v>8323</v>
      </c>
      <c r="R897" s="14" t="s">
        <v>8327</v>
      </c>
      <c r="S897" s="17">
        <f t="shared" si="67"/>
        <v>40431.127650462964</v>
      </c>
      <c r="T897" s="17">
        <f t="shared" si="68"/>
        <v>40476.127650462964</v>
      </c>
      <c r="U897" s="14">
        <f t="shared" si="69"/>
        <v>2010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8">
        <v>1440734400</v>
      </c>
      <c r="J898">
        <v>1438549026</v>
      </c>
      <c r="K898" t="b">
        <v>0</v>
      </c>
      <c r="L898" s="14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6" t="s">
        <v>8323</v>
      </c>
      <c r="R898" s="14" t="s">
        <v>8327</v>
      </c>
      <c r="S898" s="17">
        <f t="shared" si="67"/>
        <v>42218.872986111113</v>
      </c>
      <c r="T898" s="17">
        <f t="shared" si="68"/>
        <v>42244.166666666672</v>
      </c>
      <c r="U898" s="14">
        <f t="shared" si="69"/>
        <v>2015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8">
        <v>1354123908</v>
      </c>
      <c r="J899">
        <v>1351528308</v>
      </c>
      <c r="K899" t="b">
        <v>0</v>
      </c>
      <c r="L899" s="14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6" t="s">
        <v>8323</v>
      </c>
      <c r="R899" s="14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 s="14">
        <f t="shared" ref="U899:U962" si="74">YEAR(S899)</f>
        <v>2012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8">
        <v>1326651110</v>
      </c>
      <c r="J900">
        <v>1322763110</v>
      </c>
      <c r="K900" t="b">
        <v>0</v>
      </c>
      <c r="L900" s="14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6" t="s">
        <v>8323</v>
      </c>
      <c r="R900" s="14" t="s">
        <v>8327</v>
      </c>
      <c r="S900" s="17">
        <f t="shared" si="72"/>
        <v>40878.758217592593</v>
      </c>
      <c r="T900" s="17">
        <f t="shared" si="73"/>
        <v>40923.758217592593</v>
      </c>
      <c r="U900" s="14">
        <f t="shared" si="74"/>
        <v>2011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8">
        <v>1306549362</v>
      </c>
      <c r="J901">
        <v>1302661362</v>
      </c>
      <c r="K901" t="b">
        <v>0</v>
      </c>
      <c r="L901" s="14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6" t="s">
        <v>8323</v>
      </c>
      <c r="R901" s="14" t="s">
        <v>8327</v>
      </c>
      <c r="S901" s="17">
        <f t="shared" si="72"/>
        <v>40646.099097222221</v>
      </c>
      <c r="T901" s="17">
        <f t="shared" si="73"/>
        <v>40691.099097222221</v>
      </c>
      <c r="U901" s="14">
        <f t="shared" si="74"/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8">
        <v>1459365802</v>
      </c>
      <c r="J902">
        <v>1456777402</v>
      </c>
      <c r="K902" t="b">
        <v>0</v>
      </c>
      <c r="L902" s="14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6" t="s">
        <v>8323</v>
      </c>
      <c r="R902" s="14" t="s">
        <v>8326</v>
      </c>
      <c r="S902" s="17">
        <f t="shared" si="72"/>
        <v>42429.84956018519</v>
      </c>
      <c r="T902" s="17">
        <f t="shared" si="73"/>
        <v>42459.807893518519</v>
      </c>
      <c r="U902" s="14">
        <f t="shared" si="74"/>
        <v>2016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8">
        <v>1276024260</v>
      </c>
      <c r="J903">
        <v>1272050914</v>
      </c>
      <c r="K903" t="b">
        <v>0</v>
      </c>
      <c r="L903" s="14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6" t="s">
        <v>8323</v>
      </c>
      <c r="R903" s="14" t="s">
        <v>8326</v>
      </c>
      <c r="S903" s="17">
        <f t="shared" si="72"/>
        <v>40291.81150462963</v>
      </c>
      <c r="T903" s="17">
        <f t="shared" si="73"/>
        <v>40337.799305555556</v>
      </c>
      <c r="U903" s="14">
        <f t="shared" si="74"/>
        <v>2010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8">
        <v>1409412600</v>
      </c>
      <c r="J904">
        <v>1404947422</v>
      </c>
      <c r="K904" t="b">
        <v>0</v>
      </c>
      <c r="L904" s="1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6" t="s">
        <v>8323</v>
      </c>
      <c r="R904" s="14" t="s">
        <v>8326</v>
      </c>
      <c r="S904" s="17">
        <f t="shared" si="72"/>
        <v>41829.965532407405</v>
      </c>
      <c r="T904" s="17">
        <f t="shared" si="73"/>
        <v>41881.645833333336</v>
      </c>
      <c r="U904" s="14">
        <f t="shared" si="74"/>
        <v>2014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8">
        <v>1348367100</v>
      </c>
      <c r="J905">
        <v>1346180780</v>
      </c>
      <c r="K905" t="b">
        <v>0</v>
      </c>
      <c r="L905" s="14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6" t="s">
        <v>8323</v>
      </c>
      <c r="R905" s="14" t="s">
        <v>8326</v>
      </c>
      <c r="S905" s="17">
        <f t="shared" si="72"/>
        <v>41149.796064814815</v>
      </c>
      <c r="T905" s="17">
        <f t="shared" si="73"/>
        <v>41175.100694444445</v>
      </c>
      <c r="U905" s="14">
        <f t="shared" si="74"/>
        <v>2012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8">
        <v>1451786137</v>
      </c>
      <c r="J906">
        <v>1449194137</v>
      </c>
      <c r="K906" t="b">
        <v>0</v>
      </c>
      <c r="L906" s="14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6" t="s">
        <v>8323</v>
      </c>
      <c r="R906" s="14" t="s">
        <v>8326</v>
      </c>
      <c r="S906" s="17">
        <f t="shared" si="72"/>
        <v>42342.080289351856</v>
      </c>
      <c r="T906" s="17">
        <f t="shared" si="73"/>
        <v>42372.080289351856</v>
      </c>
      <c r="U906" s="14">
        <f t="shared" si="74"/>
        <v>2015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8">
        <v>1295847926</v>
      </c>
      <c r="J907">
        <v>1290663926</v>
      </c>
      <c r="K907" t="b">
        <v>0</v>
      </c>
      <c r="L907" s="14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6" t="s">
        <v>8323</v>
      </c>
      <c r="R907" s="14" t="s">
        <v>8326</v>
      </c>
      <c r="S907" s="17">
        <f t="shared" si="72"/>
        <v>40507.239884259259</v>
      </c>
      <c r="T907" s="17">
        <f t="shared" si="73"/>
        <v>40567.239884259259</v>
      </c>
      <c r="U907" s="14">
        <f t="shared" si="74"/>
        <v>2010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8">
        <v>1394681590</v>
      </c>
      <c r="J908">
        <v>1392093190</v>
      </c>
      <c r="K908" t="b">
        <v>0</v>
      </c>
      <c r="L908" s="14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6" t="s">
        <v>8323</v>
      </c>
      <c r="R908" s="14" t="s">
        <v>8326</v>
      </c>
      <c r="S908" s="17">
        <f t="shared" si="72"/>
        <v>41681.189699074072</v>
      </c>
      <c r="T908" s="17">
        <f t="shared" si="73"/>
        <v>41711.148032407407</v>
      </c>
      <c r="U908" s="14">
        <f t="shared" si="74"/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8">
        <v>1315715823</v>
      </c>
      <c r="J909">
        <v>1313123823</v>
      </c>
      <c r="K909" t="b">
        <v>0</v>
      </c>
      <c r="L909" s="14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6" t="s">
        <v>8323</v>
      </c>
      <c r="R909" s="14" t="s">
        <v>8326</v>
      </c>
      <c r="S909" s="17">
        <f t="shared" si="72"/>
        <v>40767.192395833335</v>
      </c>
      <c r="T909" s="17">
        <f t="shared" si="73"/>
        <v>40797.192395833335</v>
      </c>
      <c r="U909" s="14">
        <f t="shared" si="74"/>
        <v>2011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8">
        <v>1280206740</v>
      </c>
      <c r="J910">
        <v>1276283655</v>
      </c>
      <c r="K910" t="b">
        <v>0</v>
      </c>
      <c r="L910" s="14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6" t="s">
        <v>8323</v>
      </c>
      <c r="R910" s="14" t="s">
        <v>8326</v>
      </c>
      <c r="S910" s="17">
        <f t="shared" si="72"/>
        <v>40340.801562499997</v>
      </c>
      <c r="T910" s="17">
        <f t="shared" si="73"/>
        <v>40386.207638888889</v>
      </c>
      <c r="U910" s="14">
        <f t="shared" si="74"/>
        <v>2010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8">
        <v>1343016000</v>
      </c>
      <c r="J911">
        <v>1340296440</v>
      </c>
      <c r="K911" t="b">
        <v>0</v>
      </c>
      <c r="L911" s="14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6" t="s">
        <v>8323</v>
      </c>
      <c r="R911" s="14" t="s">
        <v>8326</v>
      </c>
      <c r="S911" s="17">
        <f t="shared" si="72"/>
        <v>41081.69027777778</v>
      </c>
      <c r="T911" s="17">
        <f t="shared" si="73"/>
        <v>41113.166666666664</v>
      </c>
      <c r="U911" s="14">
        <f t="shared" si="74"/>
        <v>2012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8">
        <v>1488546319</v>
      </c>
      <c r="J912">
        <v>1483362319</v>
      </c>
      <c r="K912" t="b">
        <v>0</v>
      </c>
      <c r="L912" s="14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6" t="s">
        <v>8323</v>
      </c>
      <c r="R912" s="14" t="s">
        <v>8326</v>
      </c>
      <c r="S912" s="17">
        <f t="shared" si="72"/>
        <v>42737.545358796298</v>
      </c>
      <c r="T912" s="17">
        <f t="shared" si="73"/>
        <v>42797.545358796298</v>
      </c>
      <c r="U912" s="14">
        <f t="shared" si="74"/>
        <v>2017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8">
        <v>1390522045</v>
      </c>
      <c r="J913">
        <v>1388707645</v>
      </c>
      <c r="K913" t="b">
        <v>0</v>
      </c>
      <c r="L913" s="14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6" t="s">
        <v>8323</v>
      </c>
      <c r="R913" s="14" t="s">
        <v>8326</v>
      </c>
      <c r="S913" s="17">
        <f t="shared" si="72"/>
        <v>41642.005150462966</v>
      </c>
      <c r="T913" s="17">
        <f t="shared" si="73"/>
        <v>41663.005150462966</v>
      </c>
      <c r="U913" s="14">
        <f t="shared" si="74"/>
        <v>2014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8">
        <v>1355197047</v>
      </c>
      <c r="J914">
        <v>1350009447</v>
      </c>
      <c r="K914" t="b">
        <v>0</v>
      </c>
      <c r="L914" s="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6" t="s">
        <v>8323</v>
      </c>
      <c r="R914" s="14" t="s">
        <v>8326</v>
      </c>
      <c r="S914" s="17">
        <f t="shared" si="72"/>
        <v>41194.109340277777</v>
      </c>
      <c r="T914" s="17">
        <f t="shared" si="73"/>
        <v>41254.151006944441</v>
      </c>
      <c r="U914" s="14">
        <f t="shared" si="74"/>
        <v>2012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8">
        <v>1336188019</v>
      </c>
      <c r="J915">
        <v>1333596019</v>
      </c>
      <c r="K915" t="b">
        <v>0</v>
      </c>
      <c r="L915" s="14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6" t="s">
        <v>8323</v>
      </c>
      <c r="R915" s="14" t="s">
        <v>8326</v>
      </c>
      <c r="S915" s="17">
        <f t="shared" si="72"/>
        <v>41004.139108796298</v>
      </c>
      <c r="T915" s="17">
        <f t="shared" si="73"/>
        <v>41034.139108796298</v>
      </c>
      <c r="U915" s="14">
        <f t="shared" si="74"/>
        <v>2012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8">
        <v>1345918747</v>
      </c>
      <c r="J916">
        <v>1343326747</v>
      </c>
      <c r="K916" t="b">
        <v>0</v>
      </c>
      <c r="L916" s="14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6" t="s">
        <v>8323</v>
      </c>
      <c r="R916" s="14" t="s">
        <v>8326</v>
      </c>
      <c r="S916" s="17">
        <f t="shared" si="72"/>
        <v>41116.763275462967</v>
      </c>
      <c r="T916" s="17">
        <f t="shared" si="73"/>
        <v>41146.763275462967</v>
      </c>
      <c r="U916" s="14">
        <f t="shared" si="74"/>
        <v>2012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8">
        <v>1330577940</v>
      </c>
      <c r="J917">
        <v>1327853914</v>
      </c>
      <c r="K917" t="b">
        <v>0</v>
      </c>
      <c r="L917" s="14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6" t="s">
        <v>8323</v>
      </c>
      <c r="R917" s="14" t="s">
        <v>8326</v>
      </c>
      <c r="S917" s="17">
        <f t="shared" si="72"/>
        <v>40937.679560185185</v>
      </c>
      <c r="T917" s="17">
        <f t="shared" si="73"/>
        <v>40969.207638888889</v>
      </c>
      <c r="U917" s="14">
        <f t="shared" si="74"/>
        <v>2012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8">
        <v>1287723600</v>
      </c>
      <c r="J918">
        <v>1284409734</v>
      </c>
      <c r="K918" t="b">
        <v>0</v>
      </c>
      <c r="L918" s="14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6" t="s">
        <v>8323</v>
      </c>
      <c r="R918" s="14" t="s">
        <v>8326</v>
      </c>
      <c r="S918" s="17">
        <f t="shared" si="72"/>
        <v>40434.853402777779</v>
      </c>
      <c r="T918" s="17">
        <f t="shared" si="73"/>
        <v>40473.208333333336</v>
      </c>
      <c r="U918" s="14">
        <f t="shared" si="74"/>
        <v>2010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8">
        <v>1405305000</v>
      </c>
      <c r="J919">
        <v>1402612730</v>
      </c>
      <c r="K919" t="b">
        <v>0</v>
      </c>
      <c r="L919" s="14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6" t="s">
        <v>8323</v>
      </c>
      <c r="R919" s="14" t="s">
        <v>8326</v>
      </c>
      <c r="S919" s="17">
        <f t="shared" si="72"/>
        <v>41802.94363425926</v>
      </c>
      <c r="T919" s="17">
        <f t="shared" si="73"/>
        <v>41834.104166666664</v>
      </c>
      <c r="U919" s="14">
        <f t="shared" si="74"/>
        <v>2014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8">
        <v>1417474761</v>
      </c>
      <c r="J920">
        <v>1414879161</v>
      </c>
      <c r="K920" t="b">
        <v>0</v>
      </c>
      <c r="L920" s="14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6" t="s">
        <v>8323</v>
      </c>
      <c r="R920" s="14" t="s">
        <v>8326</v>
      </c>
      <c r="S920" s="17">
        <f t="shared" si="72"/>
        <v>41944.916215277779</v>
      </c>
      <c r="T920" s="17">
        <f t="shared" si="73"/>
        <v>41974.957881944443</v>
      </c>
      <c r="U920" s="14">
        <f t="shared" si="74"/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8">
        <v>1355930645</v>
      </c>
      <c r="J921">
        <v>1352906645</v>
      </c>
      <c r="K921" t="b">
        <v>0</v>
      </c>
      <c r="L921" s="14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6" t="s">
        <v>8323</v>
      </c>
      <c r="R921" s="14" t="s">
        <v>8326</v>
      </c>
      <c r="S921" s="17">
        <f t="shared" si="72"/>
        <v>41227.641724537039</v>
      </c>
      <c r="T921" s="17">
        <f t="shared" si="73"/>
        <v>41262.641724537039</v>
      </c>
      <c r="U921" s="14">
        <f t="shared" si="74"/>
        <v>2012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8">
        <v>1384448822</v>
      </c>
      <c r="J922">
        <v>1381853222</v>
      </c>
      <c r="K922" t="b">
        <v>0</v>
      </c>
      <c r="L922" s="14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6" t="s">
        <v>8323</v>
      </c>
      <c r="R922" s="14" t="s">
        <v>8326</v>
      </c>
      <c r="S922" s="17">
        <f t="shared" si="72"/>
        <v>41562.67155092593</v>
      </c>
      <c r="T922" s="17">
        <f t="shared" si="73"/>
        <v>41592.713217592594</v>
      </c>
      <c r="U922" s="14">
        <f t="shared" si="74"/>
        <v>2013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8">
        <v>1323666376</v>
      </c>
      <c r="J923">
        <v>1320033976</v>
      </c>
      <c r="K923" t="b">
        <v>0</v>
      </c>
      <c r="L923" s="14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6" t="s">
        <v>8323</v>
      </c>
      <c r="R923" s="14" t="s">
        <v>8326</v>
      </c>
      <c r="S923" s="17">
        <f t="shared" si="72"/>
        <v>40847.171018518515</v>
      </c>
      <c r="T923" s="17">
        <f t="shared" si="73"/>
        <v>40889.212685185186</v>
      </c>
      <c r="U923" s="14">
        <f t="shared" si="74"/>
        <v>2011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8">
        <v>1412167393</v>
      </c>
      <c r="J924">
        <v>1409143393</v>
      </c>
      <c r="K924" t="b">
        <v>0</v>
      </c>
      <c r="L924" s="1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6" t="s">
        <v>8323</v>
      </c>
      <c r="R924" s="14" t="s">
        <v>8326</v>
      </c>
      <c r="S924" s="17">
        <f t="shared" si="72"/>
        <v>41878.530011574076</v>
      </c>
      <c r="T924" s="17">
        <f t="shared" si="73"/>
        <v>41913.530011574076</v>
      </c>
      <c r="U924" s="14">
        <f t="shared" si="74"/>
        <v>2014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8">
        <v>1416614523</v>
      </c>
      <c r="J925">
        <v>1414018923</v>
      </c>
      <c r="K925" t="b">
        <v>0</v>
      </c>
      <c r="L925" s="14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6" t="s">
        <v>8323</v>
      </c>
      <c r="R925" s="14" t="s">
        <v>8326</v>
      </c>
      <c r="S925" s="17">
        <f t="shared" si="72"/>
        <v>41934.959756944445</v>
      </c>
      <c r="T925" s="17">
        <f t="shared" si="73"/>
        <v>41965.001423611116</v>
      </c>
      <c r="U925" s="14">
        <f t="shared" si="74"/>
        <v>2014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8">
        <v>1360795069</v>
      </c>
      <c r="J926">
        <v>1358203069</v>
      </c>
      <c r="K926" t="b">
        <v>0</v>
      </c>
      <c r="L926" s="14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6" t="s">
        <v>8323</v>
      </c>
      <c r="R926" s="14" t="s">
        <v>8326</v>
      </c>
      <c r="S926" s="17">
        <f t="shared" si="72"/>
        <v>41288.942928240744</v>
      </c>
      <c r="T926" s="17">
        <f t="shared" si="73"/>
        <v>41318.942928240744</v>
      </c>
      <c r="U926" s="14">
        <f t="shared" si="74"/>
        <v>2013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8">
        <v>1385590111</v>
      </c>
      <c r="J927">
        <v>1382994511</v>
      </c>
      <c r="K927" t="b">
        <v>0</v>
      </c>
      <c r="L927" s="14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6" t="s">
        <v>8323</v>
      </c>
      <c r="R927" s="14" t="s">
        <v>8326</v>
      </c>
      <c r="S927" s="17">
        <f t="shared" si="72"/>
        <v>41575.880914351852</v>
      </c>
      <c r="T927" s="17">
        <f t="shared" si="73"/>
        <v>41605.922581018516</v>
      </c>
      <c r="U927" s="14">
        <f t="shared" si="74"/>
        <v>2013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8">
        <v>1278628800</v>
      </c>
      <c r="J928">
        <v>1276043330</v>
      </c>
      <c r="K928" t="b">
        <v>0</v>
      </c>
      <c r="L928" s="14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6" t="s">
        <v>8323</v>
      </c>
      <c r="R928" s="14" t="s">
        <v>8326</v>
      </c>
      <c r="S928" s="17">
        <f t="shared" si="72"/>
        <v>40338.02002314815</v>
      </c>
      <c r="T928" s="17">
        <f t="shared" si="73"/>
        <v>40367.944444444445</v>
      </c>
      <c r="U928" s="14">
        <f t="shared" si="74"/>
        <v>2010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8">
        <v>1337024695</v>
      </c>
      <c r="J929">
        <v>1334432695</v>
      </c>
      <c r="K929" t="b">
        <v>0</v>
      </c>
      <c r="L929" s="14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6" t="s">
        <v>8323</v>
      </c>
      <c r="R929" s="14" t="s">
        <v>8326</v>
      </c>
      <c r="S929" s="17">
        <f t="shared" si="72"/>
        <v>41013.822858796295</v>
      </c>
      <c r="T929" s="17">
        <f t="shared" si="73"/>
        <v>41043.822858796295</v>
      </c>
      <c r="U929" s="14">
        <f t="shared" si="74"/>
        <v>2012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8">
        <v>1353196800</v>
      </c>
      <c r="J930">
        <v>1348864913</v>
      </c>
      <c r="K930" t="b">
        <v>0</v>
      </c>
      <c r="L930" s="14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6" t="s">
        <v>8323</v>
      </c>
      <c r="R930" s="14" t="s">
        <v>8326</v>
      </c>
      <c r="S930" s="17">
        <f t="shared" si="72"/>
        <v>41180.86241898148</v>
      </c>
      <c r="T930" s="17">
        <f t="shared" si="73"/>
        <v>41231</v>
      </c>
      <c r="U930" s="14">
        <f t="shared" si="74"/>
        <v>2012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8">
        <v>1333946569</v>
      </c>
      <c r="J931">
        <v>1331358169</v>
      </c>
      <c r="K931" t="b">
        <v>0</v>
      </c>
      <c r="L931" s="14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6" t="s">
        <v>8323</v>
      </c>
      <c r="R931" s="14" t="s">
        <v>8326</v>
      </c>
      <c r="S931" s="17">
        <f t="shared" si="72"/>
        <v>40978.238067129627</v>
      </c>
      <c r="T931" s="17">
        <f t="shared" si="73"/>
        <v>41008.196400462963</v>
      </c>
      <c r="U931" s="14">
        <f t="shared" si="74"/>
        <v>2012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8">
        <v>1277501520</v>
      </c>
      <c r="J932">
        <v>1273874306</v>
      </c>
      <c r="K932" t="b">
        <v>0</v>
      </c>
      <c r="L932" s="14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6" t="s">
        <v>8323</v>
      </c>
      <c r="R932" s="14" t="s">
        <v>8326</v>
      </c>
      <c r="S932" s="17">
        <f t="shared" si="72"/>
        <v>40312.915578703702</v>
      </c>
      <c r="T932" s="17">
        <f t="shared" si="73"/>
        <v>40354.897222222222</v>
      </c>
      <c r="U932" s="14">
        <f t="shared" si="74"/>
        <v>2010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8">
        <v>1395007200</v>
      </c>
      <c r="J933">
        <v>1392021502</v>
      </c>
      <c r="K933" t="b">
        <v>0</v>
      </c>
      <c r="L933" s="14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6" t="s">
        <v>8323</v>
      </c>
      <c r="R933" s="14" t="s">
        <v>8326</v>
      </c>
      <c r="S933" s="17">
        <f t="shared" si="72"/>
        <v>41680.359976851854</v>
      </c>
      <c r="T933" s="17">
        <f t="shared" si="73"/>
        <v>41714.916666666664</v>
      </c>
      <c r="U933" s="14">
        <f t="shared" si="74"/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8">
        <v>1363990545</v>
      </c>
      <c r="J934">
        <v>1360106145</v>
      </c>
      <c r="K934" t="b">
        <v>0</v>
      </c>
      <c r="L934" s="1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6" t="s">
        <v>8323</v>
      </c>
      <c r="R934" s="14" t="s">
        <v>8326</v>
      </c>
      <c r="S934" s="17">
        <f t="shared" si="72"/>
        <v>41310.969270833331</v>
      </c>
      <c r="T934" s="17">
        <f t="shared" si="73"/>
        <v>41355.927604166667</v>
      </c>
      <c r="U934" s="14">
        <f t="shared" si="74"/>
        <v>2013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8">
        <v>1399867409</v>
      </c>
      <c r="J935">
        <v>1394683409</v>
      </c>
      <c r="K935" t="b">
        <v>0</v>
      </c>
      <c r="L935" s="14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6" t="s">
        <v>8323</v>
      </c>
      <c r="R935" s="14" t="s">
        <v>8326</v>
      </c>
      <c r="S935" s="17">
        <f t="shared" si="72"/>
        <v>41711.169085648151</v>
      </c>
      <c r="T935" s="17">
        <f t="shared" si="73"/>
        <v>41771.169085648151</v>
      </c>
      <c r="U935" s="14">
        <f t="shared" si="74"/>
        <v>2014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8">
        <v>1399183200</v>
      </c>
      <c r="J936">
        <v>1396633284</v>
      </c>
      <c r="K936" t="b">
        <v>0</v>
      </c>
      <c r="L936" s="14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6" t="s">
        <v>8323</v>
      </c>
      <c r="R936" s="14" t="s">
        <v>8326</v>
      </c>
      <c r="S936" s="17">
        <f t="shared" si="72"/>
        <v>41733.737083333333</v>
      </c>
      <c r="T936" s="17">
        <f t="shared" si="73"/>
        <v>41763.25</v>
      </c>
      <c r="U936" s="14">
        <f t="shared" si="74"/>
        <v>2014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8">
        <v>1454054429</v>
      </c>
      <c r="J937">
        <v>1451462429</v>
      </c>
      <c r="K937" t="b">
        <v>0</v>
      </c>
      <c r="L937" s="14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6" t="s">
        <v>8323</v>
      </c>
      <c r="R937" s="14" t="s">
        <v>8326</v>
      </c>
      <c r="S937" s="17">
        <f t="shared" si="72"/>
        <v>42368.333668981482</v>
      </c>
      <c r="T937" s="17">
        <f t="shared" si="73"/>
        <v>42398.333668981482</v>
      </c>
      <c r="U937" s="14">
        <f t="shared" si="74"/>
        <v>2015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8">
        <v>1326916800</v>
      </c>
      <c r="J938">
        <v>1323131689</v>
      </c>
      <c r="K938" t="b">
        <v>0</v>
      </c>
      <c r="L938" s="14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6" t="s">
        <v>8323</v>
      </c>
      <c r="R938" s="14" t="s">
        <v>8326</v>
      </c>
      <c r="S938" s="17">
        <f t="shared" si="72"/>
        <v>40883.024178240739</v>
      </c>
      <c r="T938" s="17">
        <f t="shared" si="73"/>
        <v>40926.833333333336</v>
      </c>
      <c r="U938" s="14">
        <f t="shared" si="74"/>
        <v>2011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8">
        <v>1383509357</v>
      </c>
      <c r="J939">
        <v>1380913757</v>
      </c>
      <c r="K939" t="b">
        <v>0</v>
      </c>
      <c r="L939" s="14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6" t="s">
        <v>8323</v>
      </c>
      <c r="R939" s="14" t="s">
        <v>8326</v>
      </c>
      <c r="S939" s="17">
        <f t="shared" si="72"/>
        <v>41551.798113425924</v>
      </c>
      <c r="T939" s="17">
        <f t="shared" si="73"/>
        <v>41581.839780092596</v>
      </c>
      <c r="U939" s="14">
        <f t="shared" si="74"/>
        <v>2013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8">
        <v>1346585448</v>
      </c>
      <c r="J940">
        <v>1343993448</v>
      </c>
      <c r="K940" t="b">
        <v>0</v>
      </c>
      <c r="L940" s="14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6" t="s">
        <v>8323</v>
      </c>
      <c r="R940" s="14" t="s">
        <v>8326</v>
      </c>
      <c r="S940" s="17">
        <f t="shared" si="72"/>
        <v>41124.479722222226</v>
      </c>
      <c r="T940" s="17">
        <f t="shared" si="73"/>
        <v>41154.479722222226</v>
      </c>
      <c r="U940" s="14">
        <f t="shared" si="74"/>
        <v>2012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8">
        <v>1372622280</v>
      </c>
      <c r="J941">
        <v>1369246738</v>
      </c>
      <c r="K941" t="b">
        <v>0</v>
      </c>
      <c r="L941" s="14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6" t="s">
        <v>8323</v>
      </c>
      <c r="R941" s="14" t="s">
        <v>8326</v>
      </c>
      <c r="S941" s="17">
        <f t="shared" si="72"/>
        <v>41416.763171296298</v>
      </c>
      <c r="T941" s="17">
        <f t="shared" si="73"/>
        <v>41455.831944444442</v>
      </c>
      <c r="U941" s="14">
        <f t="shared" si="74"/>
        <v>2013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8">
        <v>1439251926</v>
      </c>
      <c r="J942">
        <v>1435363926</v>
      </c>
      <c r="K942" t="b">
        <v>0</v>
      </c>
      <c r="L942" s="14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6" t="s">
        <v>8317</v>
      </c>
      <c r="R942" s="14" t="s">
        <v>8319</v>
      </c>
      <c r="S942" s="17">
        <f t="shared" si="72"/>
        <v>42182.008402777778</v>
      </c>
      <c r="T942" s="17">
        <f t="shared" si="73"/>
        <v>42227.008402777778</v>
      </c>
      <c r="U942" s="14">
        <f t="shared" si="74"/>
        <v>2015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8">
        <v>1486693145</v>
      </c>
      <c r="J943">
        <v>1484101145</v>
      </c>
      <c r="K943" t="b">
        <v>0</v>
      </c>
      <c r="L943" s="14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6" t="s">
        <v>8317</v>
      </c>
      <c r="R943" s="14" t="s">
        <v>8319</v>
      </c>
      <c r="S943" s="17">
        <f t="shared" si="72"/>
        <v>42746.096585648149</v>
      </c>
      <c r="T943" s="17">
        <f t="shared" si="73"/>
        <v>42776.096585648149</v>
      </c>
      <c r="U943" s="14">
        <f t="shared" si="74"/>
        <v>2017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8">
        <v>1455826460</v>
      </c>
      <c r="J944">
        <v>1452716060</v>
      </c>
      <c r="K944" t="b">
        <v>0</v>
      </c>
      <c r="L944" s="1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6" t="s">
        <v>8317</v>
      </c>
      <c r="R944" s="14" t="s">
        <v>8319</v>
      </c>
      <c r="S944" s="17">
        <f t="shared" si="72"/>
        <v>42382.843287037031</v>
      </c>
      <c r="T944" s="17">
        <f t="shared" si="73"/>
        <v>42418.843287037031</v>
      </c>
      <c r="U944" s="14">
        <f t="shared" si="74"/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8">
        <v>1480438905</v>
      </c>
      <c r="J945">
        <v>1477843305</v>
      </c>
      <c r="K945" t="b">
        <v>0</v>
      </c>
      <c r="L945" s="14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6" t="s">
        <v>8317</v>
      </c>
      <c r="R945" s="14" t="s">
        <v>8319</v>
      </c>
      <c r="S945" s="17">
        <f t="shared" si="72"/>
        <v>42673.66788194445</v>
      </c>
      <c r="T945" s="17">
        <f t="shared" si="73"/>
        <v>42703.709548611107</v>
      </c>
      <c r="U945" s="14">
        <f t="shared" si="74"/>
        <v>2016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8">
        <v>1460988000</v>
      </c>
      <c r="J946">
        <v>1458050450</v>
      </c>
      <c r="K946" t="b">
        <v>0</v>
      </c>
      <c r="L946" s="14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6" t="s">
        <v>8317</v>
      </c>
      <c r="R946" s="14" t="s">
        <v>8319</v>
      </c>
      <c r="S946" s="17">
        <f t="shared" si="72"/>
        <v>42444.583912037036</v>
      </c>
      <c r="T946" s="17">
        <f t="shared" si="73"/>
        <v>42478.583333333328</v>
      </c>
      <c r="U946" s="14">
        <f t="shared" si="74"/>
        <v>2016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8">
        <v>1487462340</v>
      </c>
      <c r="J947">
        <v>1482958626</v>
      </c>
      <c r="K947" t="b">
        <v>0</v>
      </c>
      <c r="L947" s="14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6" t="s">
        <v>8317</v>
      </c>
      <c r="R947" s="14" t="s">
        <v>8319</v>
      </c>
      <c r="S947" s="17">
        <f t="shared" si="72"/>
        <v>42732.872986111113</v>
      </c>
      <c r="T947" s="17">
        <f t="shared" si="73"/>
        <v>42784.999305555553</v>
      </c>
      <c r="U947" s="14">
        <f t="shared" si="74"/>
        <v>2016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8">
        <v>1473444048</v>
      </c>
      <c r="J948">
        <v>1470852048</v>
      </c>
      <c r="K948" t="b">
        <v>0</v>
      </c>
      <c r="L948" s="14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6" t="s">
        <v>8317</v>
      </c>
      <c r="R948" s="14" t="s">
        <v>8319</v>
      </c>
      <c r="S948" s="17">
        <f t="shared" si="72"/>
        <v>42592.750555555554</v>
      </c>
      <c r="T948" s="17">
        <f t="shared" si="73"/>
        <v>42622.750555555554</v>
      </c>
      <c r="U948" s="14">
        <f t="shared" si="74"/>
        <v>2016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8">
        <v>1467312306</v>
      </c>
      <c r="J949">
        <v>1462128306</v>
      </c>
      <c r="K949" t="b">
        <v>0</v>
      </c>
      <c r="L949" s="14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6" t="s">
        <v>8317</v>
      </c>
      <c r="R949" s="14" t="s">
        <v>8319</v>
      </c>
      <c r="S949" s="17">
        <f t="shared" si="72"/>
        <v>42491.781319444446</v>
      </c>
      <c r="T949" s="17">
        <f t="shared" si="73"/>
        <v>42551.781319444446</v>
      </c>
      <c r="U949" s="14">
        <f t="shared" si="74"/>
        <v>2016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8">
        <v>1457812364</v>
      </c>
      <c r="J950">
        <v>1455220364</v>
      </c>
      <c r="K950" t="b">
        <v>0</v>
      </c>
      <c r="L950" s="14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6" t="s">
        <v>8317</v>
      </c>
      <c r="R950" s="14" t="s">
        <v>8319</v>
      </c>
      <c r="S950" s="17">
        <f t="shared" si="72"/>
        <v>42411.828287037039</v>
      </c>
      <c r="T950" s="17">
        <f t="shared" si="73"/>
        <v>42441.828287037039</v>
      </c>
      <c r="U950" s="14">
        <f t="shared" si="74"/>
        <v>2016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8">
        <v>1456016576</v>
      </c>
      <c r="J951">
        <v>1450832576</v>
      </c>
      <c r="K951" t="b">
        <v>0</v>
      </c>
      <c r="L951" s="14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6" t="s">
        <v>8317</v>
      </c>
      <c r="R951" s="14" t="s">
        <v>8319</v>
      </c>
      <c r="S951" s="17">
        <f t="shared" si="72"/>
        <v>42361.043703703705</v>
      </c>
      <c r="T951" s="17">
        <f t="shared" si="73"/>
        <v>42421.043703703705</v>
      </c>
      <c r="U951" s="14">
        <f t="shared" si="74"/>
        <v>2015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8">
        <v>1453053661</v>
      </c>
      <c r="J952">
        <v>1450461661</v>
      </c>
      <c r="K952" t="b">
        <v>0</v>
      </c>
      <c r="L952" s="14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6" t="s">
        <v>8317</v>
      </c>
      <c r="R952" s="14" t="s">
        <v>8319</v>
      </c>
      <c r="S952" s="17">
        <f t="shared" si="72"/>
        <v>42356.750706018516</v>
      </c>
      <c r="T952" s="17">
        <f t="shared" si="73"/>
        <v>42386.750706018516</v>
      </c>
      <c r="U952" s="14">
        <f t="shared" si="74"/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8">
        <v>1465054872</v>
      </c>
      <c r="J953">
        <v>1461166872</v>
      </c>
      <c r="K953" t="b">
        <v>0</v>
      </c>
      <c r="L953" s="14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6" t="s">
        <v>8317</v>
      </c>
      <c r="R953" s="14" t="s">
        <v>8319</v>
      </c>
      <c r="S953" s="17">
        <f t="shared" si="72"/>
        <v>42480.653611111105</v>
      </c>
      <c r="T953" s="17">
        <f t="shared" si="73"/>
        <v>42525.653611111105</v>
      </c>
      <c r="U953" s="14">
        <f t="shared" si="74"/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8">
        <v>1479483812</v>
      </c>
      <c r="J954">
        <v>1476888212</v>
      </c>
      <c r="K954" t="b">
        <v>0</v>
      </c>
      <c r="L954" s="1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6" t="s">
        <v>8317</v>
      </c>
      <c r="R954" s="14" t="s">
        <v>8319</v>
      </c>
      <c r="S954" s="17">
        <f t="shared" si="72"/>
        <v>42662.613564814819</v>
      </c>
      <c r="T954" s="17">
        <f t="shared" si="73"/>
        <v>42692.655231481483</v>
      </c>
      <c r="U954" s="14">
        <f t="shared" si="74"/>
        <v>2016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8">
        <v>1422158199</v>
      </c>
      <c r="J955">
        <v>1419566199</v>
      </c>
      <c r="K955" t="b">
        <v>0</v>
      </c>
      <c r="L955" s="14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6" t="s">
        <v>8317</v>
      </c>
      <c r="R955" s="14" t="s">
        <v>8319</v>
      </c>
      <c r="S955" s="17">
        <f t="shared" si="72"/>
        <v>41999.164340277777</v>
      </c>
      <c r="T955" s="17">
        <f t="shared" si="73"/>
        <v>42029.164340277777</v>
      </c>
      <c r="U955" s="14">
        <f t="shared" si="74"/>
        <v>2014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8">
        <v>1440100839</v>
      </c>
      <c r="J956">
        <v>1436472039</v>
      </c>
      <c r="K956" t="b">
        <v>0</v>
      </c>
      <c r="L956" s="14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6" t="s">
        <v>8317</v>
      </c>
      <c r="R956" s="14" t="s">
        <v>8319</v>
      </c>
      <c r="S956" s="17">
        <f t="shared" si="72"/>
        <v>42194.833784722221</v>
      </c>
      <c r="T956" s="17">
        <f t="shared" si="73"/>
        <v>42236.833784722221</v>
      </c>
      <c r="U956" s="14">
        <f t="shared" si="74"/>
        <v>2015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8">
        <v>1473750300</v>
      </c>
      <c r="J957">
        <v>1470294300</v>
      </c>
      <c r="K957" t="b">
        <v>0</v>
      </c>
      <c r="L957" s="14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6" t="s">
        <v>8317</v>
      </c>
      <c r="R957" s="14" t="s">
        <v>8319</v>
      </c>
      <c r="S957" s="17">
        <f t="shared" si="72"/>
        <v>42586.295138888891</v>
      </c>
      <c r="T957" s="17">
        <f t="shared" si="73"/>
        <v>42626.295138888891</v>
      </c>
      <c r="U957" s="14">
        <f t="shared" si="74"/>
        <v>2016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8">
        <v>1430081759</v>
      </c>
      <c r="J958">
        <v>1424901359</v>
      </c>
      <c r="K958" t="b">
        <v>0</v>
      </c>
      <c r="L958" s="14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6" t="s">
        <v>8317</v>
      </c>
      <c r="R958" s="14" t="s">
        <v>8319</v>
      </c>
      <c r="S958" s="17">
        <f t="shared" si="72"/>
        <v>42060.913877314815</v>
      </c>
      <c r="T958" s="17">
        <f t="shared" si="73"/>
        <v>42120.872210648144</v>
      </c>
      <c r="U958" s="14">
        <f t="shared" si="74"/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8">
        <v>1479392133</v>
      </c>
      <c r="J959">
        <v>1476710133</v>
      </c>
      <c r="K959" t="b">
        <v>0</v>
      </c>
      <c r="L959" s="14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6" t="s">
        <v>8317</v>
      </c>
      <c r="R959" s="14" t="s">
        <v>8319</v>
      </c>
      <c r="S959" s="17">
        <f t="shared" si="72"/>
        <v>42660.552465277782</v>
      </c>
      <c r="T959" s="17">
        <f t="shared" si="73"/>
        <v>42691.594131944439</v>
      </c>
      <c r="U959" s="14">
        <f t="shared" si="74"/>
        <v>2016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8">
        <v>1428641940</v>
      </c>
      <c r="J960">
        <v>1426792563</v>
      </c>
      <c r="K960" t="b">
        <v>0</v>
      </c>
      <c r="L960" s="14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6" t="s">
        <v>8317</v>
      </c>
      <c r="R960" s="14" t="s">
        <v>8319</v>
      </c>
      <c r="S960" s="17">
        <f t="shared" si="72"/>
        <v>42082.802812499998</v>
      </c>
      <c r="T960" s="17">
        <f t="shared" si="73"/>
        <v>42104.207638888889</v>
      </c>
      <c r="U960" s="14">
        <f t="shared" si="74"/>
        <v>2015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8">
        <v>1421640665</v>
      </c>
      <c r="J961">
        <v>1419048665</v>
      </c>
      <c r="K961" t="b">
        <v>0</v>
      </c>
      <c r="L961" s="14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6" t="s">
        <v>8317</v>
      </c>
      <c r="R961" s="14" t="s">
        <v>8319</v>
      </c>
      <c r="S961" s="17">
        <f t="shared" si="72"/>
        <v>41993.174363425926</v>
      </c>
      <c r="T961" s="17">
        <f t="shared" si="73"/>
        <v>42023.174363425926</v>
      </c>
      <c r="U961" s="14">
        <f t="shared" si="74"/>
        <v>2014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8">
        <v>1489500155</v>
      </c>
      <c r="J962">
        <v>1485874955</v>
      </c>
      <c r="K962" t="b">
        <v>0</v>
      </c>
      <c r="L962" s="14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6" t="s">
        <v>8317</v>
      </c>
      <c r="R962" s="14" t="s">
        <v>8319</v>
      </c>
      <c r="S962" s="17">
        <f t="shared" si="72"/>
        <v>42766.626793981486</v>
      </c>
      <c r="T962" s="17">
        <f t="shared" si="73"/>
        <v>42808.585127314815</v>
      </c>
      <c r="U962" s="14">
        <f t="shared" si="74"/>
        <v>2017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8">
        <v>1487617200</v>
      </c>
      <c r="J963">
        <v>1483634335</v>
      </c>
      <c r="K963" t="b">
        <v>0</v>
      </c>
      <c r="L963" s="14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6" t="s">
        <v>8317</v>
      </c>
      <c r="R963" s="14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 s="14">
        <f t="shared" ref="U963:U1026" si="79">YEAR(S963)</f>
        <v>2017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8">
        <v>1455210353</v>
      </c>
      <c r="J964">
        <v>1451927153</v>
      </c>
      <c r="K964" t="b">
        <v>0</v>
      </c>
      <c r="L964" s="1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6" t="s">
        <v>8317</v>
      </c>
      <c r="R964" s="14" t="s">
        <v>8319</v>
      </c>
      <c r="S964" s="17">
        <f t="shared" si="77"/>
        <v>42373.712418981479</v>
      </c>
      <c r="T964" s="17">
        <f t="shared" si="78"/>
        <v>42411.712418981479</v>
      </c>
      <c r="U964" s="14">
        <f t="shared" si="79"/>
        <v>2016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8">
        <v>1476717319</v>
      </c>
      <c r="J965">
        <v>1473693319</v>
      </c>
      <c r="K965" t="b">
        <v>0</v>
      </c>
      <c r="L965" s="14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6" t="s">
        <v>8317</v>
      </c>
      <c r="R965" s="14" t="s">
        <v>8319</v>
      </c>
      <c r="S965" s="17">
        <f t="shared" si="77"/>
        <v>42625.635636574079</v>
      </c>
      <c r="T965" s="17">
        <f t="shared" si="78"/>
        <v>42660.635636574079</v>
      </c>
      <c r="U965" s="14">
        <f t="shared" si="79"/>
        <v>2016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8">
        <v>1441119919</v>
      </c>
      <c r="J966">
        <v>1437663919</v>
      </c>
      <c r="K966" t="b">
        <v>0</v>
      </c>
      <c r="L966" s="14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6" t="s">
        <v>8317</v>
      </c>
      <c r="R966" s="14" t="s">
        <v>8319</v>
      </c>
      <c r="S966" s="17">
        <f t="shared" si="77"/>
        <v>42208.628692129627</v>
      </c>
      <c r="T966" s="17">
        <f t="shared" si="78"/>
        <v>42248.628692129627</v>
      </c>
      <c r="U966" s="14">
        <f t="shared" si="79"/>
        <v>2015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8">
        <v>1477454340</v>
      </c>
      <c r="J967">
        <v>1474676646</v>
      </c>
      <c r="K967" t="b">
        <v>0</v>
      </c>
      <c r="L967" s="14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6" t="s">
        <v>8317</v>
      </c>
      <c r="R967" s="14" t="s">
        <v>8319</v>
      </c>
      <c r="S967" s="17">
        <f t="shared" si="77"/>
        <v>42637.016736111109</v>
      </c>
      <c r="T967" s="17">
        <f t="shared" si="78"/>
        <v>42669.165972222225</v>
      </c>
      <c r="U967" s="14">
        <f t="shared" si="79"/>
        <v>2016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8">
        <v>1475766932</v>
      </c>
      <c r="J968">
        <v>1473174932</v>
      </c>
      <c r="K968" t="b">
        <v>0</v>
      </c>
      <c r="L968" s="14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6" t="s">
        <v>8317</v>
      </c>
      <c r="R968" s="14" t="s">
        <v>8319</v>
      </c>
      <c r="S968" s="17">
        <f t="shared" si="77"/>
        <v>42619.635787037041</v>
      </c>
      <c r="T968" s="17">
        <f t="shared" si="78"/>
        <v>42649.635787037041</v>
      </c>
      <c r="U968" s="14">
        <f t="shared" si="79"/>
        <v>2016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8">
        <v>1461301574</v>
      </c>
      <c r="J969">
        <v>1456121174</v>
      </c>
      <c r="K969" t="b">
        <v>0</v>
      </c>
      <c r="L969" s="14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6" t="s">
        <v>8317</v>
      </c>
      <c r="R969" s="14" t="s">
        <v>8319</v>
      </c>
      <c r="S969" s="17">
        <f t="shared" si="77"/>
        <v>42422.254328703704</v>
      </c>
      <c r="T969" s="17">
        <f t="shared" si="78"/>
        <v>42482.21266203704</v>
      </c>
      <c r="U969" s="14">
        <f t="shared" si="79"/>
        <v>2016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8">
        <v>1408134034</v>
      </c>
      <c r="J970">
        <v>1405542034</v>
      </c>
      <c r="K970" t="b">
        <v>0</v>
      </c>
      <c r="L970" s="14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6" t="s">
        <v>8317</v>
      </c>
      <c r="R970" s="14" t="s">
        <v>8319</v>
      </c>
      <c r="S970" s="17">
        <f t="shared" si="77"/>
        <v>41836.847615740742</v>
      </c>
      <c r="T970" s="17">
        <f t="shared" si="78"/>
        <v>41866.847615740742</v>
      </c>
      <c r="U970" s="14">
        <f t="shared" si="79"/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8">
        <v>1486624607</v>
      </c>
      <c r="J971">
        <v>1483773407</v>
      </c>
      <c r="K971" t="b">
        <v>0</v>
      </c>
      <c r="L971" s="14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6" t="s">
        <v>8317</v>
      </c>
      <c r="R971" s="14" t="s">
        <v>8319</v>
      </c>
      <c r="S971" s="17">
        <f t="shared" si="77"/>
        <v>42742.30332175926</v>
      </c>
      <c r="T971" s="17">
        <f t="shared" si="78"/>
        <v>42775.30332175926</v>
      </c>
      <c r="U971" s="14">
        <f t="shared" si="79"/>
        <v>2017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8">
        <v>1485147540</v>
      </c>
      <c r="J972">
        <v>1481951853</v>
      </c>
      <c r="K972" t="b">
        <v>0</v>
      </c>
      <c r="L972" s="14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6" t="s">
        <v>8317</v>
      </c>
      <c r="R972" s="14" t="s">
        <v>8319</v>
      </c>
      <c r="S972" s="17">
        <f t="shared" si="77"/>
        <v>42721.220520833333</v>
      </c>
      <c r="T972" s="17">
        <f t="shared" si="78"/>
        <v>42758.207638888889</v>
      </c>
      <c r="U972" s="14">
        <f t="shared" si="79"/>
        <v>2016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8">
        <v>1433178060</v>
      </c>
      <c r="J973">
        <v>1429290060</v>
      </c>
      <c r="K973" t="b">
        <v>0</v>
      </c>
      <c r="L973" s="14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6" t="s">
        <v>8317</v>
      </c>
      <c r="R973" s="14" t="s">
        <v>8319</v>
      </c>
      <c r="S973" s="17">
        <f t="shared" si="77"/>
        <v>42111.709027777775</v>
      </c>
      <c r="T973" s="17">
        <f t="shared" si="78"/>
        <v>42156.709027777775</v>
      </c>
      <c r="U973" s="14">
        <f t="shared" si="79"/>
        <v>2015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8">
        <v>1409813940</v>
      </c>
      <c r="J974">
        <v>1407271598</v>
      </c>
      <c r="K974" t="b">
        <v>0</v>
      </c>
      <c r="L974" s="1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6" t="s">
        <v>8317</v>
      </c>
      <c r="R974" s="14" t="s">
        <v>8319</v>
      </c>
      <c r="S974" s="17">
        <f t="shared" si="77"/>
        <v>41856.865717592591</v>
      </c>
      <c r="T974" s="17">
        <f t="shared" si="78"/>
        <v>41886.290972222225</v>
      </c>
      <c r="U974" s="14">
        <f t="shared" si="79"/>
        <v>2014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8">
        <v>1447032093</v>
      </c>
      <c r="J975">
        <v>1441844493</v>
      </c>
      <c r="K975" t="b">
        <v>0</v>
      </c>
      <c r="L975" s="14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6" t="s">
        <v>8317</v>
      </c>
      <c r="R975" s="14" t="s">
        <v>8319</v>
      </c>
      <c r="S975" s="17">
        <f t="shared" si="77"/>
        <v>42257.014965277776</v>
      </c>
      <c r="T975" s="17">
        <f t="shared" si="78"/>
        <v>42317.056631944448</v>
      </c>
      <c r="U975" s="14">
        <f t="shared" si="79"/>
        <v>2015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8">
        <v>1458925156</v>
      </c>
      <c r="J976">
        <v>1456336756</v>
      </c>
      <c r="K976" t="b">
        <v>0</v>
      </c>
      <c r="L976" s="14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6" t="s">
        <v>8317</v>
      </c>
      <c r="R976" s="14" t="s">
        <v>8319</v>
      </c>
      <c r="S976" s="17">
        <f t="shared" si="77"/>
        <v>42424.749490740738</v>
      </c>
      <c r="T976" s="17">
        <f t="shared" si="78"/>
        <v>42454.707824074074</v>
      </c>
      <c r="U976" s="14">
        <f t="shared" si="79"/>
        <v>2016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8">
        <v>1467132185</v>
      </c>
      <c r="J977">
        <v>1461948185</v>
      </c>
      <c r="K977" t="b">
        <v>0</v>
      </c>
      <c r="L977" s="14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6" t="s">
        <v>8317</v>
      </c>
      <c r="R977" s="14" t="s">
        <v>8319</v>
      </c>
      <c r="S977" s="17">
        <f t="shared" si="77"/>
        <v>42489.696585648147</v>
      </c>
      <c r="T977" s="17">
        <f t="shared" si="78"/>
        <v>42549.696585648147</v>
      </c>
      <c r="U977" s="14">
        <f t="shared" si="79"/>
        <v>2016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8">
        <v>1439515497</v>
      </c>
      <c r="J978">
        <v>1435627497</v>
      </c>
      <c r="K978" t="b">
        <v>0</v>
      </c>
      <c r="L978" s="14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6" t="s">
        <v>8317</v>
      </c>
      <c r="R978" s="14" t="s">
        <v>8319</v>
      </c>
      <c r="S978" s="17">
        <f t="shared" si="77"/>
        <v>42185.058993055558</v>
      </c>
      <c r="T978" s="17">
        <f t="shared" si="78"/>
        <v>42230.058993055558</v>
      </c>
      <c r="U978" s="14">
        <f t="shared" si="79"/>
        <v>2015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8">
        <v>1456094197</v>
      </c>
      <c r="J979">
        <v>1453502197</v>
      </c>
      <c r="K979" t="b">
        <v>0</v>
      </c>
      <c r="L979" s="14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6" t="s">
        <v>8317</v>
      </c>
      <c r="R979" s="14" t="s">
        <v>8319</v>
      </c>
      <c r="S979" s="17">
        <f t="shared" si="77"/>
        <v>42391.942094907412</v>
      </c>
      <c r="T979" s="17">
        <f t="shared" si="78"/>
        <v>42421.942094907412</v>
      </c>
      <c r="U979" s="14">
        <f t="shared" si="79"/>
        <v>2016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8">
        <v>1456385101</v>
      </c>
      <c r="J980">
        <v>1453793101</v>
      </c>
      <c r="K980" t="b">
        <v>0</v>
      </c>
      <c r="L980" s="14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6" t="s">
        <v>8317</v>
      </c>
      <c r="R980" s="14" t="s">
        <v>8319</v>
      </c>
      <c r="S980" s="17">
        <f t="shared" si="77"/>
        <v>42395.309039351851</v>
      </c>
      <c r="T980" s="17">
        <f t="shared" si="78"/>
        <v>42425.309039351851</v>
      </c>
      <c r="U980" s="14">
        <f t="shared" si="79"/>
        <v>2016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8">
        <v>1466449140</v>
      </c>
      <c r="J981">
        <v>1463392828</v>
      </c>
      <c r="K981" t="b">
        <v>0</v>
      </c>
      <c r="L981" s="14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6" t="s">
        <v>8317</v>
      </c>
      <c r="R981" s="14" t="s">
        <v>8319</v>
      </c>
      <c r="S981" s="17">
        <f t="shared" si="77"/>
        <v>42506.416990740734</v>
      </c>
      <c r="T981" s="17">
        <f t="shared" si="78"/>
        <v>42541.790972222225</v>
      </c>
      <c r="U981" s="14">
        <f t="shared" si="79"/>
        <v>2016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8">
        <v>1417387322</v>
      </c>
      <c r="J982">
        <v>1413495722</v>
      </c>
      <c r="K982" t="b">
        <v>0</v>
      </c>
      <c r="L982" s="14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6" t="s">
        <v>8317</v>
      </c>
      <c r="R982" s="14" t="s">
        <v>8319</v>
      </c>
      <c r="S982" s="17">
        <f t="shared" si="77"/>
        <v>41928.904189814813</v>
      </c>
      <c r="T982" s="17">
        <f t="shared" si="78"/>
        <v>41973.945856481485</v>
      </c>
      <c r="U982" s="14">
        <f t="shared" si="79"/>
        <v>2014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8">
        <v>1407624222</v>
      </c>
      <c r="J983">
        <v>1405032222</v>
      </c>
      <c r="K983" t="b">
        <v>0</v>
      </c>
      <c r="L983" s="14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6" t="s">
        <v>8317</v>
      </c>
      <c r="R983" s="14" t="s">
        <v>8319</v>
      </c>
      <c r="S983" s="17">
        <f t="shared" si="77"/>
        <v>41830.947013888886</v>
      </c>
      <c r="T983" s="17">
        <f t="shared" si="78"/>
        <v>41860.947013888886</v>
      </c>
      <c r="U983" s="14">
        <f t="shared" si="79"/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8">
        <v>1475431486</v>
      </c>
      <c r="J984">
        <v>1472839486</v>
      </c>
      <c r="K984" t="b">
        <v>0</v>
      </c>
      <c r="L984" s="1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6" t="s">
        <v>8317</v>
      </c>
      <c r="R984" s="14" t="s">
        <v>8319</v>
      </c>
      <c r="S984" s="17">
        <f t="shared" si="77"/>
        <v>42615.753310185188</v>
      </c>
      <c r="T984" s="17">
        <f t="shared" si="78"/>
        <v>42645.753310185188</v>
      </c>
      <c r="U984" s="14">
        <f t="shared" si="79"/>
        <v>2016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8">
        <v>1471985640</v>
      </c>
      <c r="J985">
        <v>1469289685</v>
      </c>
      <c r="K985" t="b">
        <v>0</v>
      </c>
      <c r="L985" s="14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6" t="s">
        <v>8317</v>
      </c>
      <c r="R985" s="14" t="s">
        <v>8319</v>
      </c>
      <c r="S985" s="17">
        <f t="shared" si="77"/>
        <v>42574.667650462965</v>
      </c>
      <c r="T985" s="17">
        <f t="shared" si="78"/>
        <v>42605.870833333334</v>
      </c>
      <c r="U985" s="14">
        <f t="shared" si="79"/>
        <v>2016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8">
        <v>1427507208</v>
      </c>
      <c r="J986">
        <v>1424918808</v>
      </c>
      <c r="K986" t="b">
        <v>0</v>
      </c>
      <c r="L986" s="14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6" t="s">
        <v>8317</v>
      </c>
      <c r="R986" s="14" t="s">
        <v>8319</v>
      </c>
      <c r="S986" s="17">
        <f t="shared" si="77"/>
        <v>42061.11583333333</v>
      </c>
      <c r="T986" s="17">
        <f t="shared" si="78"/>
        <v>42091.074166666673</v>
      </c>
      <c r="U986" s="14">
        <f t="shared" si="79"/>
        <v>2015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8">
        <v>1451602800</v>
      </c>
      <c r="J987">
        <v>1449011610</v>
      </c>
      <c r="K987" t="b">
        <v>0</v>
      </c>
      <c r="L987" s="14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6" t="s">
        <v>8317</v>
      </c>
      <c r="R987" s="14" t="s">
        <v>8319</v>
      </c>
      <c r="S987" s="17">
        <f t="shared" si="77"/>
        <v>42339.967708333337</v>
      </c>
      <c r="T987" s="17">
        <f t="shared" si="78"/>
        <v>42369.958333333328</v>
      </c>
      <c r="U987" s="14">
        <f t="shared" si="79"/>
        <v>2015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8">
        <v>1452384000</v>
      </c>
      <c r="J988">
        <v>1447698300</v>
      </c>
      <c r="K988" t="b">
        <v>0</v>
      </c>
      <c r="L988" s="14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6" t="s">
        <v>8317</v>
      </c>
      <c r="R988" s="14" t="s">
        <v>8319</v>
      </c>
      <c r="S988" s="17">
        <f t="shared" si="77"/>
        <v>42324.767361111109</v>
      </c>
      <c r="T988" s="17">
        <f t="shared" si="78"/>
        <v>42379</v>
      </c>
      <c r="U988" s="14">
        <f t="shared" si="79"/>
        <v>2015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8">
        <v>1403507050</v>
      </c>
      <c r="J989">
        <v>1400051050</v>
      </c>
      <c r="K989" t="b">
        <v>0</v>
      </c>
      <c r="L989" s="14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6" t="s">
        <v>8317</v>
      </c>
      <c r="R989" s="14" t="s">
        <v>8319</v>
      </c>
      <c r="S989" s="17">
        <f t="shared" si="77"/>
        <v>41773.294560185182</v>
      </c>
      <c r="T989" s="17">
        <f t="shared" si="78"/>
        <v>41813.294560185182</v>
      </c>
      <c r="U989" s="14">
        <f t="shared" si="79"/>
        <v>2014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8">
        <v>1475310825</v>
      </c>
      <c r="J990">
        <v>1472718825</v>
      </c>
      <c r="K990" t="b">
        <v>0</v>
      </c>
      <c r="L990" s="14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6" t="s">
        <v>8317</v>
      </c>
      <c r="R990" s="14" t="s">
        <v>8319</v>
      </c>
      <c r="S990" s="17">
        <f t="shared" si="77"/>
        <v>42614.356770833328</v>
      </c>
      <c r="T990" s="17">
        <f t="shared" si="78"/>
        <v>42644.356770833328</v>
      </c>
      <c r="U990" s="14">
        <f t="shared" si="79"/>
        <v>2016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8">
        <v>1475101495</v>
      </c>
      <c r="J991">
        <v>1472509495</v>
      </c>
      <c r="K991" t="b">
        <v>0</v>
      </c>
      <c r="L991" s="14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6" t="s">
        <v>8317</v>
      </c>
      <c r="R991" s="14" t="s">
        <v>8319</v>
      </c>
      <c r="S991" s="17">
        <f t="shared" si="77"/>
        <v>42611.933969907404</v>
      </c>
      <c r="T991" s="17">
        <f t="shared" si="78"/>
        <v>42641.933969907404</v>
      </c>
      <c r="U991" s="14">
        <f t="shared" si="79"/>
        <v>2016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8">
        <v>1409770164</v>
      </c>
      <c r="J992">
        <v>1407178164</v>
      </c>
      <c r="K992" t="b">
        <v>0</v>
      </c>
      <c r="L992" s="14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6" t="s">
        <v>8317</v>
      </c>
      <c r="R992" s="14" t="s">
        <v>8319</v>
      </c>
      <c r="S992" s="17">
        <f t="shared" si="77"/>
        <v>41855.784305555557</v>
      </c>
      <c r="T992" s="17">
        <f t="shared" si="78"/>
        <v>41885.784305555557</v>
      </c>
      <c r="U992" s="14">
        <f t="shared" si="79"/>
        <v>2014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8">
        <v>1468349460</v>
      </c>
      <c r="J993">
        <v>1466186988</v>
      </c>
      <c r="K993" t="b">
        <v>0</v>
      </c>
      <c r="L993" s="14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6" t="s">
        <v>8317</v>
      </c>
      <c r="R993" s="14" t="s">
        <v>8319</v>
      </c>
      <c r="S993" s="17">
        <f t="shared" si="77"/>
        <v>42538.75680555556</v>
      </c>
      <c r="T993" s="17">
        <f t="shared" si="78"/>
        <v>42563.785416666666</v>
      </c>
      <c r="U993" s="14">
        <f t="shared" si="79"/>
        <v>2016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8">
        <v>1462655519</v>
      </c>
      <c r="J994">
        <v>1457475119</v>
      </c>
      <c r="K994" t="b">
        <v>0</v>
      </c>
      <c r="L994" s="1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6" t="s">
        <v>8317</v>
      </c>
      <c r="R994" s="14" t="s">
        <v>8319</v>
      </c>
      <c r="S994" s="17">
        <f t="shared" si="77"/>
        <v>42437.924988425926</v>
      </c>
      <c r="T994" s="17">
        <f t="shared" si="78"/>
        <v>42497.883321759262</v>
      </c>
      <c r="U994" s="14">
        <f t="shared" si="79"/>
        <v>2016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8">
        <v>1478926800</v>
      </c>
      <c r="J995">
        <v>1476054568</v>
      </c>
      <c r="K995" t="b">
        <v>0</v>
      </c>
      <c r="L995" s="14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6" t="s">
        <v>8317</v>
      </c>
      <c r="R995" s="14" t="s">
        <v>8319</v>
      </c>
      <c r="S995" s="17">
        <f t="shared" si="77"/>
        <v>42652.964907407411</v>
      </c>
      <c r="T995" s="17">
        <f t="shared" si="78"/>
        <v>42686.208333333328</v>
      </c>
      <c r="U995" s="14">
        <f t="shared" si="79"/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8">
        <v>1417388340</v>
      </c>
      <c r="J996">
        <v>1412835530</v>
      </c>
      <c r="K996" t="b">
        <v>0</v>
      </c>
      <c r="L996" s="14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6" t="s">
        <v>8317</v>
      </c>
      <c r="R996" s="14" t="s">
        <v>8319</v>
      </c>
      <c r="S996" s="17">
        <f t="shared" si="77"/>
        <v>41921.263078703705</v>
      </c>
      <c r="T996" s="17">
        <f t="shared" si="78"/>
        <v>41973.957638888889</v>
      </c>
      <c r="U996" s="14">
        <f t="shared" si="79"/>
        <v>2014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8">
        <v>1417276800</v>
      </c>
      <c r="J997">
        <v>1415140480</v>
      </c>
      <c r="K997" t="b">
        <v>0</v>
      </c>
      <c r="L997" s="14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6" t="s">
        <v>8317</v>
      </c>
      <c r="R997" s="14" t="s">
        <v>8319</v>
      </c>
      <c r="S997" s="17">
        <f t="shared" si="77"/>
        <v>41947.940740740742</v>
      </c>
      <c r="T997" s="17">
        <f t="shared" si="78"/>
        <v>41972.666666666672</v>
      </c>
      <c r="U997" s="14">
        <f t="shared" si="79"/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8">
        <v>1406474820</v>
      </c>
      <c r="J998">
        <v>1403902060</v>
      </c>
      <c r="K998" t="b">
        <v>0</v>
      </c>
      <c r="L998" s="14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6" t="s">
        <v>8317</v>
      </c>
      <c r="R998" s="14" t="s">
        <v>8319</v>
      </c>
      <c r="S998" s="17">
        <f t="shared" si="77"/>
        <v>41817.866435185184</v>
      </c>
      <c r="T998" s="17">
        <f t="shared" si="78"/>
        <v>41847.643750000003</v>
      </c>
      <c r="U998" s="14">
        <f t="shared" si="79"/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8">
        <v>1417145297</v>
      </c>
      <c r="J999">
        <v>1414549697</v>
      </c>
      <c r="K999" t="b">
        <v>0</v>
      </c>
      <c r="L999" s="14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6" t="s">
        <v>8317</v>
      </c>
      <c r="R999" s="14" t="s">
        <v>8319</v>
      </c>
      <c r="S999" s="17">
        <f t="shared" si="77"/>
        <v>41941.10297453704</v>
      </c>
      <c r="T999" s="17">
        <f t="shared" si="78"/>
        <v>41971.144641203704</v>
      </c>
      <c r="U999" s="14">
        <f t="shared" si="79"/>
        <v>2014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8">
        <v>1447909401</v>
      </c>
      <c r="J1000">
        <v>1444017801</v>
      </c>
      <c r="K1000" t="b">
        <v>0</v>
      </c>
      <c r="L1000" s="14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6" t="s">
        <v>8317</v>
      </c>
      <c r="R1000" s="14" t="s">
        <v>8319</v>
      </c>
      <c r="S1000" s="17">
        <f t="shared" si="77"/>
        <v>42282.168993055559</v>
      </c>
      <c r="T1000" s="17">
        <f t="shared" si="78"/>
        <v>42327.210659722223</v>
      </c>
      <c r="U1000" s="14">
        <f t="shared" si="79"/>
        <v>2015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8">
        <v>1415865720</v>
      </c>
      <c r="J1001">
        <v>1413270690</v>
      </c>
      <c r="K1001" t="b">
        <v>0</v>
      </c>
      <c r="L1001" s="14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6" t="s">
        <v>8317</v>
      </c>
      <c r="R1001" s="14" t="s">
        <v>8319</v>
      </c>
      <c r="S1001" s="17">
        <f t="shared" si="77"/>
        <v>41926.29965277778</v>
      </c>
      <c r="T1001" s="17">
        <f t="shared" si="78"/>
        <v>41956.334722222222</v>
      </c>
      <c r="U1001" s="14">
        <f t="shared" si="79"/>
        <v>2014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8">
        <v>1489537560</v>
      </c>
      <c r="J1002">
        <v>1484357160</v>
      </c>
      <c r="K1002" t="b">
        <v>0</v>
      </c>
      <c r="L1002" s="14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6" t="s">
        <v>8317</v>
      </c>
      <c r="R1002" s="14" t="s">
        <v>8319</v>
      </c>
      <c r="S1002" s="17">
        <f t="shared" si="77"/>
        <v>42749.059722222228</v>
      </c>
      <c r="T1002" s="17">
        <f t="shared" si="78"/>
        <v>42809.018055555556</v>
      </c>
      <c r="U1002" s="14">
        <f t="shared" si="79"/>
        <v>2017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8">
        <v>1485796613</v>
      </c>
      <c r="J1003">
        <v>1481908613</v>
      </c>
      <c r="K1003" t="b">
        <v>0</v>
      </c>
      <c r="L1003" s="14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6" t="s">
        <v>8317</v>
      </c>
      <c r="R1003" s="14" t="s">
        <v>8319</v>
      </c>
      <c r="S1003" s="17">
        <f t="shared" si="77"/>
        <v>42720.720057870371</v>
      </c>
      <c r="T1003" s="17">
        <f t="shared" si="78"/>
        <v>42765.720057870371</v>
      </c>
      <c r="U1003" s="14">
        <f t="shared" si="79"/>
        <v>2016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8">
        <v>1450331940</v>
      </c>
      <c r="J1004">
        <v>1447777514</v>
      </c>
      <c r="K1004" t="b">
        <v>0</v>
      </c>
      <c r="L1004" s="1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6" t="s">
        <v>8317</v>
      </c>
      <c r="R1004" s="14" t="s">
        <v>8319</v>
      </c>
      <c r="S1004" s="17">
        <f t="shared" si="77"/>
        <v>42325.684189814812</v>
      </c>
      <c r="T1004" s="17">
        <f t="shared" si="78"/>
        <v>42355.249305555553</v>
      </c>
      <c r="U1004" s="14">
        <f t="shared" si="79"/>
        <v>2015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8">
        <v>1489680061</v>
      </c>
      <c r="J1005">
        <v>1487091661</v>
      </c>
      <c r="K1005" t="b">
        <v>0</v>
      </c>
      <c r="L1005" s="14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6" t="s">
        <v>8317</v>
      </c>
      <c r="R1005" s="14" t="s">
        <v>8319</v>
      </c>
      <c r="S1005" s="17">
        <f t="shared" si="77"/>
        <v>42780.709039351852</v>
      </c>
      <c r="T1005" s="17">
        <f t="shared" si="78"/>
        <v>42810.667372685188</v>
      </c>
      <c r="U1005" s="14">
        <f t="shared" si="79"/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8">
        <v>1455814827</v>
      </c>
      <c r="J1006">
        <v>1453222827</v>
      </c>
      <c r="K1006" t="b">
        <v>0</v>
      </c>
      <c r="L1006" s="14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6" t="s">
        <v>8317</v>
      </c>
      <c r="R1006" s="14" t="s">
        <v>8319</v>
      </c>
      <c r="S1006" s="17">
        <f t="shared" si="77"/>
        <v>42388.708645833336</v>
      </c>
      <c r="T1006" s="17">
        <f t="shared" si="78"/>
        <v>42418.708645833336</v>
      </c>
      <c r="U1006" s="14">
        <f t="shared" si="79"/>
        <v>2016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8">
        <v>1446217183</v>
      </c>
      <c r="J1007">
        <v>1443538783</v>
      </c>
      <c r="K1007" t="b">
        <v>0</v>
      </c>
      <c r="L1007" s="14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6" t="s">
        <v>8317</v>
      </c>
      <c r="R1007" s="14" t="s">
        <v>8319</v>
      </c>
      <c r="S1007" s="17">
        <f t="shared" si="77"/>
        <v>42276.624803240738</v>
      </c>
      <c r="T1007" s="17">
        <f t="shared" si="78"/>
        <v>42307.624803240738</v>
      </c>
      <c r="U1007" s="14">
        <f t="shared" si="79"/>
        <v>2015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8">
        <v>1418368260</v>
      </c>
      <c r="J1008">
        <v>1417654672</v>
      </c>
      <c r="K1008" t="b">
        <v>0</v>
      </c>
      <c r="L1008" s="14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6" t="s">
        <v>8317</v>
      </c>
      <c r="R1008" s="14" t="s">
        <v>8319</v>
      </c>
      <c r="S1008" s="17">
        <f t="shared" si="77"/>
        <v>41977.040185185186</v>
      </c>
      <c r="T1008" s="17">
        <f t="shared" si="78"/>
        <v>41985.299305555556</v>
      </c>
      <c r="U1008" s="14">
        <f t="shared" si="79"/>
        <v>2014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8">
        <v>1481727623</v>
      </c>
      <c r="J1009">
        <v>1478095223</v>
      </c>
      <c r="K1009" t="b">
        <v>0</v>
      </c>
      <c r="L1009" s="14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6" t="s">
        <v>8317</v>
      </c>
      <c r="R1009" s="14" t="s">
        <v>8319</v>
      </c>
      <c r="S1009" s="17">
        <f t="shared" si="77"/>
        <v>42676.583599537036</v>
      </c>
      <c r="T1009" s="17">
        <f t="shared" si="78"/>
        <v>42718.6252662037</v>
      </c>
      <c r="U1009" s="14">
        <f t="shared" si="79"/>
        <v>2016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8">
        <v>1482953115</v>
      </c>
      <c r="J1010">
        <v>1480361115</v>
      </c>
      <c r="K1010" t="b">
        <v>0</v>
      </c>
      <c r="L1010" s="14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6" t="s">
        <v>8317</v>
      </c>
      <c r="R1010" s="14" t="s">
        <v>8319</v>
      </c>
      <c r="S1010" s="17">
        <f t="shared" si="77"/>
        <v>42702.809201388889</v>
      </c>
      <c r="T1010" s="17">
        <f t="shared" si="78"/>
        <v>42732.809201388889</v>
      </c>
      <c r="U1010" s="14">
        <f t="shared" si="79"/>
        <v>2016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8">
        <v>1466346646</v>
      </c>
      <c r="J1011">
        <v>1463754646</v>
      </c>
      <c r="K1011" t="b">
        <v>0</v>
      </c>
      <c r="L1011" s="14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6" t="s">
        <v>8317</v>
      </c>
      <c r="R1011" s="14" t="s">
        <v>8319</v>
      </c>
      <c r="S1011" s="17">
        <f t="shared" si="77"/>
        <v>42510.604699074072</v>
      </c>
      <c r="T1011" s="17">
        <f t="shared" si="78"/>
        <v>42540.604699074072</v>
      </c>
      <c r="U1011" s="14">
        <f t="shared" si="79"/>
        <v>2016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8">
        <v>1473044340</v>
      </c>
      <c r="J1012">
        <v>1468180462</v>
      </c>
      <c r="K1012" t="b">
        <v>0</v>
      </c>
      <c r="L1012" s="14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6" t="s">
        <v>8317</v>
      </c>
      <c r="R1012" s="14" t="s">
        <v>8319</v>
      </c>
      <c r="S1012" s="17">
        <f t="shared" si="77"/>
        <v>42561.829421296294</v>
      </c>
      <c r="T1012" s="17">
        <f t="shared" si="78"/>
        <v>42618.124305555553</v>
      </c>
      <c r="U1012" s="14">
        <f t="shared" si="79"/>
        <v>2016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8">
        <v>1418938395</v>
      </c>
      <c r="J1013">
        <v>1415050395</v>
      </c>
      <c r="K1013" t="b">
        <v>0</v>
      </c>
      <c r="L1013" s="14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6" t="s">
        <v>8317</v>
      </c>
      <c r="R1013" s="14" t="s">
        <v>8319</v>
      </c>
      <c r="S1013" s="17">
        <f t="shared" si="77"/>
        <v>41946.898090277777</v>
      </c>
      <c r="T1013" s="17">
        <f t="shared" si="78"/>
        <v>41991.898090277777</v>
      </c>
      <c r="U1013" s="14">
        <f t="shared" si="79"/>
        <v>2014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8">
        <v>1485254052</v>
      </c>
      <c r="J1014">
        <v>1481366052</v>
      </c>
      <c r="K1014" t="b">
        <v>0</v>
      </c>
      <c r="L1014" s="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6" t="s">
        <v>8317</v>
      </c>
      <c r="R1014" s="14" t="s">
        <v>8319</v>
      </c>
      <c r="S1014" s="17">
        <f t="shared" si="77"/>
        <v>42714.440416666665</v>
      </c>
      <c r="T1014" s="17">
        <f t="shared" si="78"/>
        <v>42759.440416666665</v>
      </c>
      <c r="U1014" s="14">
        <f t="shared" si="79"/>
        <v>2016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8">
        <v>1451419200</v>
      </c>
      <c r="J1015">
        <v>1449000056</v>
      </c>
      <c r="K1015" t="b">
        <v>0</v>
      </c>
      <c r="L1015" s="14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6" t="s">
        <v>8317</v>
      </c>
      <c r="R1015" s="14" t="s">
        <v>8319</v>
      </c>
      <c r="S1015" s="17">
        <f t="shared" si="77"/>
        <v>42339.833981481483</v>
      </c>
      <c r="T1015" s="17">
        <f t="shared" si="78"/>
        <v>42367.833333333328</v>
      </c>
      <c r="U1015" s="14">
        <f t="shared" si="79"/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8">
        <v>1420070615</v>
      </c>
      <c r="J1016">
        <v>1415750615</v>
      </c>
      <c r="K1016" t="b">
        <v>0</v>
      </c>
      <c r="L1016" s="14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6" t="s">
        <v>8317</v>
      </c>
      <c r="R1016" s="14" t="s">
        <v>8319</v>
      </c>
      <c r="S1016" s="17">
        <f t="shared" si="77"/>
        <v>41955.002488425926</v>
      </c>
      <c r="T1016" s="17">
        <f t="shared" si="78"/>
        <v>42005.002488425926</v>
      </c>
      <c r="U1016" s="14">
        <f t="shared" si="79"/>
        <v>2014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8">
        <v>1448489095</v>
      </c>
      <c r="J1017">
        <v>1445893495</v>
      </c>
      <c r="K1017" t="b">
        <v>0</v>
      </c>
      <c r="L1017" s="14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6" t="s">
        <v>8317</v>
      </c>
      <c r="R1017" s="14" t="s">
        <v>8319</v>
      </c>
      <c r="S1017" s="17">
        <f t="shared" si="77"/>
        <v>42303.878414351857</v>
      </c>
      <c r="T1017" s="17">
        <f t="shared" si="78"/>
        <v>42333.920081018514</v>
      </c>
      <c r="U1017" s="14">
        <f t="shared" si="79"/>
        <v>2015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8">
        <v>1459992856</v>
      </c>
      <c r="J1018">
        <v>1456108456</v>
      </c>
      <c r="K1018" t="b">
        <v>0</v>
      </c>
      <c r="L1018" s="14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6" t="s">
        <v>8317</v>
      </c>
      <c r="R1018" s="14" t="s">
        <v>8319</v>
      </c>
      <c r="S1018" s="17">
        <f t="shared" si="77"/>
        <v>42422.107129629629</v>
      </c>
      <c r="T1018" s="17">
        <f t="shared" si="78"/>
        <v>42467.065462962957</v>
      </c>
      <c r="U1018" s="14">
        <f t="shared" si="79"/>
        <v>2016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8">
        <v>1448125935</v>
      </c>
      <c r="J1019">
        <v>1444666335</v>
      </c>
      <c r="K1019" t="b">
        <v>0</v>
      </c>
      <c r="L1019" s="14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6" t="s">
        <v>8317</v>
      </c>
      <c r="R1019" s="14" t="s">
        <v>8319</v>
      </c>
      <c r="S1019" s="17">
        <f t="shared" si="77"/>
        <v>42289.675173611111</v>
      </c>
      <c r="T1019" s="17">
        <f t="shared" si="78"/>
        <v>42329.716840277775</v>
      </c>
      <c r="U1019" s="14">
        <f t="shared" si="79"/>
        <v>2015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8">
        <v>1468496933</v>
      </c>
      <c r="J1020">
        <v>1465904933</v>
      </c>
      <c r="K1020" t="b">
        <v>0</v>
      </c>
      <c r="L1020" s="14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6" t="s">
        <v>8317</v>
      </c>
      <c r="R1020" s="14" t="s">
        <v>8319</v>
      </c>
      <c r="S1020" s="17">
        <f t="shared" si="77"/>
        <v>42535.492280092592</v>
      </c>
      <c r="T1020" s="17">
        <f t="shared" si="78"/>
        <v>42565.492280092592</v>
      </c>
      <c r="U1020" s="14">
        <f t="shared" si="79"/>
        <v>2016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8">
        <v>1423092149</v>
      </c>
      <c r="J1021">
        <v>1420500149</v>
      </c>
      <c r="K1021" t="b">
        <v>0</v>
      </c>
      <c r="L1021" s="14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6" t="s">
        <v>8317</v>
      </c>
      <c r="R1021" s="14" t="s">
        <v>8319</v>
      </c>
      <c r="S1021" s="17">
        <f t="shared" si="77"/>
        <v>42009.973946759259</v>
      </c>
      <c r="T1021" s="17">
        <f t="shared" si="78"/>
        <v>42039.973946759259</v>
      </c>
      <c r="U1021" s="14">
        <f t="shared" si="79"/>
        <v>2015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8">
        <v>1433206020</v>
      </c>
      <c r="J1022">
        <v>1430617209</v>
      </c>
      <c r="K1022" t="b">
        <v>0</v>
      </c>
      <c r="L1022" s="14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6" t="s">
        <v>8323</v>
      </c>
      <c r="R1022" s="14" t="s">
        <v>8328</v>
      </c>
      <c r="S1022" s="17">
        <f t="shared" si="77"/>
        <v>42127.069548611107</v>
      </c>
      <c r="T1022" s="17">
        <f t="shared" si="78"/>
        <v>42157.032638888893</v>
      </c>
      <c r="U1022" s="14">
        <f t="shared" si="79"/>
        <v>2015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8">
        <v>1445054400</v>
      </c>
      <c r="J1023">
        <v>1443074571</v>
      </c>
      <c r="K1023" t="b">
        <v>1</v>
      </c>
      <c r="L1023" s="14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6" t="s">
        <v>8323</v>
      </c>
      <c r="R1023" s="14" t="s">
        <v>8328</v>
      </c>
      <c r="S1023" s="17">
        <f t="shared" si="77"/>
        <v>42271.251979166671</v>
      </c>
      <c r="T1023" s="17">
        <f t="shared" si="78"/>
        <v>42294.166666666672</v>
      </c>
      <c r="U1023" s="14">
        <f t="shared" si="79"/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8">
        <v>1431876677</v>
      </c>
      <c r="J1024">
        <v>1429284677</v>
      </c>
      <c r="K1024" t="b">
        <v>1</v>
      </c>
      <c r="L1024" s="1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6" t="s">
        <v>8323</v>
      </c>
      <c r="R1024" s="14" t="s">
        <v>8328</v>
      </c>
      <c r="S1024" s="17">
        <f t="shared" si="77"/>
        <v>42111.646724537044</v>
      </c>
      <c r="T1024" s="17">
        <f t="shared" si="78"/>
        <v>42141.646724537044</v>
      </c>
      <c r="U1024" s="14">
        <f t="shared" si="79"/>
        <v>2015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8">
        <v>1434837861</v>
      </c>
      <c r="J1025">
        <v>1432245861</v>
      </c>
      <c r="K1025" t="b">
        <v>0</v>
      </c>
      <c r="L1025" s="14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6" t="s">
        <v>8323</v>
      </c>
      <c r="R1025" s="14" t="s">
        <v>8328</v>
      </c>
      <c r="S1025" s="17">
        <f t="shared" si="77"/>
        <v>42145.919687500005</v>
      </c>
      <c r="T1025" s="17">
        <f t="shared" si="78"/>
        <v>42175.919687500005</v>
      </c>
      <c r="U1025" s="14">
        <f t="shared" si="79"/>
        <v>2015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8">
        <v>1454248563</v>
      </c>
      <c r="J1026">
        <v>1451656563</v>
      </c>
      <c r="K1026" t="b">
        <v>1</v>
      </c>
      <c r="L1026" s="14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6" t="s">
        <v>8323</v>
      </c>
      <c r="R1026" s="14" t="s">
        <v>8328</v>
      </c>
      <c r="S1026" s="17">
        <f t="shared" si="77"/>
        <v>42370.580590277779</v>
      </c>
      <c r="T1026" s="17">
        <f t="shared" si="78"/>
        <v>42400.580590277779</v>
      </c>
      <c r="U1026" s="14">
        <f t="shared" si="79"/>
        <v>2016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8">
        <v>1426532437</v>
      </c>
      <c r="J1027">
        <v>1423944037</v>
      </c>
      <c r="K1027" t="b">
        <v>1</v>
      </c>
      <c r="L1027" s="14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6" t="s">
        <v>8323</v>
      </c>
      <c r="R1027" s="14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 s="14">
        <f t="shared" ref="U1027:U1090" si="84">YEAR(S1027)</f>
        <v>2015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8">
        <v>1459414016</v>
      </c>
      <c r="J1028">
        <v>1456480016</v>
      </c>
      <c r="K1028" t="b">
        <v>1</v>
      </c>
      <c r="L1028" s="14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6" t="s">
        <v>8323</v>
      </c>
      <c r="R1028" s="14" t="s">
        <v>8328</v>
      </c>
      <c r="S1028" s="17">
        <f t="shared" si="82"/>
        <v>42426.407592592594</v>
      </c>
      <c r="T1028" s="17">
        <f t="shared" si="83"/>
        <v>42460.365925925929</v>
      </c>
      <c r="U1028" s="14">
        <f t="shared" si="84"/>
        <v>2016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8">
        <v>1414025347</v>
      </c>
      <c r="J1029">
        <v>1411433347</v>
      </c>
      <c r="K1029" t="b">
        <v>1</v>
      </c>
      <c r="L1029" s="14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6" t="s">
        <v>8323</v>
      </c>
      <c r="R1029" s="14" t="s">
        <v>8328</v>
      </c>
      <c r="S1029" s="17">
        <f t="shared" si="82"/>
        <v>41905.034108796295</v>
      </c>
      <c r="T1029" s="17">
        <f t="shared" si="83"/>
        <v>41935.034108796295</v>
      </c>
      <c r="U1029" s="14">
        <f t="shared" si="84"/>
        <v>2014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8">
        <v>1488830400</v>
      </c>
      <c r="J1030">
        <v>1484924605</v>
      </c>
      <c r="K1030" t="b">
        <v>1</v>
      </c>
      <c r="L1030" s="14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6" t="s">
        <v>8323</v>
      </c>
      <c r="R1030" s="14" t="s">
        <v>8328</v>
      </c>
      <c r="S1030" s="17">
        <f t="shared" si="82"/>
        <v>42755.627372685187</v>
      </c>
      <c r="T1030" s="17">
        <f t="shared" si="83"/>
        <v>42800.833333333328</v>
      </c>
      <c r="U1030" s="14">
        <f t="shared" si="84"/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8">
        <v>1428184740</v>
      </c>
      <c r="J1031">
        <v>1423501507</v>
      </c>
      <c r="K1031" t="b">
        <v>0</v>
      </c>
      <c r="L1031" s="14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6" t="s">
        <v>8323</v>
      </c>
      <c r="R1031" s="14" t="s">
        <v>8328</v>
      </c>
      <c r="S1031" s="17">
        <f t="shared" si="82"/>
        <v>42044.711886574078</v>
      </c>
      <c r="T1031" s="17">
        <f t="shared" si="83"/>
        <v>42098.915972222225</v>
      </c>
      <c r="U1031" s="14">
        <f t="shared" si="84"/>
        <v>2015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8">
        <v>1473680149</v>
      </c>
      <c r="J1032">
        <v>1472470549</v>
      </c>
      <c r="K1032" t="b">
        <v>0</v>
      </c>
      <c r="L1032" s="14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6" t="s">
        <v>8323</v>
      </c>
      <c r="R1032" s="14" t="s">
        <v>8328</v>
      </c>
      <c r="S1032" s="17">
        <f t="shared" si="82"/>
        <v>42611.483206018514</v>
      </c>
      <c r="T1032" s="17">
        <f t="shared" si="83"/>
        <v>42625.483206018514</v>
      </c>
      <c r="U1032" s="14">
        <f t="shared" si="84"/>
        <v>2016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8">
        <v>1450290010</v>
      </c>
      <c r="J1033">
        <v>1447698010</v>
      </c>
      <c r="K1033" t="b">
        <v>0</v>
      </c>
      <c r="L1033" s="14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6" t="s">
        <v>8323</v>
      </c>
      <c r="R1033" s="14" t="s">
        <v>8328</v>
      </c>
      <c r="S1033" s="17">
        <f t="shared" si="82"/>
        <v>42324.764004629629</v>
      </c>
      <c r="T1033" s="17">
        <f t="shared" si="83"/>
        <v>42354.764004629629</v>
      </c>
      <c r="U1033" s="14">
        <f t="shared" si="84"/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8">
        <v>1466697625</v>
      </c>
      <c r="J1034">
        <v>1464105625</v>
      </c>
      <c r="K1034" t="b">
        <v>0</v>
      </c>
      <c r="L1034" s="1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6" t="s">
        <v>8323</v>
      </c>
      <c r="R1034" s="14" t="s">
        <v>8328</v>
      </c>
      <c r="S1034" s="17">
        <f t="shared" si="82"/>
        <v>42514.666956018518</v>
      </c>
      <c r="T1034" s="17">
        <f t="shared" si="83"/>
        <v>42544.666956018518</v>
      </c>
      <c r="U1034" s="14">
        <f t="shared" si="84"/>
        <v>2016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8">
        <v>1481564080</v>
      </c>
      <c r="J1035">
        <v>1479144880</v>
      </c>
      <c r="K1035" t="b">
        <v>0</v>
      </c>
      <c r="L1035" s="14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6" t="s">
        <v>8323</v>
      </c>
      <c r="R1035" s="14" t="s">
        <v>8328</v>
      </c>
      <c r="S1035" s="17">
        <f t="shared" si="82"/>
        <v>42688.732407407413</v>
      </c>
      <c r="T1035" s="17">
        <f t="shared" si="83"/>
        <v>42716.732407407413</v>
      </c>
      <c r="U1035" s="14">
        <f t="shared" si="84"/>
        <v>2016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8">
        <v>1470369540</v>
      </c>
      <c r="J1036">
        <v>1467604804</v>
      </c>
      <c r="K1036" t="b">
        <v>0</v>
      </c>
      <c r="L1036" s="14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6" t="s">
        <v>8323</v>
      </c>
      <c r="R1036" s="14" t="s">
        <v>8328</v>
      </c>
      <c r="S1036" s="17">
        <f t="shared" si="82"/>
        <v>42555.166712962964</v>
      </c>
      <c r="T1036" s="17">
        <f t="shared" si="83"/>
        <v>42587.165972222225</v>
      </c>
      <c r="U1036" s="14">
        <f t="shared" si="84"/>
        <v>2016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8">
        <v>1423668220</v>
      </c>
      <c r="J1037">
        <v>1421076220</v>
      </c>
      <c r="K1037" t="b">
        <v>0</v>
      </c>
      <c r="L1037" s="14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6" t="s">
        <v>8323</v>
      </c>
      <c r="R1037" s="14" t="s">
        <v>8328</v>
      </c>
      <c r="S1037" s="17">
        <f t="shared" si="82"/>
        <v>42016.641435185185</v>
      </c>
      <c r="T1037" s="17">
        <f t="shared" si="83"/>
        <v>42046.641435185185</v>
      </c>
      <c r="U1037" s="14">
        <f t="shared" si="84"/>
        <v>2015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8">
        <v>1357545600</v>
      </c>
      <c r="J1038">
        <v>1354790790</v>
      </c>
      <c r="K1038" t="b">
        <v>0</v>
      </c>
      <c r="L1038" s="14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6" t="s">
        <v>8323</v>
      </c>
      <c r="R1038" s="14" t="s">
        <v>8328</v>
      </c>
      <c r="S1038" s="17">
        <f t="shared" si="82"/>
        <v>41249.448958333334</v>
      </c>
      <c r="T1038" s="17">
        <f t="shared" si="83"/>
        <v>41281.333333333336</v>
      </c>
      <c r="U1038" s="14">
        <f t="shared" si="84"/>
        <v>2012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8">
        <v>1431925200</v>
      </c>
      <c r="J1039">
        <v>1429991062</v>
      </c>
      <c r="K1039" t="b">
        <v>0</v>
      </c>
      <c r="L1039" s="14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6" t="s">
        <v>8323</v>
      </c>
      <c r="R1039" s="14" t="s">
        <v>8328</v>
      </c>
      <c r="S1039" s="17">
        <f t="shared" si="82"/>
        <v>42119.822476851856</v>
      </c>
      <c r="T1039" s="17">
        <f t="shared" si="83"/>
        <v>42142.208333333328</v>
      </c>
      <c r="U1039" s="14">
        <f t="shared" si="84"/>
        <v>2015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8">
        <v>1458362023</v>
      </c>
      <c r="J1040">
        <v>1455773623</v>
      </c>
      <c r="K1040" t="b">
        <v>0</v>
      </c>
      <c r="L1040" s="14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6" t="s">
        <v>8323</v>
      </c>
      <c r="R1040" s="14" t="s">
        <v>8328</v>
      </c>
      <c r="S1040" s="17">
        <f t="shared" si="82"/>
        <v>42418.231747685189</v>
      </c>
      <c r="T1040" s="17">
        <f t="shared" si="83"/>
        <v>42448.190081018518</v>
      </c>
      <c r="U1040" s="14">
        <f t="shared" si="84"/>
        <v>2016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8">
        <v>1481615940</v>
      </c>
      <c r="J1041">
        <v>1479436646</v>
      </c>
      <c r="K1041" t="b">
        <v>0</v>
      </c>
      <c r="L1041" s="14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6" t="s">
        <v>8323</v>
      </c>
      <c r="R1041" s="14" t="s">
        <v>8328</v>
      </c>
      <c r="S1041" s="17">
        <f t="shared" si="82"/>
        <v>42692.109328703707</v>
      </c>
      <c r="T1041" s="17">
        <f t="shared" si="83"/>
        <v>42717.332638888889</v>
      </c>
      <c r="U1041" s="14">
        <f t="shared" si="84"/>
        <v>2016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8">
        <v>1472317209</v>
      </c>
      <c r="J1042">
        <v>1469725209</v>
      </c>
      <c r="K1042" t="b">
        <v>0</v>
      </c>
      <c r="L1042" s="14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6" t="s">
        <v>8329</v>
      </c>
      <c r="R1042" s="14" t="s">
        <v>8330</v>
      </c>
      <c r="S1042" s="17">
        <f t="shared" si="82"/>
        <v>42579.708437499998</v>
      </c>
      <c r="T1042" s="17">
        <f t="shared" si="83"/>
        <v>42609.708437499998</v>
      </c>
      <c r="U1042" s="14">
        <f t="shared" si="84"/>
        <v>2016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8">
        <v>1406769992</v>
      </c>
      <c r="J1043">
        <v>1405041992</v>
      </c>
      <c r="K1043" t="b">
        <v>0</v>
      </c>
      <c r="L1043" s="14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6" t="s">
        <v>8329</v>
      </c>
      <c r="R1043" s="14" t="s">
        <v>8330</v>
      </c>
      <c r="S1043" s="17">
        <f t="shared" si="82"/>
        <v>41831.060092592597</v>
      </c>
      <c r="T1043" s="17">
        <f t="shared" si="83"/>
        <v>41851.060092592597</v>
      </c>
      <c r="U1043" s="14">
        <f t="shared" si="84"/>
        <v>2014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8">
        <v>1410516000</v>
      </c>
      <c r="J1044">
        <v>1406824948</v>
      </c>
      <c r="K1044" t="b">
        <v>0</v>
      </c>
      <c r="L1044" s="1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6" t="s">
        <v>8329</v>
      </c>
      <c r="R1044" s="14" t="s">
        <v>8330</v>
      </c>
      <c r="S1044" s="17">
        <f t="shared" si="82"/>
        <v>41851.696157407408</v>
      </c>
      <c r="T1044" s="17">
        <f t="shared" si="83"/>
        <v>41894.416666666664</v>
      </c>
      <c r="U1044" s="14">
        <f t="shared" si="84"/>
        <v>2014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8">
        <v>1432101855</v>
      </c>
      <c r="J1045">
        <v>1429509855</v>
      </c>
      <c r="K1045" t="b">
        <v>0</v>
      </c>
      <c r="L1045" s="14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6" t="s">
        <v>8329</v>
      </c>
      <c r="R1045" s="14" t="s">
        <v>8330</v>
      </c>
      <c r="S1045" s="17">
        <f t="shared" si="82"/>
        <v>42114.252951388888</v>
      </c>
      <c r="T1045" s="17">
        <f t="shared" si="83"/>
        <v>42144.252951388888</v>
      </c>
      <c r="U1045" s="14">
        <f t="shared" si="84"/>
        <v>2015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8">
        <v>1425587220</v>
      </c>
      <c r="J1046">
        <v>1420668801</v>
      </c>
      <c r="K1046" t="b">
        <v>0</v>
      </c>
      <c r="L1046" s="14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6" t="s">
        <v>8329</v>
      </c>
      <c r="R1046" s="14" t="s">
        <v>8330</v>
      </c>
      <c r="S1046" s="17">
        <f t="shared" si="82"/>
        <v>42011.925937499997</v>
      </c>
      <c r="T1046" s="17">
        <f t="shared" si="83"/>
        <v>42068.852083333331</v>
      </c>
      <c r="U1046" s="14">
        <f t="shared" si="84"/>
        <v>2015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8">
        <v>1408827550</v>
      </c>
      <c r="J1047">
        <v>1406235550</v>
      </c>
      <c r="K1047" t="b">
        <v>0</v>
      </c>
      <c r="L1047" s="14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6" t="s">
        <v>8329</v>
      </c>
      <c r="R1047" s="14" t="s">
        <v>8330</v>
      </c>
      <c r="S1047" s="17">
        <f t="shared" si="82"/>
        <v>41844.874421296299</v>
      </c>
      <c r="T1047" s="17">
        <f t="shared" si="83"/>
        <v>41874.874421296299</v>
      </c>
      <c r="U1047" s="14">
        <f t="shared" si="84"/>
        <v>2014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8">
        <v>1451161560</v>
      </c>
      <c r="J1048">
        <v>1447273560</v>
      </c>
      <c r="K1048" t="b">
        <v>0</v>
      </c>
      <c r="L1048" s="14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6" t="s">
        <v>8329</v>
      </c>
      <c r="R1048" s="14" t="s">
        <v>8330</v>
      </c>
      <c r="S1048" s="17">
        <f t="shared" si="82"/>
        <v>42319.851388888885</v>
      </c>
      <c r="T1048" s="17">
        <f t="shared" si="83"/>
        <v>42364.851388888885</v>
      </c>
      <c r="U1048" s="14">
        <f t="shared" si="84"/>
        <v>2015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8">
        <v>1415219915</v>
      </c>
      <c r="J1049">
        <v>1412624315</v>
      </c>
      <c r="K1049" t="b">
        <v>0</v>
      </c>
      <c r="L1049" s="14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6" t="s">
        <v>8329</v>
      </c>
      <c r="R1049" s="14" t="s">
        <v>8330</v>
      </c>
      <c r="S1049" s="17">
        <f t="shared" si="82"/>
        <v>41918.818460648145</v>
      </c>
      <c r="T1049" s="17">
        <f t="shared" si="83"/>
        <v>41948.860127314816</v>
      </c>
      <c r="U1049" s="14">
        <f t="shared" si="84"/>
        <v>2014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8">
        <v>1474766189</v>
      </c>
      <c r="J1050">
        <v>1471310189</v>
      </c>
      <c r="K1050" t="b">
        <v>0</v>
      </c>
      <c r="L1050" s="14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6" t="s">
        <v>8329</v>
      </c>
      <c r="R1050" s="14" t="s">
        <v>8330</v>
      </c>
      <c r="S1050" s="17">
        <f t="shared" si="82"/>
        <v>42598.053113425922</v>
      </c>
      <c r="T1050" s="17">
        <f t="shared" si="83"/>
        <v>42638.053113425922</v>
      </c>
      <c r="U1050" s="14">
        <f t="shared" si="84"/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8">
        <v>1455272445</v>
      </c>
      <c r="J1051">
        <v>1452680445</v>
      </c>
      <c r="K1051" t="b">
        <v>0</v>
      </c>
      <c r="L1051" s="14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6" t="s">
        <v>8329</v>
      </c>
      <c r="R1051" s="14" t="s">
        <v>8330</v>
      </c>
      <c r="S1051" s="17">
        <f t="shared" si="82"/>
        <v>42382.431076388893</v>
      </c>
      <c r="T1051" s="17">
        <f t="shared" si="83"/>
        <v>42412.431076388893</v>
      </c>
      <c r="U1051" s="14">
        <f t="shared" si="84"/>
        <v>2016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8">
        <v>1442257677</v>
      </c>
      <c r="J1052">
        <v>1439665677</v>
      </c>
      <c r="K1052" t="b">
        <v>0</v>
      </c>
      <c r="L1052" s="14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6" t="s">
        <v>8329</v>
      </c>
      <c r="R1052" s="14" t="s">
        <v>8330</v>
      </c>
      <c r="S1052" s="17">
        <f t="shared" si="82"/>
        <v>42231.7971875</v>
      </c>
      <c r="T1052" s="17">
        <f t="shared" si="83"/>
        <v>42261.7971875</v>
      </c>
      <c r="U1052" s="14">
        <f t="shared" si="84"/>
        <v>2015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8">
        <v>1409098825</v>
      </c>
      <c r="J1053">
        <v>1406679625</v>
      </c>
      <c r="K1053" t="b">
        <v>0</v>
      </c>
      <c r="L1053" s="14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6" t="s">
        <v>8329</v>
      </c>
      <c r="R1053" s="14" t="s">
        <v>8330</v>
      </c>
      <c r="S1053" s="17">
        <f t="shared" si="82"/>
        <v>41850.014178240745</v>
      </c>
      <c r="T1053" s="17">
        <f t="shared" si="83"/>
        <v>41878.014178240745</v>
      </c>
      <c r="U1053" s="14">
        <f t="shared" si="84"/>
        <v>2014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8">
        <v>1465243740</v>
      </c>
      <c r="J1054">
        <v>1461438495</v>
      </c>
      <c r="K1054" t="b">
        <v>0</v>
      </c>
      <c r="L1054" s="1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6" t="s">
        <v>8329</v>
      </c>
      <c r="R1054" s="14" t="s">
        <v>8330</v>
      </c>
      <c r="S1054" s="17">
        <f t="shared" si="82"/>
        <v>42483.797395833331</v>
      </c>
      <c r="T1054" s="17">
        <f t="shared" si="83"/>
        <v>42527.839583333334</v>
      </c>
      <c r="U1054" s="14">
        <f t="shared" si="84"/>
        <v>2016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8">
        <v>1488773332</v>
      </c>
      <c r="J1055">
        <v>1486613332</v>
      </c>
      <c r="K1055" t="b">
        <v>0</v>
      </c>
      <c r="L1055" s="14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6" t="s">
        <v>8329</v>
      </c>
      <c r="R1055" s="14" t="s">
        <v>8330</v>
      </c>
      <c r="S1055" s="17">
        <f t="shared" si="82"/>
        <v>42775.172824074078</v>
      </c>
      <c r="T1055" s="17">
        <f t="shared" si="83"/>
        <v>42800.172824074078</v>
      </c>
      <c r="U1055" s="14">
        <f t="shared" si="84"/>
        <v>2017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8">
        <v>1407708000</v>
      </c>
      <c r="J1056">
        <v>1405110399</v>
      </c>
      <c r="K1056" t="b">
        <v>0</v>
      </c>
      <c r="L1056" s="14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6" t="s">
        <v>8329</v>
      </c>
      <c r="R1056" s="14" t="s">
        <v>8330</v>
      </c>
      <c r="S1056" s="17">
        <f t="shared" si="82"/>
        <v>41831.851840277777</v>
      </c>
      <c r="T1056" s="17">
        <f t="shared" si="83"/>
        <v>41861.916666666664</v>
      </c>
      <c r="U1056" s="14">
        <f t="shared" si="84"/>
        <v>2014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8">
        <v>1457394545</v>
      </c>
      <c r="J1057">
        <v>1454802545</v>
      </c>
      <c r="K1057" t="b">
        <v>0</v>
      </c>
      <c r="L1057" s="14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6" t="s">
        <v>8329</v>
      </c>
      <c r="R1057" s="14" t="s">
        <v>8330</v>
      </c>
      <c r="S1057" s="17">
        <f t="shared" si="82"/>
        <v>42406.992418981477</v>
      </c>
      <c r="T1057" s="17">
        <f t="shared" si="83"/>
        <v>42436.992418981477</v>
      </c>
      <c r="U1057" s="14">
        <f t="shared" si="84"/>
        <v>2016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8">
        <v>1429892177</v>
      </c>
      <c r="J1058">
        <v>1424711777</v>
      </c>
      <c r="K1058" t="b">
        <v>0</v>
      </c>
      <c r="L1058" s="14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6" t="s">
        <v>8329</v>
      </c>
      <c r="R1058" s="14" t="s">
        <v>8330</v>
      </c>
      <c r="S1058" s="17">
        <f t="shared" si="82"/>
        <v>42058.719641203701</v>
      </c>
      <c r="T1058" s="17">
        <f t="shared" si="83"/>
        <v>42118.677974537044</v>
      </c>
      <c r="U1058" s="14">
        <f t="shared" si="84"/>
        <v>2015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8">
        <v>1480888483</v>
      </c>
      <c r="J1059">
        <v>1478292883</v>
      </c>
      <c r="K1059" t="b">
        <v>0</v>
      </c>
      <c r="L1059" s="14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6" t="s">
        <v>8329</v>
      </c>
      <c r="R1059" s="14" t="s">
        <v>8330</v>
      </c>
      <c r="S1059" s="17">
        <f t="shared" si="82"/>
        <v>42678.871331018512</v>
      </c>
      <c r="T1059" s="17">
        <f t="shared" si="83"/>
        <v>42708.912997685184</v>
      </c>
      <c r="U1059" s="14">
        <f t="shared" si="84"/>
        <v>2016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8">
        <v>1427328000</v>
      </c>
      <c r="J1060">
        <v>1423777043</v>
      </c>
      <c r="K1060" t="b">
        <v>0</v>
      </c>
      <c r="L1060" s="14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6" t="s">
        <v>8329</v>
      </c>
      <c r="R1060" s="14" t="s">
        <v>8330</v>
      </c>
      <c r="S1060" s="17">
        <f t="shared" si="82"/>
        <v>42047.900960648149</v>
      </c>
      <c r="T1060" s="17">
        <f t="shared" si="83"/>
        <v>42089</v>
      </c>
      <c r="U1060" s="14">
        <f t="shared" si="84"/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8">
        <v>1426269456</v>
      </c>
      <c r="J1061">
        <v>1423681056</v>
      </c>
      <c r="K1061" t="b">
        <v>0</v>
      </c>
      <c r="L1061" s="14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6" t="s">
        <v>8329</v>
      </c>
      <c r="R1061" s="14" t="s">
        <v>8330</v>
      </c>
      <c r="S1061" s="17">
        <f t="shared" si="82"/>
        <v>42046.79</v>
      </c>
      <c r="T1061" s="17">
        <f t="shared" si="83"/>
        <v>42076.748333333337</v>
      </c>
      <c r="U1061" s="14">
        <f t="shared" si="84"/>
        <v>2015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8">
        <v>1429134893</v>
      </c>
      <c r="J1062">
        <v>1426542893</v>
      </c>
      <c r="K1062" t="b">
        <v>0</v>
      </c>
      <c r="L1062" s="14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6" t="s">
        <v>8329</v>
      </c>
      <c r="R1062" s="14" t="s">
        <v>8330</v>
      </c>
      <c r="S1062" s="17">
        <f t="shared" si="82"/>
        <v>42079.913113425922</v>
      </c>
      <c r="T1062" s="17">
        <f t="shared" si="83"/>
        <v>42109.913113425922</v>
      </c>
      <c r="U1062" s="14">
        <f t="shared" si="84"/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8">
        <v>1462150800</v>
      </c>
      <c r="J1063">
        <v>1456987108</v>
      </c>
      <c r="K1063" t="b">
        <v>0</v>
      </c>
      <c r="L1063" s="14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6" t="s">
        <v>8329</v>
      </c>
      <c r="R1063" s="14" t="s">
        <v>8330</v>
      </c>
      <c r="S1063" s="17">
        <f t="shared" si="82"/>
        <v>42432.276712962965</v>
      </c>
      <c r="T1063" s="17">
        <f t="shared" si="83"/>
        <v>42492.041666666672</v>
      </c>
      <c r="U1063" s="14">
        <f t="shared" si="84"/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8">
        <v>1468351341</v>
      </c>
      <c r="J1064">
        <v>1467746541</v>
      </c>
      <c r="K1064" t="b">
        <v>0</v>
      </c>
      <c r="L1064" s="1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6" t="s">
        <v>8329</v>
      </c>
      <c r="R1064" s="14" t="s">
        <v>8330</v>
      </c>
      <c r="S1064" s="17">
        <f t="shared" si="82"/>
        <v>42556.807187500002</v>
      </c>
      <c r="T1064" s="17">
        <f t="shared" si="83"/>
        <v>42563.807187500002</v>
      </c>
      <c r="U1064" s="14">
        <f t="shared" si="84"/>
        <v>2016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8">
        <v>1472604262</v>
      </c>
      <c r="J1065">
        <v>1470012262</v>
      </c>
      <c r="K1065" t="b">
        <v>0</v>
      </c>
      <c r="L1065" s="14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6" t="s">
        <v>8329</v>
      </c>
      <c r="R1065" s="14" t="s">
        <v>8330</v>
      </c>
      <c r="S1065" s="17">
        <f t="shared" si="82"/>
        <v>42583.030810185184</v>
      </c>
      <c r="T1065" s="17">
        <f t="shared" si="83"/>
        <v>42613.030810185184</v>
      </c>
      <c r="U1065" s="14">
        <f t="shared" si="84"/>
        <v>2016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8">
        <v>1373174903</v>
      </c>
      <c r="J1066">
        <v>1369286903</v>
      </c>
      <c r="K1066" t="b">
        <v>0</v>
      </c>
      <c r="L1066" s="14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6" t="s">
        <v>8331</v>
      </c>
      <c r="R1066" s="14" t="s">
        <v>8332</v>
      </c>
      <c r="S1066" s="17">
        <f t="shared" si="82"/>
        <v>41417.228043981479</v>
      </c>
      <c r="T1066" s="17">
        <f t="shared" si="83"/>
        <v>41462.228043981479</v>
      </c>
      <c r="U1066" s="14">
        <f t="shared" si="84"/>
        <v>2013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8">
        <v>1392800922</v>
      </c>
      <c r="J1067">
        <v>1390381722</v>
      </c>
      <c r="K1067" t="b">
        <v>0</v>
      </c>
      <c r="L1067" s="14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6" t="s">
        <v>8331</v>
      </c>
      <c r="R1067" s="14" t="s">
        <v>8332</v>
      </c>
      <c r="S1067" s="17">
        <f t="shared" si="82"/>
        <v>41661.381041666667</v>
      </c>
      <c r="T1067" s="17">
        <f t="shared" si="83"/>
        <v>41689.381041666667</v>
      </c>
      <c r="U1067" s="14">
        <f t="shared" si="84"/>
        <v>2014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8">
        <v>1375657582</v>
      </c>
      <c r="J1068">
        <v>1371769582</v>
      </c>
      <c r="K1068" t="b">
        <v>0</v>
      </c>
      <c r="L1068" s="14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6" t="s">
        <v>8331</v>
      </c>
      <c r="R1068" s="14" t="s">
        <v>8332</v>
      </c>
      <c r="S1068" s="17">
        <f t="shared" si="82"/>
        <v>41445.962754629632</v>
      </c>
      <c r="T1068" s="17">
        <f t="shared" si="83"/>
        <v>41490.962754629632</v>
      </c>
      <c r="U1068" s="14">
        <f t="shared" si="84"/>
        <v>2013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8">
        <v>1387657931</v>
      </c>
      <c r="J1069">
        <v>1385065931</v>
      </c>
      <c r="K1069" t="b">
        <v>0</v>
      </c>
      <c r="L1069" s="14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6" t="s">
        <v>8331</v>
      </c>
      <c r="R1069" s="14" t="s">
        <v>8332</v>
      </c>
      <c r="S1069" s="17">
        <f t="shared" si="82"/>
        <v>41599.855682870373</v>
      </c>
      <c r="T1069" s="17">
        <f t="shared" si="83"/>
        <v>41629.855682870373</v>
      </c>
      <c r="U1069" s="14">
        <f t="shared" si="84"/>
        <v>2013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8">
        <v>1460274864</v>
      </c>
      <c r="J1070">
        <v>1457686464</v>
      </c>
      <c r="K1070" t="b">
        <v>0</v>
      </c>
      <c r="L1070" s="14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6" t="s">
        <v>8331</v>
      </c>
      <c r="R1070" s="14" t="s">
        <v>8332</v>
      </c>
      <c r="S1070" s="17">
        <f t="shared" si="82"/>
        <v>42440.371111111104</v>
      </c>
      <c r="T1070" s="17">
        <f t="shared" si="83"/>
        <v>42470.329444444447</v>
      </c>
      <c r="U1070" s="14">
        <f t="shared" si="84"/>
        <v>2016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8">
        <v>1385447459</v>
      </c>
      <c r="J1071">
        <v>1382679059</v>
      </c>
      <c r="K1071" t="b">
        <v>0</v>
      </c>
      <c r="L1071" s="14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6" t="s">
        <v>8331</v>
      </c>
      <c r="R1071" s="14" t="s">
        <v>8332</v>
      </c>
      <c r="S1071" s="17">
        <f t="shared" si="82"/>
        <v>41572.229849537034</v>
      </c>
      <c r="T1071" s="17">
        <f t="shared" si="83"/>
        <v>41604.271516203706</v>
      </c>
      <c r="U1071" s="14">
        <f t="shared" si="84"/>
        <v>2013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8">
        <v>1349050622</v>
      </c>
      <c r="J1072">
        <v>1347322622</v>
      </c>
      <c r="K1072" t="b">
        <v>0</v>
      </c>
      <c r="L1072" s="14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6" t="s">
        <v>8331</v>
      </c>
      <c r="R1072" s="14" t="s">
        <v>8332</v>
      </c>
      <c r="S1072" s="17">
        <f t="shared" si="82"/>
        <v>41163.011828703704</v>
      </c>
      <c r="T1072" s="17">
        <f t="shared" si="83"/>
        <v>41183.011828703704</v>
      </c>
      <c r="U1072" s="14">
        <f t="shared" si="84"/>
        <v>2012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8">
        <v>1447787093</v>
      </c>
      <c r="J1073">
        <v>1445191493</v>
      </c>
      <c r="K1073" t="b">
        <v>0</v>
      </c>
      <c r="L1073" s="14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6" t="s">
        <v>8331</v>
      </c>
      <c r="R1073" s="14" t="s">
        <v>8332</v>
      </c>
      <c r="S1073" s="17">
        <f t="shared" si="82"/>
        <v>42295.753391203703</v>
      </c>
      <c r="T1073" s="17">
        <f t="shared" si="83"/>
        <v>42325.795057870375</v>
      </c>
      <c r="U1073" s="14">
        <f t="shared" si="84"/>
        <v>2015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8">
        <v>1391630297</v>
      </c>
      <c r="J1074">
        <v>1389038297</v>
      </c>
      <c r="K1074" t="b">
        <v>0</v>
      </c>
      <c r="L1074" s="1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6" t="s">
        <v>8331</v>
      </c>
      <c r="R1074" s="14" t="s">
        <v>8332</v>
      </c>
      <c r="S1074" s="17">
        <f t="shared" si="82"/>
        <v>41645.832141203704</v>
      </c>
      <c r="T1074" s="17">
        <f t="shared" si="83"/>
        <v>41675.832141203704</v>
      </c>
      <c r="U1074" s="14">
        <f t="shared" si="84"/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8">
        <v>1318806541</v>
      </c>
      <c r="J1075">
        <v>1316214541</v>
      </c>
      <c r="K1075" t="b">
        <v>0</v>
      </c>
      <c r="L1075" s="14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6" t="s">
        <v>8331</v>
      </c>
      <c r="R1075" s="14" t="s">
        <v>8332</v>
      </c>
      <c r="S1075" s="17">
        <f t="shared" si="82"/>
        <v>40802.964594907404</v>
      </c>
      <c r="T1075" s="17">
        <f t="shared" si="83"/>
        <v>40832.964594907404</v>
      </c>
      <c r="U1075" s="14">
        <f t="shared" si="84"/>
        <v>2011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8">
        <v>1388808545</v>
      </c>
      <c r="J1076">
        <v>1386216545</v>
      </c>
      <c r="K1076" t="b">
        <v>0</v>
      </c>
      <c r="L1076" s="14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6" t="s">
        <v>8331</v>
      </c>
      <c r="R1076" s="14" t="s">
        <v>8332</v>
      </c>
      <c r="S1076" s="17">
        <f t="shared" si="82"/>
        <v>41613.172974537039</v>
      </c>
      <c r="T1076" s="17">
        <f t="shared" si="83"/>
        <v>41643.172974537039</v>
      </c>
      <c r="U1076" s="14">
        <f t="shared" si="84"/>
        <v>2013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8">
        <v>1336340516</v>
      </c>
      <c r="J1077">
        <v>1333748516</v>
      </c>
      <c r="K1077" t="b">
        <v>0</v>
      </c>
      <c r="L1077" s="14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6" t="s">
        <v>8331</v>
      </c>
      <c r="R1077" s="14" t="s">
        <v>8332</v>
      </c>
      <c r="S1077" s="17">
        <f t="shared" si="82"/>
        <v>41005.904120370367</v>
      </c>
      <c r="T1077" s="17">
        <f t="shared" si="83"/>
        <v>41035.904120370367</v>
      </c>
      <c r="U1077" s="14">
        <f t="shared" si="84"/>
        <v>2012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8">
        <v>1410426250</v>
      </c>
      <c r="J1078">
        <v>1405674250</v>
      </c>
      <c r="K1078" t="b">
        <v>0</v>
      </c>
      <c r="L1078" s="14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6" t="s">
        <v>8331</v>
      </c>
      <c r="R1078" s="14" t="s">
        <v>8332</v>
      </c>
      <c r="S1078" s="17">
        <f t="shared" si="82"/>
        <v>41838.377893518518</v>
      </c>
      <c r="T1078" s="17">
        <f t="shared" si="83"/>
        <v>41893.377893518518</v>
      </c>
      <c r="U1078" s="14">
        <f t="shared" si="84"/>
        <v>2014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8">
        <v>1452744011</v>
      </c>
      <c r="J1079">
        <v>1450152011</v>
      </c>
      <c r="K1079" t="b">
        <v>0</v>
      </c>
      <c r="L1079" s="14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6" t="s">
        <v>8331</v>
      </c>
      <c r="R1079" s="14" t="s">
        <v>8332</v>
      </c>
      <c r="S1079" s="17">
        <f t="shared" si="82"/>
        <v>42353.16679398148</v>
      </c>
      <c r="T1079" s="17">
        <f t="shared" si="83"/>
        <v>42383.16679398148</v>
      </c>
      <c r="U1079" s="14">
        <f t="shared" si="84"/>
        <v>2015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8">
        <v>1311309721</v>
      </c>
      <c r="J1080">
        <v>1307421721</v>
      </c>
      <c r="K1080" t="b">
        <v>0</v>
      </c>
      <c r="L1080" s="14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6" t="s">
        <v>8331</v>
      </c>
      <c r="R1080" s="14" t="s">
        <v>8332</v>
      </c>
      <c r="S1080" s="17">
        <f t="shared" si="82"/>
        <v>40701.195844907408</v>
      </c>
      <c r="T1080" s="17">
        <f t="shared" si="83"/>
        <v>40746.195844907408</v>
      </c>
      <c r="U1080" s="14">
        <f t="shared" si="84"/>
        <v>2011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8">
        <v>1463232936</v>
      </c>
      <c r="J1081">
        <v>1461072936</v>
      </c>
      <c r="K1081" t="b">
        <v>0</v>
      </c>
      <c r="L1081" s="14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6" t="s">
        <v>8331</v>
      </c>
      <c r="R1081" s="14" t="s">
        <v>8332</v>
      </c>
      <c r="S1081" s="17">
        <f t="shared" si="82"/>
        <v>42479.566388888896</v>
      </c>
      <c r="T1081" s="17">
        <f t="shared" si="83"/>
        <v>42504.566388888896</v>
      </c>
      <c r="U1081" s="14">
        <f t="shared" si="84"/>
        <v>2016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8">
        <v>1399778333</v>
      </c>
      <c r="J1082">
        <v>1397186333</v>
      </c>
      <c r="K1082" t="b">
        <v>0</v>
      </c>
      <c r="L1082" s="14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6" t="s">
        <v>8331</v>
      </c>
      <c r="R1082" s="14" t="s">
        <v>8332</v>
      </c>
      <c r="S1082" s="17">
        <f t="shared" si="82"/>
        <v>41740.138113425928</v>
      </c>
      <c r="T1082" s="17">
        <f t="shared" si="83"/>
        <v>41770.138113425928</v>
      </c>
      <c r="U1082" s="14">
        <f t="shared" si="84"/>
        <v>2014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8">
        <v>1422483292</v>
      </c>
      <c r="J1083">
        <v>1419891292</v>
      </c>
      <c r="K1083" t="b">
        <v>0</v>
      </c>
      <c r="L1083" s="14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6" t="s">
        <v>8331</v>
      </c>
      <c r="R1083" s="14" t="s">
        <v>8332</v>
      </c>
      <c r="S1083" s="17">
        <f t="shared" si="82"/>
        <v>42002.926990740743</v>
      </c>
      <c r="T1083" s="17">
        <f t="shared" si="83"/>
        <v>42032.926990740743</v>
      </c>
      <c r="U1083" s="14">
        <f t="shared" si="84"/>
        <v>2014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8">
        <v>1344635088</v>
      </c>
      <c r="J1084">
        <v>1342043088</v>
      </c>
      <c r="K1084" t="b">
        <v>0</v>
      </c>
      <c r="L1084" s="1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6" t="s">
        <v>8331</v>
      </c>
      <c r="R1084" s="14" t="s">
        <v>8332</v>
      </c>
      <c r="S1084" s="17">
        <f t="shared" si="82"/>
        <v>41101.906111111115</v>
      </c>
      <c r="T1084" s="17">
        <f t="shared" si="83"/>
        <v>41131.906111111115</v>
      </c>
      <c r="U1084" s="14">
        <f t="shared" si="84"/>
        <v>2012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8">
        <v>1406994583</v>
      </c>
      <c r="J1085">
        <v>1401810583</v>
      </c>
      <c r="K1085" t="b">
        <v>0</v>
      </c>
      <c r="L1085" s="14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6" t="s">
        <v>8331</v>
      </c>
      <c r="R1085" s="14" t="s">
        <v>8332</v>
      </c>
      <c r="S1085" s="17">
        <f t="shared" si="82"/>
        <v>41793.659525462965</v>
      </c>
      <c r="T1085" s="17">
        <f t="shared" si="83"/>
        <v>41853.659525462965</v>
      </c>
      <c r="U1085" s="14">
        <f t="shared" si="84"/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8">
        <v>1407534804</v>
      </c>
      <c r="J1086">
        <v>1404942804</v>
      </c>
      <c r="K1086" t="b">
        <v>0</v>
      </c>
      <c r="L1086" s="14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6" t="s">
        <v>8331</v>
      </c>
      <c r="R1086" s="14" t="s">
        <v>8332</v>
      </c>
      <c r="S1086" s="17">
        <f t="shared" si="82"/>
        <v>41829.912083333329</v>
      </c>
      <c r="T1086" s="17">
        <f t="shared" si="83"/>
        <v>41859.912083333329</v>
      </c>
      <c r="U1086" s="14">
        <f t="shared" si="84"/>
        <v>2014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8">
        <v>1457967975</v>
      </c>
      <c r="J1087">
        <v>1455379575</v>
      </c>
      <c r="K1087" t="b">
        <v>0</v>
      </c>
      <c r="L1087" s="14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6" t="s">
        <v>8331</v>
      </c>
      <c r="R1087" s="14" t="s">
        <v>8332</v>
      </c>
      <c r="S1087" s="17">
        <f t="shared" si="82"/>
        <v>42413.671006944445</v>
      </c>
      <c r="T1087" s="17">
        <f t="shared" si="83"/>
        <v>42443.629340277781</v>
      </c>
      <c r="U1087" s="14">
        <f t="shared" si="84"/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8">
        <v>1408913291</v>
      </c>
      <c r="J1088">
        <v>1406321291</v>
      </c>
      <c r="K1088" t="b">
        <v>0</v>
      </c>
      <c r="L1088" s="14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6" t="s">
        <v>8331</v>
      </c>
      <c r="R1088" s="14" t="s">
        <v>8332</v>
      </c>
      <c r="S1088" s="17">
        <f t="shared" si="82"/>
        <v>41845.866793981484</v>
      </c>
      <c r="T1088" s="17">
        <f t="shared" si="83"/>
        <v>41875.866793981484</v>
      </c>
      <c r="U1088" s="14">
        <f t="shared" si="84"/>
        <v>2014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8">
        <v>1402852087</v>
      </c>
      <c r="J1089">
        <v>1400260087</v>
      </c>
      <c r="K1089" t="b">
        <v>0</v>
      </c>
      <c r="L1089" s="14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6" t="s">
        <v>8331</v>
      </c>
      <c r="R1089" s="14" t="s">
        <v>8332</v>
      </c>
      <c r="S1089" s="17">
        <f t="shared" si="82"/>
        <v>41775.713969907411</v>
      </c>
      <c r="T1089" s="17">
        <f t="shared" si="83"/>
        <v>41805.713969907411</v>
      </c>
      <c r="U1089" s="14">
        <f t="shared" si="84"/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8">
        <v>1398366667</v>
      </c>
      <c r="J1090">
        <v>1395774667</v>
      </c>
      <c r="K1090" t="b">
        <v>0</v>
      </c>
      <c r="L1090" s="14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6" t="s">
        <v>8331</v>
      </c>
      <c r="R1090" s="14" t="s">
        <v>8332</v>
      </c>
      <c r="S1090" s="17">
        <f t="shared" si="82"/>
        <v>41723.799386574072</v>
      </c>
      <c r="T1090" s="17">
        <f t="shared" si="83"/>
        <v>41753.799386574072</v>
      </c>
      <c r="U1090" s="14">
        <f t="shared" si="84"/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8">
        <v>1435293175</v>
      </c>
      <c r="J1091">
        <v>1432701175</v>
      </c>
      <c r="K1091" t="b">
        <v>0</v>
      </c>
      <c r="L1091" s="14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6" t="s">
        <v>8331</v>
      </c>
      <c r="R1091" s="14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 s="14">
        <f t="shared" ref="U1091:U1154" si="89">YEAR(S1091)</f>
        <v>2015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8">
        <v>1432873653</v>
      </c>
      <c r="J1092">
        <v>1430281653</v>
      </c>
      <c r="K1092" t="b">
        <v>0</v>
      </c>
      <c r="L1092" s="14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6" t="s">
        <v>8331</v>
      </c>
      <c r="R1092" s="14" t="s">
        <v>8332</v>
      </c>
      <c r="S1092" s="17">
        <f t="shared" si="87"/>
        <v>42123.185798611114</v>
      </c>
      <c r="T1092" s="17">
        <f t="shared" si="88"/>
        <v>42153.185798611114</v>
      </c>
      <c r="U1092" s="14">
        <f t="shared" si="89"/>
        <v>2015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8">
        <v>1460313672</v>
      </c>
      <c r="J1093">
        <v>1457725272</v>
      </c>
      <c r="K1093" t="b">
        <v>0</v>
      </c>
      <c r="L1093" s="14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6" t="s">
        <v>8331</v>
      </c>
      <c r="R1093" s="14" t="s">
        <v>8332</v>
      </c>
      <c r="S1093" s="17">
        <f t="shared" si="87"/>
        <v>42440.820277777777</v>
      </c>
      <c r="T1093" s="17">
        <f t="shared" si="88"/>
        <v>42470.778611111105</v>
      </c>
      <c r="U1093" s="14">
        <f t="shared" si="89"/>
        <v>2016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8">
        <v>1357432638</v>
      </c>
      <c r="J1094">
        <v>1354840638</v>
      </c>
      <c r="K1094" t="b">
        <v>0</v>
      </c>
      <c r="L1094" s="1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6" t="s">
        <v>8331</v>
      </c>
      <c r="R1094" s="14" t="s">
        <v>8332</v>
      </c>
      <c r="S1094" s="17">
        <f t="shared" si="87"/>
        <v>41250.025902777779</v>
      </c>
      <c r="T1094" s="17">
        <f t="shared" si="88"/>
        <v>41280.025902777779</v>
      </c>
      <c r="U1094" s="14">
        <f t="shared" si="89"/>
        <v>2012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8">
        <v>1455232937</v>
      </c>
      <c r="J1095">
        <v>1453936937</v>
      </c>
      <c r="K1095" t="b">
        <v>0</v>
      </c>
      <c r="L1095" s="14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6" t="s">
        <v>8331</v>
      </c>
      <c r="R1095" s="14" t="s">
        <v>8332</v>
      </c>
      <c r="S1095" s="17">
        <f t="shared" si="87"/>
        <v>42396.973807870367</v>
      </c>
      <c r="T1095" s="17">
        <f t="shared" si="88"/>
        <v>42411.973807870367</v>
      </c>
      <c r="U1095" s="14">
        <f t="shared" si="89"/>
        <v>2016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8">
        <v>1318180033</v>
      </c>
      <c r="J1096">
        <v>1315588033</v>
      </c>
      <c r="K1096" t="b">
        <v>0</v>
      </c>
      <c r="L1096" s="14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6" t="s">
        <v>8331</v>
      </c>
      <c r="R1096" s="14" t="s">
        <v>8332</v>
      </c>
      <c r="S1096" s="17">
        <f t="shared" si="87"/>
        <v>40795.713344907403</v>
      </c>
      <c r="T1096" s="17">
        <f t="shared" si="88"/>
        <v>40825.713344907403</v>
      </c>
      <c r="U1096" s="14">
        <f t="shared" si="89"/>
        <v>2011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8">
        <v>1377867220</v>
      </c>
      <c r="J1097">
        <v>1375275220</v>
      </c>
      <c r="K1097" t="b">
        <v>0</v>
      </c>
      <c r="L1097" s="14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6" t="s">
        <v>8331</v>
      </c>
      <c r="R1097" s="14" t="s">
        <v>8332</v>
      </c>
      <c r="S1097" s="17">
        <f t="shared" si="87"/>
        <v>41486.537268518521</v>
      </c>
      <c r="T1097" s="17">
        <f t="shared" si="88"/>
        <v>41516.537268518521</v>
      </c>
      <c r="U1097" s="14">
        <f t="shared" si="89"/>
        <v>2013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8">
        <v>1412393400</v>
      </c>
      <c r="J1098">
        <v>1409747154</v>
      </c>
      <c r="K1098" t="b">
        <v>0</v>
      </c>
      <c r="L1098" s="14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6" t="s">
        <v>8331</v>
      </c>
      <c r="R1098" s="14" t="s">
        <v>8332</v>
      </c>
      <c r="S1098" s="17">
        <f t="shared" si="87"/>
        <v>41885.51798611111</v>
      </c>
      <c r="T1098" s="17">
        <f t="shared" si="88"/>
        <v>41916.145833333336</v>
      </c>
      <c r="U1098" s="14">
        <f t="shared" si="89"/>
        <v>2014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8">
        <v>1393786877</v>
      </c>
      <c r="J1099">
        <v>1390330877</v>
      </c>
      <c r="K1099" t="b">
        <v>0</v>
      </c>
      <c r="L1099" s="14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6" t="s">
        <v>8331</v>
      </c>
      <c r="R1099" s="14" t="s">
        <v>8332</v>
      </c>
      <c r="S1099" s="17">
        <f t="shared" si="87"/>
        <v>41660.792557870373</v>
      </c>
      <c r="T1099" s="17">
        <f t="shared" si="88"/>
        <v>41700.792557870373</v>
      </c>
      <c r="U1099" s="14">
        <f t="shared" si="89"/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8">
        <v>1397413095</v>
      </c>
      <c r="J1100">
        <v>1394821095</v>
      </c>
      <c r="K1100" t="b">
        <v>0</v>
      </c>
      <c r="L1100" s="14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6" t="s">
        <v>8331</v>
      </c>
      <c r="R1100" s="14" t="s">
        <v>8332</v>
      </c>
      <c r="S1100" s="17">
        <f t="shared" si="87"/>
        <v>41712.762673611112</v>
      </c>
      <c r="T1100" s="17">
        <f t="shared" si="88"/>
        <v>41742.762673611112</v>
      </c>
      <c r="U1100" s="14">
        <f t="shared" si="89"/>
        <v>2014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8">
        <v>1431547468</v>
      </c>
      <c r="J1101">
        <v>1428955468</v>
      </c>
      <c r="K1101" t="b">
        <v>0</v>
      </c>
      <c r="L1101" s="14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6" t="s">
        <v>8331</v>
      </c>
      <c r="R1101" s="14" t="s">
        <v>8332</v>
      </c>
      <c r="S1101" s="17">
        <f t="shared" si="87"/>
        <v>42107.836435185185</v>
      </c>
      <c r="T1101" s="17">
        <f t="shared" si="88"/>
        <v>42137.836435185185</v>
      </c>
      <c r="U1101" s="14">
        <f t="shared" si="89"/>
        <v>2015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8">
        <v>1455417571</v>
      </c>
      <c r="J1102">
        <v>1452825571</v>
      </c>
      <c r="K1102" t="b">
        <v>0</v>
      </c>
      <c r="L1102" s="14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6" t="s">
        <v>8331</v>
      </c>
      <c r="R1102" s="14" t="s">
        <v>8332</v>
      </c>
      <c r="S1102" s="17">
        <f t="shared" si="87"/>
        <v>42384.110775462963</v>
      </c>
      <c r="T1102" s="17">
        <f t="shared" si="88"/>
        <v>42414.110775462963</v>
      </c>
      <c r="U1102" s="14">
        <f t="shared" si="89"/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8">
        <v>1468519920</v>
      </c>
      <c r="J1103">
        <v>1466188338</v>
      </c>
      <c r="K1103" t="b">
        <v>0</v>
      </c>
      <c r="L1103" s="14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6" t="s">
        <v>8331</v>
      </c>
      <c r="R1103" s="14" t="s">
        <v>8332</v>
      </c>
      <c r="S1103" s="17">
        <f t="shared" si="87"/>
        <v>42538.77243055556</v>
      </c>
      <c r="T1103" s="17">
        <f t="shared" si="88"/>
        <v>42565.758333333331</v>
      </c>
      <c r="U1103" s="14">
        <f t="shared" si="89"/>
        <v>2016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8">
        <v>1386568740</v>
      </c>
      <c r="J1104">
        <v>1383095125</v>
      </c>
      <c r="K1104" t="b">
        <v>0</v>
      </c>
      <c r="L1104" s="1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6" t="s">
        <v>8331</v>
      </c>
      <c r="R1104" s="14" t="s">
        <v>8332</v>
      </c>
      <c r="S1104" s="17">
        <f t="shared" si="87"/>
        <v>41577.045428240745</v>
      </c>
      <c r="T1104" s="17">
        <f t="shared" si="88"/>
        <v>41617.249305555553</v>
      </c>
      <c r="U1104" s="14">
        <f t="shared" si="89"/>
        <v>2013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8">
        <v>1466227190</v>
      </c>
      <c r="J1105">
        <v>1461043190</v>
      </c>
      <c r="K1105" t="b">
        <v>0</v>
      </c>
      <c r="L1105" s="14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6" t="s">
        <v>8331</v>
      </c>
      <c r="R1105" s="14" t="s">
        <v>8332</v>
      </c>
      <c r="S1105" s="17">
        <f t="shared" si="87"/>
        <v>42479.22210648148</v>
      </c>
      <c r="T1105" s="17">
        <f t="shared" si="88"/>
        <v>42539.22210648148</v>
      </c>
      <c r="U1105" s="14">
        <f t="shared" si="89"/>
        <v>2016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8">
        <v>1402480221</v>
      </c>
      <c r="J1106">
        <v>1399888221</v>
      </c>
      <c r="K1106" t="b">
        <v>0</v>
      </c>
      <c r="L1106" s="14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6" t="s">
        <v>8331</v>
      </c>
      <c r="R1106" s="14" t="s">
        <v>8332</v>
      </c>
      <c r="S1106" s="17">
        <f t="shared" si="87"/>
        <v>41771.40996527778</v>
      </c>
      <c r="T1106" s="17">
        <f t="shared" si="88"/>
        <v>41801.40996527778</v>
      </c>
      <c r="U1106" s="14">
        <f t="shared" si="89"/>
        <v>2014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8">
        <v>1395627327</v>
      </c>
      <c r="J1107">
        <v>1393038927</v>
      </c>
      <c r="K1107" t="b">
        <v>0</v>
      </c>
      <c r="L1107" s="14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6" t="s">
        <v>8331</v>
      </c>
      <c r="R1107" s="14" t="s">
        <v>8332</v>
      </c>
      <c r="S1107" s="17">
        <f t="shared" si="87"/>
        <v>41692.135729166665</v>
      </c>
      <c r="T1107" s="17">
        <f t="shared" si="88"/>
        <v>41722.0940625</v>
      </c>
      <c r="U1107" s="14">
        <f t="shared" si="89"/>
        <v>2014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8">
        <v>1333557975</v>
      </c>
      <c r="J1108">
        <v>1330969575</v>
      </c>
      <c r="K1108" t="b">
        <v>0</v>
      </c>
      <c r="L1108" s="14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6" t="s">
        <v>8331</v>
      </c>
      <c r="R1108" s="14" t="s">
        <v>8332</v>
      </c>
      <c r="S1108" s="17">
        <f t="shared" si="87"/>
        <v>40973.740451388891</v>
      </c>
      <c r="T1108" s="17">
        <f t="shared" si="88"/>
        <v>41003.698784722219</v>
      </c>
      <c r="U1108" s="14">
        <f t="shared" si="89"/>
        <v>2012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8">
        <v>1406148024</v>
      </c>
      <c r="J1109">
        <v>1403556024</v>
      </c>
      <c r="K1109" t="b">
        <v>0</v>
      </c>
      <c r="L1109" s="14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6" t="s">
        <v>8331</v>
      </c>
      <c r="R1109" s="14" t="s">
        <v>8332</v>
      </c>
      <c r="S1109" s="17">
        <f t="shared" si="87"/>
        <v>41813.861388888887</v>
      </c>
      <c r="T1109" s="17">
        <f t="shared" si="88"/>
        <v>41843.861388888887</v>
      </c>
      <c r="U1109" s="14">
        <f t="shared" si="89"/>
        <v>2014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8">
        <v>1334326635</v>
      </c>
      <c r="J1110">
        <v>1329146235</v>
      </c>
      <c r="K1110" t="b">
        <v>0</v>
      </c>
      <c r="L1110" s="14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6" t="s">
        <v>8331</v>
      </c>
      <c r="R1110" s="14" t="s">
        <v>8332</v>
      </c>
      <c r="S1110" s="17">
        <f t="shared" si="87"/>
        <v>40952.636979166666</v>
      </c>
      <c r="T1110" s="17">
        <f t="shared" si="88"/>
        <v>41012.595312500001</v>
      </c>
      <c r="U1110" s="14">
        <f t="shared" si="89"/>
        <v>2012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8">
        <v>1479495790</v>
      </c>
      <c r="J1111">
        <v>1476900190</v>
      </c>
      <c r="K1111" t="b">
        <v>0</v>
      </c>
      <c r="L1111" s="14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6" t="s">
        <v>8331</v>
      </c>
      <c r="R1111" s="14" t="s">
        <v>8332</v>
      </c>
      <c r="S1111" s="17">
        <f t="shared" si="87"/>
        <v>42662.752199074079</v>
      </c>
      <c r="T1111" s="17">
        <f t="shared" si="88"/>
        <v>42692.793865740736</v>
      </c>
      <c r="U1111" s="14">
        <f t="shared" si="89"/>
        <v>2016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8">
        <v>1354919022</v>
      </c>
      <c r="J1112">
        <v>1352327022</v>
      </c>
      <c r="K1112" t="b">
        <v>0</v>
      </c>
      <c r="L1112" s="14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6" t="s">
        <v>8331</v>
      </c>
      <c r="R1112" s="14" t="s">
        <v>8332</v>
      </c>
      <c r="S1112" s="17">
        <f t="shared" si="87"/>
        <v>41220.933124999996</v>
      </c>
      <c r="T1112" s="17">
        <f t="shared" si="88"/>
        <v>41250.933124999996</v>
      </c>
      <c r="U1112" s="14">
        <f t="shared" si="89"/>
        <v>2012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8">
        <v>1452228790</v>
      </c>
      <c r="J1113">
        <v>1449636790</v>
      </c>
      <c r="K1113" t="b">
        <v>0</v>
      </c>
      <c r="L1113" s="14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6" t="s">
        <v>8331</v>
      </c>
      <c r="R1113" s="14" t="s">
        <v>8332</v>
      </c>
      <c r="S1113" s="17">
        <f t="shared" si="87"/>
        <v>42347.203587962969</v>
      </c>
      <c r="T1113" s="17">
        <f t="shared" si="88"/>
        <v>42377.203587962969</v>
      </c>
      <c r="U1113" s="14">
        <f t="shared" si="89"/>
        <v>2015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8">
        <v>1421656200</v>
      </c>
      <c r="J1114">
        <v>1416507211</v>
      </c>
      <c r="K1114" t="b">
        <v>0</v>
      </c>
      <c r="L1114" s="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6" t="s">
        <v>8331</v>
      </c>
      <c r="R1114" s="14" t="s">
        <v>8332</v>
      </c>
      <c r="S1114" s="17">
        <f t="shared" si="87"/>
        <v>41963.759386574078</v>
      </c>
      <c r="T1114" s="17">
        <f t="shared" si="88"/>
        <v>42023.354166666672</v>
      </c>
      <c r="U1114" s="14">
        <f t="shared" si="89"/>
        <v>2014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8">
        <v>1408058820</v>
      </c>
      <c r="J1115">
        <v>1405466820</v>
      </c>
      <c r="K1115" t="b">
        <v>0</v>
      </c>
      <c r="L1115" s="14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6" t="s">
        <v>8331</v>
      </c>
      <c r="R1115" s="14" t="s">
        <v>8332</v>
      </c>
      <c r="S1115" s="17">
        <f t="shared" si="87"/>
        <v>41835.977083333331</v>
      </c>
      <c r="T1115" s="17">
        <f t="shared" si="88"/>
        <v>41865.977083333331</v>
      </c>
      <c r="U1115" s="14">
        <f t="shared" si="89"/>
        <v>2014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8">
        <v>1381306687</v>
      </c>
      <c r="J1116">
        <v>1378714687</v>
      </c>
      <c r="K1116" t="b">
        <v>0</v>
      </c>
      <c r="L1116" s="14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6" t="s">
        <v>8331</v>
      </c>
      <c r="R1116" s="14" t="s">
        <v>8332</v>
      </c>
      <c r="S1116" s="17">
        <f t="shared" si="87"/>
        <v>41526.345914351856</v>
      </c>
      <c r="T1116" s="17">
        <f t="shared" si="88"/>
        <v>41556.345914351856</v>
      </c>
      <c r="U1116" s="14">
        <f t="shared" si="89"/>
        <v>2013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8">
        <v>1459352495</v>
      </c>
      <c r="J1117">
        <v>1456764095</v>
      </c>
      <c r="K1117" t="b">
        <v>0</v>
      </c>
      <c r="L1117" s="14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6" t="s">
        <v>8331</v>
      </c>
      <c r="R1117" s="14" t="s">
        <v>8332</v>
      </c>
      <c r="S1117" s="17">
        <f t="shared" si="87"/>
        <v>42429.695543981477</v>
      </c>
      <c r="T1117" s="17">
        <f t="shared" si="88"/>
        <v>42459.653877314813</v>
      </c>
      <c r="U1117" s="14">
        <f t="shared" si="89"/>
        <v>2016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8">
        <v>1339273208</v>
      </c>
      <c r="J1118">
        <v>1334089208</v>
      </c>
      <c r="K1118" t="b">
        <v>0</v>
      </c>
      <c r="L1118" s="14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6" t="s">
        <v>8331</v>
      </c>
      <c r="R1118" s="14" t="s">
        <v>8332</v>
      </c>
      <c r="S1118" s="17">
        <f t="shared" si="87"/>
        <v>41009.847314814811</v>
      </c>
      <c r="T1118" s="17">
        <f t="shared" si="88"/>
        <v>41069.847314814811</v>
      </c>
      <c r="U1118" s="14">
        <f t="shared" si="89"/>
        <v>2012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8">
        <v>1451053313</v>
      </c>
      <c r="J1119">
        <v>1448461313</v>
      </c>
      <c r="K1119" t="b">
        <v>0</v>
      </c>
      <c r="L1119" s="14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6" t="s">
        <v>8331</v>
      </c>
      <c r="R1119" s="14" t="s">
        <v>8332</v>
      </c>
      <c r="S1119" s="17">
        <f t="shared" si="87"/>
        <v>42333.598530092597</v>
      </c>
      <c r="T1119" s="17">
        <f t="shared" si="88"/>
        <v>42363.598530092597</v>
      </c>
      <c r="U1119" s="14">
        <f t="shared" si="89"/>
        <v>2015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8">
        <v>1396666779</v>
      </c>
      <c r="J1120">
        <v>1394078379</v>
      </c>
      <c r="K1120" t="b">
        <v>0</v>
      </c>
      <c r="L1120" s="14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6" t="s">
        <v>8331</v>
      </c>
      <c r="R1120" s="14" t="s">
        <v>8332</v>
      </c>
      <c r="S1120" s="17">
        <f t="shared" si="87"/>
        <v>41704.16642361111</v>
      </c>
      <c r="T1120" s="17">
        <f t="shared" si="88"/>
        <v>41734.124756944446</v>
      </c>
      <c r="U1120" s="14">
        <f t="shared" si="89"/>
        <v>2014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8">
        <v>1396810864</v>
      </c>
      <c r="J1121">
        <v>1395687664</v>
      </c>
      <c r="K1121" t="b">
        <v>0</v>
      </c>
      <c r="L1121" s="14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6" t="s">
        <v>8331</v>
      </c>
      <c r="R1121" s="14" t="s">
        <v>8332</v>
      </c>
      <c r="S1121" s="17">
        <f t="shared" si="87"/>
        <v>41722.792407407411</v>
      </c>
      <c r="T1121" s="17">
        <f t="shared" si="88"/>
        <v>41735.792407407411</v>
      </c>
      <c r="U1121" s="14">
        <f t="shared" si="89"/>
        <v>2014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8">
        <v>1319835400</v>
      </c>
      <c r="J1122">
        <v>1315947400</v>
      </c>
      <c r="K1122" t="b">
        <v>0</v>
      </c>
      <c r="L1122" s="14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6" t="s">
        <v>8331</v>
      </c>
      <c r="R1122" s="14" t="s">
        <v>8332</v>
      </c>
      <c r="S1122" s="17">
        <f t="shared" si="87"/>
        <v>40799.872685185182</v>
      </c>
      <c r="T1122" s="17">
        <f t="shared" si="88"/>
        <v>40844.872685185182</v>
      </c>
      <c r="U1122" s="14">
        <f t="shared" si="89"/>
        <v>2011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8">
        <v>1457904316</v>
      </c>
      <c r="J1123">
        <v>1455315916</v>
      </c>
      <c r="K1123" t="b">
        <v>0</v>
      </c>
      <c r="L1123" s="14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6" t="s">
        <v>8331</v>
      </c>
      <c r="R1123" s="14" t="s">
        <v>8332</v>
      </c>
      <c r="S1123" s="17">
        <f t="shared" si="87"/>
        <v>42412.934212962966</v>
      </c>
      <c r="T1123" s="17">
        <f t="shared" si="88"/>
        <v>42442.892546296294</v>
      </c>
      <c r="U1123" s="14">
        <f t="shared" si="89"/>
        <v>2016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8">
        <v>1369932825</v>
      </c>
      <c r="J1124">
        <v>1368723225</v>
      </c>
      <c r="K1124" t="b">
        <v>0</v>
      </c>
      <c r="L1124" s="1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6" t="s">
        <v>8331</v>
      </c>
      <c r="R1124" s="14" t="s">
        <v>8332</v>
      </c>
      <c r="S1124" s="17">
        <f t="shared" si="87"/>
        <v>41410.703993055555</v>
      </c>
      <c r="T1124" s="17">
        <f t="shared" si="88"/>
        <v>41424.703993055555</v>
      </c>
      <c r="U1124" s="14">
        <f t="shared" si="89"/>
        <v>2013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8">
        <v>1397910848</v>
      </c>
      <c r="J1125">
        <v>1395318848</v>
      </c>
      <c r="K1125" t="b">
        <v>0</v>
      </c>
      <c r="L1125" s="14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6" t="s">
        <v>8331</v>
      </c>
      <c r="R1125" s="14" t="s">
        <v>8332</v>
      </c>
      <c r="S1125" s="17">
        <f t="shared" si="87"/>
        <v>41718.5237037037</v>
      </c>
      <c r="T1125" s="17">
        <f t="shared" si="88"/>
        <v>41748.5237037037</v>
      </c>
      <c r="U1125" s="14">
        <f t="shared" si="89"/>
        <v>2014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8">
        <v>1430409651</v>
      </c>
      <c r="J1126">
        <v>1427817651</v>
      </c>
      <c r="K1126" t="b">
        <v>0</v>
      </c>
      <c r="L1126" s="14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6" t="s">
        <v>8331</v>
      </c>
      <c r="R1126" s="14" t="s">
        <v>8333</v>
      </c>
      <c r="S1126" s="17">
        <f t="shared" si="87"/>
        <v>42094.667256944449</v>
      </c>
      <c r="T1126" s="17">
        <f t="shared" si="88"/>
        <v>42124.667256944449</v>
      </c>
      <c r="U1126" s="14">
        <f t="shared" si="89"/>
        <v>2015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8">
        <v>1443193130</v>
      </c>
      <c r="J1127">
        <v>1438009130</v>
      </c>
      <c r="K1127" t="b">
        <v>0</v>
      </c>
      <c r="L1127" s="14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6" t="s">
        <v>8331</v>
      </c>
      <c r="R1127" s="14" t="s">
        <v>8333</v>
      </c>
      <c r="S1127" s="17">
        <f t="shared" si="87"/>
        <v>42212.624189814815</v>
      </c>
      <c r="T1127" s="17">
        <f t="shared" si="88"/>
        <v>42272.624189814815</v>
      </c>
      <c r="U1127" s="14">
        <f t="shared" si="89"/>
        <v>2015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8">
        <v>1468482694</v>
      </c>
      <c r="J1128">
        <v>1465890694</v>
      </c>
      <c r="K1128" t="b">
        <v>0</v>
      </c>
      <c r="L1128" s="14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6" t="s">
        <v>8331</v>
      </c>
      <c r="R1128" s="14" t="s">
        <v>8333</v>
      </c>
      <c r="S1128" s="17">
        <f t="shared" si="87"/>
        <v>42535.327476851846</v>
      </c>
      <c r="T1128" s="17">
        <f t="shared" si="88"/>
        <v>42565.327476851846</v>
      </c>
      <c r="U1128" s="14">
        <f t="shared" si="89"/>
        <v>2016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8">
        <v>1416000600</v>
      </c>
      <c r="J1129">
        <v>1413318600</v>
      </c>
      <c r="K1129" t="b">
        <v>0</v>
      </c>
      <c r="L1129" s="14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6" t="s">
        <v>8331</v>
      </c>
      <c r="R1129" s="14" t="s">
        <v>8333</v>
      </c>
      <c r="S1129" s="17">
        <f t="shared" si="87"/>
        <v>41926.854166666664</v>
      </c>
      <c r="T1129" s="17">
        <f t="shared" si="88"/>
        <v>41957.895833333328</v>
      </c>
      <c r="U1129" s="14">
        <f t="shared" si="89"/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8">
        <v>1407425717</v>
      </c>
      <c r="J1130">
        <v>1404833717</v>
      </c>
      <c r="K1130" t="b">
        <v>0</v>
      </c>
      <c r="L1130" s="14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6" t="s">
        <v>8331</v>
      </c>
      <c r="R1130" s="14" t="s">
        <v>8333</v>
      </c>
      <c r="S1130" s="17">
        <f t="shared" si="87"/>
        <v>41828.649502314816</v>
      </c>
      <c r="T1130" s="17">
        <f t="shared" si="88"/>
        <v>41858.649502314816</v>
      </c>
      <c r="U1130" s="14">
        <f t="shared" si="89"/>
        <v>2014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8">
        <v>1465107693</v>
      </c>
      <c r="J1131">
        <v>1462515693</v>
      </c>
      <c r="K1131" t="b">
        <v>0</v>
      </c>
      <c r="L1131" s="14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6" t="s">
        <v>8331</v>
      </c>
      <c r="R1131" s="14" t="s">
        <v>8333</v>
      </c>
      <c r="S1131" s="17">
        <f t="shared" si="87"/>
        <v>42496.264965277776</v>
      </c>
      <c r="T1131" s="17">
        <f t="shared" si="88"/>
        <v>42526.264965277776</v>
      </c>
      <c r="U1131" s="14">
        <f t="shared" si="89"/>
        <v>2016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8">
        <v>1416963300</v>
      </c>
      <c r="J1132">
        <v>1411775700</v>
      </c>
      <c r="K1132" t="b">
        <v>0</v>
      </c>
      <c r="L1132" s="14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6" t="s">
        <v>8331</v>
      </c>
      <c r="R1132" s="14" t="s">
        <v>8333</v>
      </c>
      <c r="S1132" s="17">
        <f t="shared" si="87"/>
        <v>41908.996527777781</v>
      </c>
      <c r="T1132" s="17">
        <f t="shared" si="88"/>
        <v>41969.038194444445</v>
      </c>
      <c r="U1132" s="14">
        <f t="shared" si="89"/>
        <v>2014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8">
        <v>1450993668</v>
      </c>
      <c r="J1133">
        <v>1448401668</v>
      </c>
      <c r="K1133" t="b">
        <v>0</v>
      </c>
      <c r="L1133" s="14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6" t="s">
        <v>8331</v>
      </c>
      <c r="R1133" s="14" t="s">
        <v>8333</v>
      </c>
      <c r="S1133" s="17">
        <f t="shared" si="87"/>
        <v>42332.908194444448</v>
      </c>
      <c r="T1133" s="17">
        <f t="shared" si="88"/>
        <v>42362.908194444448</v>
      </c>
      <c r="U1133" s="14">
        <f t="shared" si="89"/>
        <v>2015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8">
        <v>1483238771</v>
      </c>
      <c r="J1134">
        <v>1480646771</v>
      </c>
      <c r="K1134" t="b">
        <v>0</v>
      </c>
      <c r="L1134" s="1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6" t="s">
        <v>8331</v>
      </c>
      <c r="R1134" s="14" t="s">
        <v>8333</v>
      </c>
      <c r="S1134" s="17">
        <f t="shared" si="87"/>
        <v>42706.115405092598</v>
      </c>
      <c r="T1134" s="17">
        <f t="shared" si="88"/>
        <v>42736.115405092598</v>
      </c>
      <c r="U1134" s="14">
        <f t="shared" si="89"/>
        <v>2016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8">
        <v>1406799981</v>
      </c>
      <c r="J1135">
        <v>1404207981</v>
      </c>
      <c r="K1135" t="b">
        <v>0</v>
      </c>
      <c r="L1135" s="14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6" t="s">
        <v>8331</v>
      </c>
      <c r="R1135" s="14" t="s">
        <v>8333</v>
      </c>
      <c r="S1135" s="17">
        <f t="shared" si="87"/>
        <v>41821.407187500001</v>
      </c>
      <c r="T1135" s="17">
        <f t="shared" si="88"/>
        <v>41851.407187500001</v>
      </c>
      <c r="U1135" s="14">
        <f t="shared" si="89"/>
        <v>2014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8">
        <v>1417235580</v>
      </c>
      <c r="J1136">
        <v>1416034228</v>
      </c>
      <c r="K1136" t="b">
        <v>0</v>
      </c>
      <c r="L1136" s="14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6" t="s">
        <v>8331</v>
      </c>
      <c r="R1136" s="14" t="s">
        <v>8333</v>
      </c>
      <c r="S1136" s="17">
        <f t="shared" si="87"/>
        <v>41958.285046296296</v>
      </c>
      <c r="T1136" s="17">
        <f t="shared" si="88"/>
        <v>41972.189583333333</v>
      </c>
      <c r="U1136" s="14">
        <f t="shared" si="89"/>
        <v>2014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8">
        <v>1470527094</v>
      </c>
      <c r="J1137">
        <v>1467935094</v>
      </c>
      <c r="K1137" t="b">
        <v>0</v>
      </c>
      <c r="L1137" s="14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6" t="s">
        <v>8331</v>
      </c>
      <c r="R1137" s="14" t="s">
        <v>8333</v>
      </c>
      <c r="S1137" s="17">
        <f t="shared" si="87"/>
        <v>42558.989513888882</v>
      </c>
      <c r="T1137" s="17">
        <f t="shared" si="88"/>
        <v>42588.989513888882</v>
      </c>
      <c r="U1137" s="14">
        <f t="shared" si="89"/>
        <v>2016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8">
        <v>1450541229</v>
      </c>
      <c r="J1138">
        <v>1447949229</v>
      </c>
      <c r="K1138" t="b">
        <v>0</v>
      </c>
      <c r="L1138" s="14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6" t="s">
        <v>8331</v>
      </c>
      <c r="R1138" s="14" t="s">
        <v>8333</v>
      </c>
      <c r="S1138" s="17">
        <f t="shared" si="87"/>
        <v>42327.671631944439</v>
      </c>
      <c r="T1138" s="17">
        <f t="shared" si="88"/>
        <v>42357.671631944439</v>
      </c>
      <c r="U1138" s="14">
        <f t="shared" si="89"/>
        <v>2015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8">
        <v>1461440421</v>
      </c>
      <c r="J1139">
        <v>1458848421</v>
      </c>
      <c r="K1139" t="b">
        <v>0</v>
      </c>
      <c r="L1139" s="14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6" t="s">
        <v>8331</v>
      </c>
      <c r="R1139" s="14" t="s">
        <v>8333</v>
      </c>
      <c r="S1139" s="17">
        <f t="shared" si="87"/>
        <v>42453.819687499999</v>
      </c>
      <c r="T1139" s="17">
        <f t="shared" si="88"/>
        <v>42483.819687499999</v>
      </c>
      <c r="U1139" s="14">
        <f t="shared" si="89"/>
        <v>2016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8">
        <v>1485035131</v>
      </c>
      <c r="J1140">
        <v>1483307131</v>
      </c>
      <c r="K1140" t="b">
        <v>0</v>
      </c>
      <c r="L1140" s="14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6" t="s">
        <v>8331</v>
      </c>
      <c r="R1140" s="14" t="s">
        <v>8333</v>
      </c>
      <c r="S1140" s="17">
        <f t="shared" si="87"/>
        <v>42736.9066087963</v>
      </c>
      <c r="T1140" s="17">
        <f t="shared" si="88"/>
        <v>42756.9066087963</v>
      </c>
      <c r="U1140" s="14">
        <f t="shared" si="89"/>
        <v>2017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8">
        <v>1420100426</v>
      </c>
      <c r="J1141">
        <v>1417508426</v>
      </c>
      <c r="K1141" t="b">
        <v>0</v>
      </c>
      <c r="L1141" s="14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6" t="s">
        <v>8331</v>
      </c>
      <c r="R1141" s="14" t="s">
        <v>8333</v>
      </c>
      <c r="S1141" s="17">
        <f t="shared" si="87"/>
        <v>41975.347523148142</v>
      </c>
      <c r="T1141" s="17">
        <f t="shared" si="88"/>
        <v>42005.347523148142</v>
      </c>
      <c r="U1141" s="14">
        <f t="shared" si="89"/>
        <v>2014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8">
        <v>1438859121</v>
      </c>
      <c r="J1142">
        <v>1436267121</v>
      </c>
      <c r="K1142" t="b">
        <v>0</v>
      </c>
      <c r="L1142" s="14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6" t="s">
        <v>8331</v>
      </c>
      <c r="R1142" s="14" t="s">
        <v>8333</v>
      </c>
      <c r="S1142" s="17">
        <f t="shared" si="87"/>
        <v>42192.462048611109</v>
      </c>
      <c r="T1142" s="17">
        <f t="shared" si="88"/>
        <v>42222.462048611109</v>
      </c>
      <c r="U1142" s="14">
        <f t="shared" si="89"/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8">
        <v>1436460450</v>
      </c>
      <c r="J1143">
        <v>1433868450</v>
      </c>
      <c r="K1143" t="b">
        <v>0</v>
      </c>
      <c r="L1143" s="14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6" t="s">
        <v>8331</v>
      </c>
      <c r="R1143" s="14" t="s">
        <v>8333</v>
      </c>
      <c r="S1143" s="17">
        <f t="shared" si="87"/>
        <v>42164.699652777781</v>
      </c>
      <c r="T1143" s="17">
        <f t="shared" si="88"/>
        <v>42194.699652777781</v>
      </c>
      <c r="U1143" s="14">
        <f t="shared" si="89"/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8">
        <v>1424131727</v>
      </c>
      <c r="J1144">
        <v>1421539727</v>
      </c>
      <c r="K1144" t="b">
        <v>0</v>
      </c>
      <c r="L1144" s="1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6" t="s">
        <v>8331</v>
      </c>
      <c r="R1144" s="14" t="s">
        <v>8333</v>
      </c>
      <c r="S1144" s="17">
        <f t="shared" si="87"/>
        <v>42022.006099537044</v>
      </c>
      <c r="T1144" s="17">
        <f t="shared" si="88"/>
        <v>42052.006099537044</v>
      </c>
      <c r="U1144" s="14">
        <f t="shared" si="89"/>
        <v>2015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8">
        <v>1450327126</v>
      </c>
      <c r="J1145">
        <v>1447735126</v>
      </c>
      <c r="K1145" t="b">
        <v>0</v>
      </c>
      <c r="L1145" s="14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6" t="s">
        <v>8331</v>
      </c>
      <c r="R1145" s="14" t="s">
        <v>8333</v>
      </c>
      <c r="S1145" s="17">
        <f t="shared" si="87"/>
        <v>42325.19358796296</v>
      </c>
      <c r="T1145" s="17">
        <f t="shared" si="88"/>
        <v>42355.19358796296</v>
      </c>
      <c r="U1145" s="14">
        <f t="shared" si="89"/>
        <v>2015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8">
        <v>1430281320</v>
      </c>
      <c r="J1146">
        <v>1427689320</v>
      </c>
      <c r="K1146" t="b">
        <v>0</v>
      </c>
      <c r="L1146" s="14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6" t="s">
        <v>8334</v>
      </c>
      <c r="R1146" s="14" t="s">
        <v>8335</v>
      </c>
      <c r="S1146" s="17">
        <f t="shared" si="87"/>
        <v>42093.181944444441</v>
      </c>
      <c r="T1146" s="17">
        <f t="shared" si="88"/>
        <v>42123.181944444441</v>
      </c>
      <c r="U1146" s="14">
        <f t="shared" si="89"/>
        <v>2015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8">
        <v>1412272592</v>
      </c>
      <c r="J1147">
        <v>1407088592</v>
      </c>
      <c r="K1147" t="b">
        <v>0</v>
      </c>
      <c r="L1147" s="14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6" t="s">
        <v>8334</v>
      </c>
      <c r="R1147" s="14" t="s">
        <v>8335</v>
      </c>
      <c r="S1147" s="17">
        <f t="shared" si="87"/>
        <v>41854.747592592597</v>
      </c>
      <c r="T1147" s="17">
        <f t="shared" si="88"/>
        <v>41914.747592592597</v>
      </c>
      <c r="U1147" s="14">
        <f t="shared" si="89"/>
        <v>2014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8">
        <v>1399071173</v>
      </c>
      <c r="J1148">
        <v>1395787973</v>
      </c>
      <c r="K1148" t="b">
        <v>0</v>
      </c>
      <c r="L1148" s="14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6" t="s">
        <v>8334</v>
      </c>
      <c r="R1148" s="14" t="s">
        <v>8335</v>
      </c>
      <c r="S1148" s="17">
        <f t="shared" si="87"/>
        <v>41723.9533912037</v>
      </c>
      <c r="T1148" s="17">
        <f t="shared" si="88"/>
        <v>41761.9533912037</v>
      </c>
      <c r="U1148" s="14">
        <f t="shared" si="89"/>
        <v>2014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8">
        <v>1413760783</v>
      </c>
      <c r="J1149">
        <v>1408576783</v>
      </c>
      <c r="K1149" t="b">
        <v>0</v>
      </c>
      <c r="L1149" s="14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6" t="s">
        <v>8334</v>
      </c>
      <c r="R1149" s="14" t="s">
        <v>8335</v>
      </c>
      <c r="S1149" s="17">
        <f t="shared" si="87"/>
        <v>41871.972025462965</v>
      </c>
      <c r="T1149" s="17">
        <f t="shared" si="88"/>
        <v>41931.972025462965</v>
      </c>
      <c r="U1149" s="14">
        <f t="shared" si="89"/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8">
        <v>1480568781</v>
      </c>
      <c r="J1150">
        <v>1477973181</v>
      </c>
      <c r="K1150" t="b">
        <v>0</v>
      </c>
      <c r="L1150" s="14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6" t="s">
        <v>8334</v>
      </c>
      <c r="R1150" s="14" t="s">
        <v>8335</v>
      </c>
      <c r="S1150" s="17">
        <f t="shared" si="87"/>
        <v>42675.171076388884</v>
      </c>
      <c r="T1150" s="17">
        <f t="shared" si="88"/>
        <v>42705.212743055556</v>
      </c>
      <c r="U1150" s="14">
        <f t="shared" si="89"/>
        <v>2016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8">
        <v>1466096566</v>
      </c>
      <c r="J1151">
        <v>1463504566</v>
      </c>
      <c r="K1151" t="b">
        <v>0</v>
      </c>
      <c r="L1151" s="14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6" t="s">
        <v>8334</v>
      </c>
      <c r="R1151" s="14" t="s">
        <v>8335</v>
      </c>
      <c r="S1151" s="17">
        <f t="shared" si="87"/>
        <v>42507.71025462963</v>
      </c>
      <c r="T1151" s="17">
        <f t="shared" si="88"/>
        <v>42537.71025462963</v>
      </c>
      <c r="U1151" s="14">
        <f t="shared" si="89"/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8">
        <v>1452293675</v>
      </c>
      <c r="J1152">
        <v>1447109675</v>
      </c>
      <c r="K1152" t="b">
        <v>0</v>
      </c>
      <c r="L1152" s="14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6" t="s">
        <v>8334</v>
      </c>
      <c r="R1152" s="14" t="s">
        <v>8335</v>
      </c>
      <c r="S1152" s="17">
        <f t="shared" si="87"/>
        <v>42317.954571759255</v>
      </c>
      <c r="T1152" s="17">
        <f t="shared" si="88"/>
        <v>42377.954571759255</v>
      </c>
      <c r="U1152" s="14">
        <f t="shared" si="89"/>
        <v>2015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8">
        <v>1441592863</v>
      </c>
      <c r="J1153">
        <v>1439000863</v>
      </c>
      <c r="K1153" t="b">
        <v>0</v>
      </c>
      <c r="L1153" s="14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6" t="s">
        <v>8334</v>
      </c>
      <c r="R1153" s="14" t="s">
        <v>8335</v>
      </c>
      <c r="S1153" s="17">
        <f t="shared" si="87"/>
        <v>42224.102581018517</v>
      </c>
      <c r="T1153" s="17">
        <f t="shared" si="88"/>
        <v>42254.102581018517</v>
      </c>
      <c r="U1153" s="14">
        <f t="shared" si="89"/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8">
        <v>1431709312</v>
      </c>
      <c r="J1154">
        <v>1429117312</v>
      </c>
      <c r="K1154" t="b">
        <v>0</v>
      </c>
      <c r="L1154" s="1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6" t="s">
        <v>8334</v>
      </c>
      <c r="R1154" s="14" t="s">
        <v>8335</v>
      </c>
      <c r="S1154" s="17">
        <f t="shared" si="87"/>
        <v>42109.709629629629</v>
      </c>
      <c r="T1154" s="17">
        <f t="shared" si="88"/>
        <v>42139.709629629629</v>
      </c>
      <c r="U1154" s="14">
        <f t="shared" si="89"/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8">
        <v>1434647305</v>
      </c>
      <c r="J1155">
        <v>1432055305</v>
      </c>
      <c r="K1155" t="b">
        <v>0</v>
      </c>
      <c r="L1155" s="14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6" t="s">
        <v>8334</v>
      </c>
      <c r="R1155" s="14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 s="14">
        <f t="shared" ref="U1155:U1218" si="94">YEAR(S1155)</f>
        <v>2015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8">
        <v>1441507006</v>
      </c>
      <c r="J1156">
        <v>1438915006</v>
      </c>
      <c r="K1156" t="b">
        <v>0</v>
      </c>
      <c r="L1156" s="14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6" t="s">
        <v>8334</v>
      </c>
      <c r="R1156" s="14" t="s">
        <v>8335</v>
      </c>
      <c r="S1156" s="17">
        <f t="shared" si="92"/>
        <v>42223.108865740738</v>
      </c>
      <c r="T1156" s="17">
        <f t="shared" si="93"/>
        <v>42253.108865740738</v>
      </c>
      <c r="U1156" s="14">
        <f t="shared" si="94"/>
        <v>2015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8">
        <v>1408040408</v>
      </c>
      <c r="J1157">
        <v>1405448408</v>
      </c>
      <c r="K1157" t="b">
        <v>0</v>
      </c>
      <c r="L1157" s="14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6" t="s">
        <v>8334</v>
      </c>
      <c r="R1157" s="14" t="s">
        <v>8335</v>
      </c>
      <c r="S1157" s="17">
        <f t="shared" si="92"/>
        <v>41835.763981481483</v>
      </c>
      <c r="T1157" s="17">
        <f t="shared" si="93"/>
        <v>41865.763981481483</v>
      </c>
      <c r="U1157" s="14">
        <f t="shared" si="94"/>
        <v>2014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8">
        <v>1424742162</v>
      </c>
      <c r="J1158">
        <v>1422150162</v>
      </c>
      <c r="K1158" t="b">
        <v>0</v>
      </c>
      <c r="L1158" s="14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6" t="s">
        <v>8334</v>
      </c>
      <c r="R1158" s="14" t="s">
        <v>8335</v>
      </c>
      <c r="S1158" s="17">
        <f t="shared" si="92"/>
        <v>42029.07131944444</v>
      </c>
      <c r="T1158" s="17">
        <f t="shared" si="93"/>
        <v>42059.07131944444</v>
      </c>
      <c r="U1158" s="14">
        <f t="shared" si="94"/>
        <v>2015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8">
        <v>1417795480</v>
      </c>
      <c r="J1159">
        <v>1412607880</v>
      </c>
      <c r="K1159" t="b">
        <v>0</v>
      </c>
      <c r="L1159" s="14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6" t="s">
        <v>8334</v>
      </c>
      <c r="R1159" s="14" t="s">
        <v>8335</v>
      </c>
      <c r="S1159" s="17">
        <f t="shared" si="92"/>
        <v>41918.628240740742</v>
      </c>
      <c r="T1159" s="17">
        <f t="shared" si="93"/>
        <v>41978.669907407413</v>
      </c>
      <c r="U1159" s="14">
        <f t="shared" si="94"/>
        <v>2014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8">
        <v>1418091128</v>
      </c>
      <c r="J1160">
        <v>1415499128</v>
      </c>
      <c r="K1160" t="b">
        <v>0</v>
      </c>
      <c r="L1160" s="14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6" t="s">
        <v>8334</v>
      </c>
      <c r="R1160" s="14" t="s">
        <v>8335</v>
      </c>
      <c r="S1160" s="17">
        <f t="shared" si="92"/>
        <v>41952.09175925926</v>
      </c>
      <c r="T1160" s="17">
        <f t="shared" si="93"/>
        <v>41982.09175925926</v>
      </c>
      <c r="U1160" s="14">
        <f t="shared" si="94"/>
        <v>2014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8">
        <v>1435679100</v>
      </c>
      <c r="J1161">
        <v>1433006765</v>
      </c>
      <c r="K1161" t="b">
        <v>0</v>
      </c>
      <c r="L1161" s="14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6" t="s">
        <v>8334</v>
      </c>
      <c r="R1161" s="14" t="s">
        <v>8335</v>
      </c>
      <c r="S1161" s="17">
        <f t="shared" si="92"/>
        <v>42154.726446759261</v>
      </c>
      <c r="T1161" s="17">
        <f t="shared" si="93"/>
        <v>42185.65625</v>
      </c>
      <c r="U1161" s="14">
        <f t="shared" si="94"/>
        <v>2015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8">
        <v>1427510586</v>
      </c>
      <c r="J1162">
        <v>1424922186</v>
      </c>
      <c r="K1162" t="b">
        <v>0</v>
      </c>
      <c r="L1162" s="14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6" t="s">
        <v>8334</v>
      </c>
      <c r="R1162" s="14" t="s">
        <v>8335</v>
      </c>
      <c r="S1162" s="17">
        <f t="shared" si="92"/>
        <v>42061.154930555553</v>
      </c>
      <c r="T1162" s="17">
        <f t="shared" si="93"/>
        <v>42091.113263888896</v>
      </c>
      <c r="U1162" s="14">
        <f t="shared" si="94"/>
        <v>2015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8">
        <v>1432047989</v>
      </c>
      <c r="J1163">
        <v>1430233589</v>
      </c>
      <c r="K1163" t="b">
        <v>0</v>
      </c>
      <c r="L1163" s="14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6" t="s">
        <v>8334</v>
      </c>
      <c r="R1163" s="14" t="s">
        <v>8335</v>
      </c>
      <c r="S1163" s="17">
        <f t="shared" si="92"/>
        <v>42122.629502314812</v>
      </c>
      <c r="T1163" s="17">
        <f t="shared" si="93"/>
        <v>42143.629502314812</v>
      </c>
      <c r="U1163" s="14">
        <f t="shared" si="94"/>
        <v>2015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8">
        <v>1411662264</v>
      </c>
      <c r="J1164">
        <v>1408983864</v>
      </c>
      <c r="K1164" t="b">
        <v>0</v>
      </c>
      <c r="L1164" s="1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6" t="s">
        <v>8334</v>
      </c>
      <c r="R1164" s="14" t="s">
        <v>8335</v>
      </c>
      <c r="S1164" s="17">
        <f t="shared" si="92"/>
        <v>41876.683611111112</v>
      </c>
      <c r="T1164" s="17">
        <f t="shared" si="93"/>
        <v>41907.683611111112</v>
      </c>
      <c r="U1164" s="14">
        <f t="shared" si="94"/>
        <v>2014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8">
        <v>1407604920</v>
      </c>
      <c r="J1165">
        <v>1405012920</v>
      </c>
      <c r="K1165" t="b">
        <v>0</v>
      </c>
      <c r="L1165" s="14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6" t="s">
        <v>8334</v>
      </c>
      <c r="R1165" s="14" t="s">
        <v>8335</v>
      </c>
      <c r="S1165" s="17">
        <f t="shared" si="92"/>
        <v>41830.723611111112</v>
      </c>
      <c r="T1165" s="17">
        <f t="shared" si="93"/>
        <v>41860.723611111112</v>
      </c>
      <c r="U1165" s="14">
        <f t="shared" si="94"/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8">
        <v>1466270582</v>
      </c>
      <c r="J1166">
        <v>1463678582</v>
      </c>
      <c r="K1166" t="b">
        <v>0</v>
      </c>
      <c r="L1166" s="14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6" t="s">
        <v>8334</v>
      </c>
      <c r="R1166" s="14" t="s">
        <v>8335</v>
      </c>
      <c r="S1166" s="17">
        <f t="shared" si="92"/>
        <v>42509.724328703705</v>
      </c>
      <c r="T1166" s="17">
        <f t="shared" si="93"/>
        <v>42539.724328703705</v>
      </c>
      <c r="U1166" s="14">
        <f t="shared" si="94"/>
        <v>2016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8">
        <v>1404623330</v>
      </c>
      <c r="J1167">
        <v>1401685730</v>
      </c>
      <c r="K1167" t="b">
        <v>0</v>
      </c>
      <c r="L1167" s="14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6" t="s">
        <v>8334</v>
      </c>
      <c r="R1167" s="14" t="s">
        <v>8335</v>
      </c>
      <c r="S1167" s="17">
        <f t="shared" si="92"/>
        <v>41792.214467592588</v>
      </c>
      <c r="T1167" s="17">
        <f t="shared" si="93"/>
        <v>41826.214467592588</v>
      </c>
      <c r="U1167" s="14">
        <f t="shared" si="94"/>
        <v>2014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8">
        <v>1435291200</v>
      </c>
      <c r="J1168">
        <v>1432640342</v>
      </c>
      <c r="K1168" t="b">
        <v>0</v>
      </c>
      <c r="L1168" s="14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6" t="s">
        <v>8334</v>
      </c>
      <c r="R1168" s="14" t="s">
        <v>8335</v>
      </c>
      <c r="S1168" s="17">
        <f t="shared" si="92"/>
        <v>42150.485439814816</v>
      </c>
      <c r="T1168" s="17">
        <f t="shared" si="93"/>
        <v>42181.166666666672</v>
      </c>
      <c r="U1168" s="14">
        <f t="shared" si="94"/>
        <v>2015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8">
        <v>1410543495</v>
      </c>
      <c r="J1169">
        <v>1407865095</v>
      </c>
      <c r="K1169" t="b">
        <v>0</v>
      </c>
      <c r="L1169" s="14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6" t="s">
        <v>8334</v>
      </c>
      <c r="R1169" s="14" t="s">
        <v>8335</v>
      </c>
      <c r="S1169" s="17">
        <f t="shared" si="92"/>
        <v>41863.734895833331</v>
      </c>
      <c r="T1169" s="17">
        <f t="shared" si="93"/>
        <v>41894.734895833331</v>
      </c>
      <c r="U1169" s="14">
        <f t="shared" si="94"/>
        <v>2014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8">
        <v>1474507065</v>
      </c>
      <c r="J1170">
        <v>1471915065</v>
      </c>
      <c r="K1170" t="b">
        <v>0</v>
      </c>
      <c r="L1170" s="14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6" t="s">
        <v>8334</v>
      </c>
      <c r="R1170" s="14" t="s">
        <v>8335</v>
      </c>
      <c r="S1170" s="17">
        <f t="shared" si="92"/>
        <v>42605.053993055553</v>
      </c>
      <c r="T1170" s="17">
        <f t="shared" si="93"/>
        <v>42635.053993055553</v>
      </c>
      <c r="U1170" s="14">
        <f t="shared" si="94"/>
        <v>2016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8">
        <v>1424593763</v>
      </c>
      <c r="J1171">
        <v>1422001763</v>
      </c>
      <c r="K1171" t="b">
        <v>0</v>
      </c>
      <c r="L1171" s="14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6" t="s">
        <v>8334</v>
      </c>
      <c r="R1171" s="14" t="s">
        <v>8335</v>
      </c>
      <c r="S1171" s="17">
        <f t="shared" si="92"/>
        <v>42027.353738425925</v>
      </c>
      <c r="T1171" s="17">
        <f t="shared" si="93"/>
        <v>42057.353738425925</v>
      </c>
      <c r="U1171" s="14">
        <f t="shared" si="94"/>
        <v>2015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8">
        <v>1433021171</v>
      </c>
      <c r="J1172">
        <v>1430429171</v>
      </c>
      <c r="K1172" t="b">
        <v>0</v>
      </c>
      <c r="L1172" s="14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6" t="s">
        <v>8334</v>
      </c>
      <c r="R1172" s="14" t="s">
        <v>8335</v>
      </c>
      <c r="S1172" s="17">
        <f t="shared" si="92"/>
        <v>42124.893182870372</v>
      </c>
      <c r="T1172" s="17">
        <f t="shared" si="93"/>
        <v>42154.893182870372</v>
      </c>
      <c r="U1172" s="14">
        <f t="shared" si="94"/>
        <v>2015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8">
        <v>1415909927</v>
      </c>
      <c r="J1173">
        <v>1414351127</v>
      </c>
      <c r="K1173" t="b">
        <v>0</v>
      </c>
      <c r="L1173" s="14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6" t="s">
        <v>8334</v>
      </c>
      <c r="R1173" s="14" t="s">
        <v>8335</v>
      </c>
      <c r="S1173" s="17">
        <f t="shared" si="92"/>
        <v>41938.804710648146</v>
      </c>
      <c r="T1173" s="17">
        <f t="shared" si="93"/>
        <v>41956.846377314811</v>
      </c>
      <c r="U1173" s="14">
        <f t="shared" si="94"/>
        <v>2014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8">
        <v>1408551752</v>
      </c>
      <c r="J1174">
        <v>1405959752</v>
      </c>
      <c r="K1174" t="b">
        <v>0</v>
      </c>
      <c r="L1174" s="1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6" t="s">
        <v>8334</v>
      </c>
      <c r="R1174" s="14" t="s">
        <v>8335</v>
      </c>
      <c r="S1174" s="17">
        <f t="shared" si="92"/>
        <v>41841.682314814818</v>
      </c>
      <c r="T1174" s="17">
        <f t="shared" si="93"/>
        <v>41871.682314814818</v>
      </c>
      <c r="U1174" s="14">
        <f t="shared" si="94"/>
        <v>2014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8">
        <v>1438576057</v>
      </c>
      <c r="J1175">
        <v>1435552057</v>
      </c>
      <c r="K1175" t="b">
        <v>0</v>
      </c>
      <c r="L1175" s="14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6" t="s">
        <v>8334</v>
      </c>
      <c r="R1175" s="14" t="s">
        <v>8335</v>
      </c>
      <c r="S1175" s="17">
        <f t="shared" si="92"/>
        <v>42184.185844907406</v>
      </c>
      <c r="T1175" s="17">
        <f t="shared" si="93"/>
        <v>42219.185844907406</v>
      </c>
      <c r="U1175" s="14">
        <f t="shared" si="94"/>
        <v>2015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8">
        <v>1462738327</v>
      </c>
      <c r="J1176">
        <v>1460146327</v>
      </c>
      <c r="K1176" t="b">
        <v>0</v>
      </c>
      <c r="L1176" s="14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6" t="s">
        <v>8334</v>
      </c>
      <c r="R1176" s="14" t="s">
        <v>8335</v>
      </c>
      <c r="S1176" s="17">
        <f t="shared" si="92"/>
        <v>42468.84174768519</v>
      </c>
      <c r="T1176" s="17">
        <f t="shared" si="93"/>
        <v>42498.84174768519</v>
      </c>
      <c r="U1176" s="14">
        <f t="shared" si="94"/>
        <v>2016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8">
        <v>1436981339</v>
      </c>
      <c r="J1177">
        <v>1434389339</v>
      </c>
      <c r="K1177" t="b">
        <v>0</v>
      </c>
      <c r="L1177" s="14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6" t="s">
        <v>8334</v>
      </c>
      <c r="R1177" s="14" t="s">
        <v>8335</v>
      </c>
      <c r="S1177" s="17">
        <f t="shared" si="92"/>
        <v>42170.728460648148</v>
      </c>
      <c r="T1177" s="17">
        <f t="shared" si="93"/>
        <v>42200.728460648148</v>
      </c>
      <c r="U1177" s="14">
        <f t="shared" si="94"/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8">
        <v>1488805200</v>
      </c>
      <c r="J1178">
        <v>1484094498</v>
      </c>
      <c r="K1178" t="b">
        <v>0</v>
      </c>
      <c r="L1178" s="14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6" t="s">
        <v>8334</v>
      </c>
      <c r="R1178" s="14" t="s">
        <v>8335</v>
      </c>
      <c r="S1178" s="17">
        <f t="shared" si="92"/>
        <v>42746.019652777773</v>
      </c>
      <c r="T1178" s="17">
        <f t="shared" si="93"/>
        <v>42800.541666666672</v>
      </c>
      <c r="U1178" s="14">
        <f t="shared" si="94"/>
        <v>2017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8">
        <v>1413388296</v>
      </c>
      <c r="J1179">
        <v>1410796296</v>
      </c>
      <c r="K1179" t="b">
        <v>0</v>
      </c>
      <c r="L1179" s="14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6" t="s">
        <v>8334</v>
      </c>
      <c r="R1179" s="14" t="s">
        <v>8335</v>
      </c>
      <c r="S1179" s="17">
        <f t="shared" si="92"/>
        <v>41897.660833333335</v>
      </c>
      <c r="T1179" s="17">
        <f t="shared" si="93"/>
        <v>41927.660833333335</v>
      </c>
      <c r="U1179" s="14">
        <f t="shared" si="94"/>
        <v>2014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8">
        <v>1408225452</v>
      </c>
      <c r="J1180">
        <v>1405633452</v>
      </c>
      <c r="K1180" t="b">
        <v>0</v>
      </c>
      <c r="L1180" s="14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6" t="s">
        <v>8334</v>
      </c>
      <c r="R1180" s="14" t="s">
        <v>8335</v>
      </c>
      <c r="S1180" s="17">
        <f t="shared" si="92"/>
        <v>41837.905694444446</v>
      </c>
      <c r="T1180" s="17">
        <f t="shared" si="93"/>
        <v>41867.905694444446</v>
      </c>
      <c r="U1180" s="14">
        <f t="shared" si="94"/>
        <v>2014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8">
        <v>1446052627</v>
      </c>
      <c r="J1181">
        <v>1443460627</v>
      </c>
      <c r="K1181" t="b">
        <v>0</v>
      </c>
      <c r="L1181" s="14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6" t="s">
        <v>8334</v>
      </c>
      <c r="R1181" s="14" t="s">
        <v>8335</v>
      </c>
      <c r="S1181" s="17">
        <f t="shared" si="92"/>
        <v>42275.720219907409</v>
      </c>
      <c r="T1181" s="17">
        <f t="shared" si="93"/>
        <v>42305.720219907409</v>
      </c>
      <c r="U1181" s="14">
        <f t="shared" si="94"/>
        <v>2015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8">
        <v>1403983314</v>
      </c>
      <c r="J1182">
        <v>1400786514</v>
      </c>
      <c r="K1182" t="b">
        <v>0</v>
      </c>
      <c r="L1182" s="14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6" t="s">
        <v>8334</v>
      </c>
      <c r="R1182" s="14" t="s">
        <v>8335</v>
      </c>
      <c r="S1182" s="17">
        <f t="shared" si="92"/>
        <v>41781.806875000002</v>
      </c>
      <c r="T1182" s="17">
        <f t="shared" si="93"/>
        <v>41818.806875000002</v>
      </c>
      <c r="U1182" s="14">
        <f t="shared" si="94"/>
        <v>2014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8">
        <v>1425197321</v>
      </c>
      <c r="J1183">
        <v>1422605321</v>
      </c>
      <c r="K1183" t="b">
        <v>0</v>
      </c>
      <c r="L1183" s="14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6" t="s">
        <v>8334</v>
      </c>
      <c r="R1183" s="14" t="s">
        <v>8335</v>
      </c>
      <c r="S1183" s="17">
        <f t="shared" si="92"/>
        <v>42034.339363425926</v>
      </c>
      <c r="T1183" s="17">
        <f t="shared" si="93"/>
        <v>42064.339363425926</v>
      </c>
      <c r="U1183" s="14">
        <f t="shared" si="94"/>
        <v>2015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8">
        <v>1484239320</v>
      </c>
      <c r="J1184">
        <v>1482609088</v>
      </c>
      <c r="K1184" t="b">
        <v>0</v>
      </c>
      <c r="L1184" s="1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6" t="s">
        <v>8334</v>
      </c>
      <c r="R1184" s="14" t="s">
        <v>8335</v>
      </c>
      <c r="S1184" s="17">
        <f t="shared" si="92"/>
        <v>42728.827407407407</v>
      </c>
      <c r="T1184" s="17">
        <f t="shared" si="93"/>
        <v>42747.695833333331</v>
      </c>
      <c r="U1184" s="14">
        <f t="shared" si="94"/>
        <v>2016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8">
        <v>1478059140</v>
      </c>
      <c r="J1185">
        <v>1476391223</v>
      </c>
      <c r="K1185" t="b">
        <v>0</v>
      </c>
      <c r="L1185" s="14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6" t="s">
        <v>8334</v>
      </c>
      <c r="R1185" s="14" t="s">
        <v>8335</v>
      </c>
      <c r="S1185" s="17">
        <f t="shared" si="92"/>
        <v>42656.86137731481</v>
      </c>
      <c r="T1185" s="17">
        <f t="shared" si="93"/>
        <v>42676.165972222225</v>
      </c>
      <c r="U1185" s="14">
        <f t="shared" si="94"/>
        <v>2016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8">
        <v>1486391011</v>
      </c>
      <c r="J1186">
        <v>1483712611</v>
      </c>
      <c r="K1186" t="b">
        <v>0</v>
      </c>
      <c r="L1186" s="14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6" t="s">
        <v>8336</v>
      </c>
      <c r="R1186" s="14" t="s">
        <v>8337</v>
      </c>
      <c r="S1186" s="17">
        <f t="shared" si="92"/>
        <v>42741.599664351852</v>
      </c>
      <c r="T1186" s="17">
        <f t="shared" si="93"/>
        <v>42772.599664351852</v>
      </c>
      <c r="U1186" s="14">
        <f t="shared" si="94"/>
        <v>2017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8">
        <v>1433736000</v>
      </c>
      <c r="J1187">
        <v>1430945149</v>
      </c>
      <c r="K1187" t="b">
        <v>0</v>
      </c>
      <c r="L1187" s="14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6" t="s">
        <v>8336</v>
      </c>
      <c r="R1187" s="14" t="s">
        <v>8337</v>
      </c>
      <c r="S1187" s="17">
        <f t="shared" si="92"/>
        <v>42130.865150462967</v>
      </c>
      <c r="T1187" s="17">
        <f t="shared" si="93"/>
        <v>42163.166666666672</v>
      </c>
      <c r="U1187" s="14">
        <f t="shared" si="94"/>
        <v>2015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8">
        <v>1433198520</v>
      </c>
      <c r="J1188">
        <v>1430340195</v>
      </c>
      <c r="K1188" t="b">
        <v>0</v>
      </c>
      <c r="L1188" s="14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6" t="s">
        <v>8336</v>
      </c>
      <c r="R1188" s="14" t="s">
        <v>8337</v>
      </c>
      <c r="S1188" s="17">
        <f t="shared" si="92"/>
        <v>42123.86336805555</v>
      </c>
      <c r="T1188" s="17">
        <f t="shared" si="93"/>
        <v>42156.945833333331</v>
      </c>
      <c r="U1188" s="14">
        <f t="shared" si="94"/>
        <v>2015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8">
        <v>1431885600</v>
      </c>
      <c r="J1189">
        <v>1429133323</v>
      </c>
      <c r="K1189" t="b">
        <v>0</v>
      </c>
      <c r="L1189" s="14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6" t="s">
        <v>8336</v>
      </c>
      <c r="R1189" s="14" t="s">
        <v>8337</v>
      </c>
      <c r="S1189" s="17">
        <f t="shared" si="92"/>
        <v>42109.894942129627</v>
      </c>
      <c r="T1189" s="17">
        <f t="shared" si="93"/>
        <v>42141.75</v>
      </c>
      <c r="U1189" s="14">
        <f t="shared" si="94"/>
        <v>2015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8">
        <v>1482943740</v>
      </c>
      <c r="J1190">
        <v>1481129340</v>
      </c>
      <c r="K1190" t="b">
        <v>0</v>
      </c>
      <c r="L1190" s="14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6" t="s">
        <v>8336</v>
      </c>
      <c r="R1190" s="14" t="s">
        <v>8337</v>
      </c>
      <c r="S1190" s="17">
        <f t="shared" si="92"/>
        <v>42711.700694444444</v>
      </c>
      <c r="T1190" s="17">
        <f t="shared" si="93"/>
        <v>42732.700694444444</v>
      </c>
      <c r="U1190" s="14">
        <f t="shared" si="94"/>
        <v>2016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8">
        <v>1467242995</v>
      </c>
      <c r="J1191">
        <v>1465428595</v>
      </c>
      <c r="K1191" t="b">
        <v>0</v>
      </c>
      <c r="L1191" s="14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6" t="s">
        <v>8336</v>
      </c>
      <c r="R1191" s="14" t="s">
        <v>8337</v>
      </c>
      <c r="S1191" s="17">
        <f t="shared" si="92"/>
        <v>42529.979108796295</v>
      </c>
      <c r="T1191" s="17">
        <f t="shared" si="93"/>
        <v>42550.979108796295</v>
      </c>
      <c r="U1191" s="14">
        <f t="shared" si="94"/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8">
        <v>1409500725</v>
      </c>
      <c r="J1192">
        <v>1406908725</v>
      </c>
      <c r="K1192" t="b">
        <v>0</v>
      </c>
      <c r="L1192" s="14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6" t="s">
        <v>8336</v>
      </c>
      <c r="R1192" s="14" t="s">
        <v>8337</v>
      </c>
      <c r="S1192" s="17">
        <f t="shared" si="92"/>
        <v>41852.665798611109</v>
      </c>
      <c r="T1192" s="17">
        <f t="shared" si="93"/>
        <v>41882.665798611109</v>
      </c>
      <c r="U1192" s="14">
        <f t="shared" si="94"/>
        <v>2014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8">
        <v>1458480560</v>
      </c>
      <c r="J1193">
        <v>1455892160</v>
      </c>
      <c r="K1193" t="b">
        <v>0</v>
      </c>
      <c r="L1193" s="14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6" t="s">
        <v>8336</v>
      </c>
      <c r="R1193" s="14" t="s">
        <v>8337</v>
      </c>
      <c r="S1193" s="17">
        <f t="shared" si="92"/>
        <v>42419.603703703702</v>
      </c>
      <c r="T1193" s="17">
        <f t="shared" si="93"/>
        <v>42449.562037037031</v>
      </c>
      <c r="U1193" s="14">
        <f t="shared" si="94"/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8">
        <v>1486814978</v>
      </c>
      <c r="J1194">
        <v>1484222978</v>
      </c>
      <c r="K1194" t="b">
        <v>0</v>
      </c>
      <c r="L1194" s="1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6" t="s">
        <v>8336</v>
      </c>
      <c r="R1194" s="14" t="s">
        <v>8337</v>
      </c>
      <c r="S1194" s="17">
        <f t="shared" si="92"/>
        <v>42747.506689814814</v>
      </c>
      <c r="T1194" s="17">
        <f t="shared" si="93"/>
        <v>42777.506689814814</v>
      </c>
      <c r="U1194" s="14">
        <f t="shared" si="94"/>
        <v>2017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8">
        <v>1460223453</v>
      </c>
      <c r="J1195">
        <v>1455043053</v>
      </c>
      <c r="K1195" t="b">
        <v>0</v>
      </c>
      <c r="L1195" s="14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6" t="s">
        <v>8336</v>
      </c>
      <c r="R1195" s="14" t="s">
        <v>8337</v>
      </c>
      <c r="S1195" s="17">
        <f t="shared" si="92"/>
        <v>42409.776076388895</v>
      </c>
      <c r="T1195" s="17">
        <f t="shared" si="93"/>
        <v>42469.734409722223</v>
      </c>
      <c r="U1195" s="14">
        <f t="shared" si="94"/>
        <v>2016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8">
        <v>1428493379</v>
      </c>
      <c r="J1196">
        <v>1425901379</v>
      </c>
      <c r="K1196" t="b">
        <v>0</v>
      </c>
      <c r="L1196" s="14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6" t="s">
        <v>8336</v>
      </c>
      <c r="R1196" s="14" t="s">
        <v>8337</v>
      </c>
      <c r="S1196" s="17">
        <f t="shared" si="92"/>
        <v>42072.488182870366</v>
      </c>
      <c r="T1196" s="17">
        <f t="shared" si="93"/>
        <v>42102.488182870366</v>
      </c>
      <c r="U1196" s="14">
        <f t="shared" si="94"/>
        <v>2015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8">
        <v>1450602000</v>
      </c>
      <c r="J1197">
        <v>1445415653</v>
      </c>
      <c r="K1197" t="b">
        <v>0</v>
      </c>
      <c r="L1197" s="14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6" t="s">
        <v>8336</v>
      </c>
      <c r="R1197" s="14" t="s">
        <v>8337</v>
      </c>
      <c r="S1197" s="17">
        <f t="shared" si="92"/>
        <v>42298.34783564815</v>
      </c>
      <c r="T1197" s="17">
        <f t="shared" si="93"/>
        <v>42358.375</v>
      </c>
      <c r="U1197" s="14">
        <f t="shared" si="94"/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8">
        <v>1450467539</v>
      </c>
      <c r="J1198">
        <v>1447875539</v>
      </c>
      <c r="K1198" t="b">
        <v>0</v>
      </c>
      <c r="L1198" s="14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6" t="s">
        <v>8336</v>
      </c>
      <c r="R1198" s="14" t="s">
        <v>8337</v>
      </c>
      <c r="S1198" s="17">
        <f t="shared" si="92"/>
        <v>42326.818738425922</v>
      </c>
      <c r="T1198" s="17">
        <f t="shared" si="93"/>
        <v>42356.818738425922</v>
      </c>
      <c r="U1198" s="14">
        <f t="shared" si="94"/>
        <v>2015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8">
        <v>1465797540</v>
      </c>
      <c r="J1199">
        <v>1463155034</v>
      </c>
      <c r="K1199" t="b">
        <v>0</v>
      </c>
      <c r="L1199" s="14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6" t="s">
        <v>8336</v>
      </c>
      <c r="R1199" s="14" t="s">
        <v>8337</v>
      </c>
      <c r="S1199" s="17">
        <f t="shared" si="92"/>
        <v>42503.66474537037</v>
      </c>
      <c r="T1199" s="17">
        <f t="shared" si="93"/>
        <v>42534.249305555553</v>
      </c>
      <c r="U1199" s="14">
        <f t="shared" si="94"/>
        <v>2016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8">
        <v>1451530800</v>
      </c>
      <c r="J1200">
        <v>1448463086</v>
      </c>
      <c r="K1200" t="b">
        <v>0</v>
      </c>
      <c r="L1200" s="14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6" t="s">
        <v>8336</v>
      </c>
      <c r="R1200" s="14" t="s">
        <v>8337</v>
      </c>
      <c r="S1200" s="17">
        <f t="shared" si="92"/>
        <v>42333.619050925925</v>
      </c>
      <c r="T1200" s="17">
        <f t="shared" si="93"/>
        <v>42369.125</v>
      </c>
      <c r="U1200" s="14">
        <f t="shared" si="94"/>
        <v>2015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8">
        <v>1436380200</v>
      </c>
      <c r="J1201">
        <v>1433615400</v>
      </c>
      <c r="K1201" t="b">
        <v>0</v>
      </c>
      <c r="L1201" s="14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6" t="s">
        <v>8336</v>
      </c>
      <c r="R1201" s="14" t="s">
        <v>8337</v>
      </c>
      <c r="S1201" s="17">
        <f t="shared" si="92"/>
        <v>42161.770833333328</v>
      </c>
      <c r="T1201" s="17">
        <f t="shared" si="93"/>
        <v>42193.770833333328</v>
      </c>
      <c r="U1201" s="14">
        <f t="shared" si="94"/>
        <v>2015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8">
        <v>1429183656</v>
      </c>
      <c r="J1202">
        <v>1427369256</v>
      </c>
      <c r="K1202" t="b">
        <v>0</v>
      </c>
      <c r="L1202" s="14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6" t="s">
        <v>8336</v>
      </c>
      <c r="R1202" s="14" t="s">
        <v>8337</v>
      </c>
      <c r="S1202" s="17">
        <f t="shared" si="92"/>
        <v>42089.477500000001</v>
      </c>
      <c r="T1202" s="17">
        <f t="shared" si="93"/>
        <v>42110.477500000001</v>
      </c>
      <c r="U1202" s="14">
        <f t="shared" si="94"/>
        <v>2015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8">
        <v>1468593246</v>
      </c>
      <c r="J1203">
        <v>1466001246</v>
      </c>
      <c r="K1203" t="b">
        <v>0</v>
      </c>
      <c r="L1203" s="14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6" t="s">
        <v>8336</v>
      </c>
      <c r="R1203" s="14" t="s">
        <v>8337</v>
      </c>
      <c r="S1203" s="17">
        <f t="shared" si="92"/>
        <v>42536.60701388889</v>
      </c>
      <c r="T1203" s="17">
        <f t="shared" si="93"/>
        <v>42566.60701388889</v>
      </c>
      <c r="U1203" s="14">
        <f t="shared" si="94"/>
        <v>2016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8">
        <v>1435388154</v>
      </c>
      <c r="J1204">
        <v>1432796154</v>
      </c>
      <c r="K1204" t="b">
        <v>0</v>
      </c>
      <c r="L1204" s="1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6" t="s">
        <v>8336</v>
      </c>
      <c r="R1204" s="14" t="s">
        <v>8337</v>
      </c>
      <c r="S1204" s="17">
        <f t="shared" si="92"/>
        <v>42152.288819444439</v>
      </c>
      <c r="T1204" s="17">
        <f t="shared" si="93"/>
        <v>42182.288819444439</v>
      </c>
      <c r="U1204" s="14">
        <f t="shared" si="94"/>
        <v>2015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8">
        <v>1433083527</v>
      </c>
      <c r="J1205">
        <v>1430491527</v>
      </c>
      <c r="K1205" t="b">
        <v>0</v>
      </c>
      <c r="L1205" s="14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6" t="s">
        <v>8336</v>
      </c>
      <c r="R1205" s="14" t="s">
        <v>8337</v>
      </c>
      <c r="S1205" s="17">
        <f t="shared" si="92"/>
        <v>42125.614895833336</v>
      </c>
      <c r="T1205" s="17">
        <f t="shared" si="93"/>
        <v>42155.614895833336</v>
      </c>
      <c r="U1205" s="14">
        <f t="shared" si="94"/>
        <v>2015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8">
        <v>1449205200</v>
      </c>
      <c r="J1206">
        <v>1445363833</v>
      </c>
      <c r="K1206" t="b">
        <v>0</v>
      </c>
      <c r="L1206" s="14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6" t="s">
        <v>8336</v>
      </c>
      <c r="R1206" s="14" t="s">
        <v>8337</v>
      </c>
      <c r="S1206" s="17">
        <f t="shared" si="92"/>
        <v>42297.748067129629</v>
      </c>
      <c r="T1206" s="17">
        <f t="shared" si="93"/>
        <v>42342.208333333328</v>
      </c>
      <c r="U1206" s="14">
        <f t="shared" si="94"/>
        <v>2015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8">
        <v>1434197351</v>
      </c>
      <c r="J1207">
        <v>1431605351</v>
      </c>
      <c r="K1207" t="b">
        <v>0</v>
      </c>
      <c r="L1207" s="14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6" t="s">
        <v>8336</v>
      </c>
      <c r="R1207" s="14" t="s">
        <v>8337</v>
      </c>
      <c r="S1207" s="17">
        <f t="shared" si="92"/>
        <v>42138.506377314814</v>
      </c>
      <c r="T1207" s="17">
        <f t="shared" si="93"/>
        <v>42168.506377314814</v>
      </c>
      <c r="U1207" s="14">
        <f t="shared" si="94"/>
        <v>2015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8">
        <v>1489238940</v>
      </c>
      <c r="J1208">
        <v>1486406253</v>
      </c>
      <c r="K1208" t="b">
        <v>0</v>
      </c>
      <c r="L1208" s="14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6" t="s">
        <v>8336</v>
      </c>
      <c r="R1208" s="14" t="s">
        <v>8337</v>
      </c>
      <c r="S1208" s="17">
        <f t="shared" si="92"/>
        <v>42772.776076388895</v>
      </c>
      <c r="T1208" s="17">
        <f t="shared" si="93"/>
        <v>42805.561805555553</v>
      </c>
      <c r="U1208" s="14">
        <f t="shared" si="94"/>
        <v>2017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8">
        <v>1459418400</v>
      </c>
      <c r="J1209">
        <v>1456827573</v>
      </c>
      <c r="K1209" t="b">
        <v>0</v>
      </c>
      <c r="L1209" s="14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6" t="s">
        <v>8336</v>
      </c>
      <c r="R1209" s="14" t="s">
        <v>8337</v>
      </c>
      <c r="S1209" s="17">
        <f t="shared" si="92"/>
        <v>42430.430243055554</v>
      </c>
      <c r="T1209" s="17">
        <f t="shared" si="93"/>
        <v>42460.416666666672</v>
      </c>
      <c r="U1209" s="14">
        <f t="shared" si="94"/>
        <v>2016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8">
        <v>1458835264</v>
      </c>
      <c r="J1210">
        <v>1456246864</v>
      </c>
      <c r="K1210" t="b">
        <v>0</v>
      </c>
      <c r="L1210" s="14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6" t="s">
        <v>8336</v>
      </c>
      <c r="R1210" s="14" t="s">
        <v>8337</v>
      </c>
      <c r="S1210" s="17">
        <f t="shared" si="92"/>
        <v>42423.709074074075</v>
      </c>
      <c r="T1210" s="17">
        <f t="shared" si="93"/>
        <v>42453.667407407411</v>
      </c>
      <c r="U1210" s="14">
        <f t="shared" si="94"/>
        <v>2016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8">
        <v>1488053905</v>
      </c>
      <c r="J1211">
        <v>1485461905</v>
      </c>
      <c r="K1211" t="b">
        <v>0</v>
      </c>
      <c r="L1211" s="14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6" t="s">
        <v>8336</v>
      </c>
      <c r="R1211" s="14" t="s">
        <v>8337</v>
      </c>
      <c r="S1211" s="17">
        <f t="shared" si="92"/>
        <v>42761.846122685187</v>
      </c>
      <c r="T1211" s="17">
        <f t="shared" si="93"/>
        <v>42791.846122685187</v>
      </c>
      <c r="U1211" s="14">
        <f t="shared" si="94"/>
        <v>2017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8">
        <v>1433106000</v>
      </c>
      <c r="J1212">
        <v>1431124572</v>
      </c>
      <c r="K1212" t="b">
        <v>0</v>
      </c>
      <c r="L1212" s="14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6" t="s">
        <v>8336</v>
      </c>
      <c r="R1212" s="14" t="s">
        <v>8337</v>
      </c>
      <c r="S1212" s="17">
        <f t="shared" si="92"/>
        <v>42132.941805555558</v>
      </c>
      <c r="T1212" s="17">
        <f t="shared" si="93"/>
        <v>42155.875</v>
      </c>
      <c r="U1212" s="14">
        <f t="shared" si="94"/>
        <v>2015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8">
        <v>1465505261</v>
      </c>
      <c r="J1213">
        <v>1464209261</v>
      </c>
      <c r="K1213" t="b">
        <v>0</v>
      </c>
      <c r="L1213" s="14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6" t="s">
        <v>8336</v>
      </c>
      <c r="R1213" s="14" t="s">
        <v>8337</v>
      </c>
      <c r="S1213" s="17">
        <f t="shared" si="92"/>
        <v>42515.866446759261</v>
      </c>
      <c r="T1213" s="17">
        <f t="shared" si="93"/>
        <v>42530.866446759261</v>
      </c>
      <c r="U1213" s="14">
        <f t="shared" si="94"/>
        <v>2016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8">
        <v>1448586000</v>
      </c>
      <c r="J1214">
        <v>1447195695</v>
      </c>
      <c r="K1214" t="b">
        <v>0</v>
      </c>
      <c r="L1214" s="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6" t="s">
        <v>8336</v>
      </c>
      <c r="R1214" s="14" t="s">
        <v>8337</v>
      </c>
      <c r="S1214" s="17">
        <f t="shared" si="92"/>
        <v>42318.950173611112</v>
      </c>
      <c r="T1214" s="17">
        <f t="shared" si="93"/>
        <v>42335.041666666672</v>
      </c>
      <c r="U1214" s="14">
        <f t="shared" si="94"/>
        <v>2015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8">
        <v>1485886100</v>
      </c>
      <c r="J1215">
        <v>1482862100</v>
      </c>
      <c r="K1215" t="b">
        <v>0</v>
      </c>
      <c r="L1215" s="14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6" t="s">
        <v>8336</v>
      </c>
      <c r="R1215" s="14" t="s">
        <v>8337</v>
      </c>
      <c r="S1215" s="17">
        <f t="shared" si="92"/>
        <v>42731.755787037036</v>
      </c>
      <c r="T1215" s="17">
        <f t="shared" si="93"/>
        <v>42766.755787037036</v>
      </c>
      <c r="U1215" s="14">
        <f t="shared" si="94"/>
        <v>2016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8">
        <v>1433880605</v>
      </c>
      <c r="J1216">
        <v>1428696605</v>
      </c>
      <c r="K1216" t="b">
        <v>0</v>
      </c>
      <c r="L1216" s="14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6" t="s">
        <v>8336</v>
      </c>
      <c r="R1216" s="14" t="s">
        <v>8337</v>
      </c>
      <c r="S1216" s="17">
        <f t="shared" si="92"/>
        <v>42104.840335648143</v>
      </c>
      <c r="T1216" s="17">
        <f t="shared" si="93"/>
        <v>42164.840335648143</v>
      </c>
      <c r="U1216" s="14">
        <f t="shared" si="94"/>
        <v>2015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8">
        <v>1401487756</v>
      </c>
      <c r="J1217">
        <v>1398895756</v>
      </c>
      <c r="K1217" t="b">
        <v>0</v>
      </c>
      <c r="L1217" s="14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6" t="s">
        <v>8336</v>
      </c>
      <c r="R1217" s="14" t="s">
        <v>8337</v>
      </c>
      <c r="S1217" s="17">
        <f t="shared" si="92"/>
        <v>41759.923101851848</v>
      </c>
      <c r="T1217" s="17">
        <f t="shared" si="93"/>
        <v>41789.923101851848</v>
      </c>
      <c r="U1217" s="14">
        <f t="shared" si="94"/>
        <v>2014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8">
        <v>1443826980</v>
      </c>
      <c r="J1218">
        <v>1441032457</v>
      </c>
      <c r="K1218" t="b">
        <v>0</v>
      </c>
      <c r="L1218" s="14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6" t="s">
        <v>8336</v>
      </c>
      <c r="R1218" s="14" t="s">
        <v>8337</v>
      </c>
      <c r="S1218" s="17">
        <f t="shared" si="92"/>
        <v>42247.616400462968</v>
      </c>
      <c r="T1218" s="17">
        <f t="shared" si="93"/>
        <v>42279.960416666669</v>
      </c>
      <c r="U1218" s="14">
        <f t="shared" si="94"/>
        <v>2015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8">
        <v>1468524340</v>
      </c>
      <c r="J1219">
        <v>1465932340</v>
      </c>
      <c r="K1219" t="b">
        <v>0</v>
      </c>
      <c r="L1219" s="14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6" t="s">
        <v>8336</v>
      </c>
      <c r="R1219" s="14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 s="14">
        <f t="shared" ref="U1219:U1282" si="99">YEAR(S1219)</f>
        <v>2016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8">
        <v>1446346800</v>
      </c>
      <c r="J1220">
        <v>1443714800</v>
      </c>
      <c r="K1220" t="b">
        <v>0</v>
      </c>
      <c r="L1220" s="14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6" t="s">
        <v>8336</v>
      </c>
      <c r="R1220" s="14" t="s">
        <v>8337</v>
      </c>
      <c r="S1220" s="17">
        <f t="shared" si="97"/>
        <v>42278.662037037036</v>
      </c>
      <c r="T1220" s="17">
        <f t="shared" si="98"/>
        <v>42309.125</v>
      </c>
      <c r="U1220" s="14">
        <f t="shared" si="99"/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8">
        <v>1476961513</v>
      </c>
      <c r="J1221">
        <v>1474369513</v>
      </c>
      <c r="K1221" t="b">
        <v>0</v>
      </c>
      <c r="L1221" s="14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6" t="s">
        <v>8336</v>
      </c>
      <c r="R1221" s="14" t="s">
        <v>8337</v>
      </c>
      <c r="S1221" s="17">
        <f t="shared" si="97"/>
        <v>42633.461956018517</v>
      </c>
      <c r="T1221" s="17">
        <f t="shared" si="98"/>
        <v>42663.461956018517</v>
      </c>
      <c r="U1221" s="14">
        <f t="shared" si="99"/>
        <v>2016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8">
        <v>1440515112</v>
      </c>
      <c r="J1222">
        <v>1437923112</v>
      </c>
      <c r="K1222" t="b">
        <v>0</v>
      </c>
      <c r="L1222" s="14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6" t="s">
        <v>8336</v>
      </c>
      <c r="R1222" s="14" t="s">
        <v>8337</v>
      </c>
      <c r="S1222" s="17">
        <f t="shared" si="97"/>
        <v>42211.628611111111</v>
      </c>
      <c r="T1222" s="17">
        <f t="shared" si="98"/>
        <v>42241.628611111111</v>
      </c>
      <c r="U1222" s="14">
        <f t="shared" si="99"/>
        <v>2015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8">
        <v>1480809600</v>
      </c>
      <c r="J1223">
        <v>1478431488</v>
      </c>
      <c r="K1223" t="b">
        <v>0</v>
      </c>
      <c r="L1223" s="14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6" t="s">
        <v>8336</v>
      </c>
      <c r="R1223" s="14" t="s">
        <v>8337</v>
      </c>
      <c r="S1223" s="17">
        <f t="shared" si="97"/>
        <v>42680.47555555556</v>
      </c>
      <c r="T1223" s="17">
        <f t="shared" si="98"/>
        <v>42708</v>
      </c>
      <c r="U1223" s="14">
        <f t="shared" si="99"/>
        <v>2016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8">
        <v>1459483200</v>
      </c>
      <c r="J1224">
        <v>1456852647</v>
      </c>
      <c r="K1224" t="b">
        <v>0</v>
      </c>
      <c r="L1224" s="1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6" t="s">
        <v>8336</v>
      </c>
      <c r="R1224" s="14" t="s">
        <v>8337</v>
      </c>
      <c r="S1224" s="17">
        <f t="shared" si="97"/>
        <v>42430.720451388886</v>
      </c>
      <c r="T1224" s="17">
        <f t="shared" si="98"/>
        <v>42461.166666666672</v>
      </c>
      <c r="U1224" s="14">
        <f t="shared" si="99"/>
        <v>2016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8">
        <v>1478754909</v>
      </c>
      <c r="J1225">
        <v>1476159309</v>
      </c>
      <c r="K1225" t="b">
        <v>0</v>
      </c>
      <c r="L1225" s="14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6" t="s">
        <v>8336</v>
      </c>
      <c r="R1225" s="14" t="s">
        <v>8337</v>
      </c>
      <c r="S1225" s="17">
        <f t="shared" si="97"/>
        <v>42654.177187499998</v>
      </c>
      <c r="T1225" s="17">
        <f t="shared" si="98"/>
        <v>42684.218854166669</v>
      </c>
      <c r="U1225" s="14">
        <f t="shared" si="99"/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8">
        <v>1402060302</v>
      </c>
      <c r="J1226">
        <v>1396876302</v>
      </c>
      <c r="K1226" t="b">
        <v>0</v>
      </c>
      <c r="L1226" s="14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6" t="s">
        <v>8323</v>
      </c>
      <c r="R1226" s="14" t="s">
        <v>8338</v>
      </c>
      <c r="S1226" s="17">
        <f t="shared" si="97"/>
        <v>41736.549791666665</v>
      </c>
      <c r="T1226" s="17">
        <f t="shared" si="98"/>
        <v>41796.549791666665</v>
      </c>
      <c r="U1226" s="14">
        <f t="shared" si="99"/>
        <v>2014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8">
        <v>1382478278</v>
      </c>
      <c r="J1227">
        <v>1377294278</v>
      </c>
      <c r="K1227" t="b">
        <v>0</v>
      </c>
      <c r="L1227" s="14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6" t="s">
        <v>8323</v>
      </c>
      <c r="R1227" s="14" t="s">
        <v>8338</v>
      </c>
      <c r="S1227" s="17">
        <f t="shared" si="97"/>
        <v>41509.905995370369</v>
      </c>
      <c r="T1227" s="17">
        <f t="shared" si="98"/>
        <v>41569.905995370369</v>
      </c>
      <c r="U1227" s="14">
        <f t="shared" si="99"/>
        <v>2013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8">
        <v>1398042000</v>
      </c>
      <c r="J1228">
        <v>1395089981</v>
      </c>
      <c r="K1228" t="b">
        <v>0</v>
      </c>
      <c r="L1228" s="14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6" t="s">
        <v>8323</v>
      </c>
      <c r="R1228" s="14" t="s">
        <v>8338</v>
      </c>
      <c r="S1228" s="17">
        <f t="shared" si="97"/>
        <v>41715.874780092592</v>
      </c>
      <c r="T1228" s="17">
        <f t="shared" si="98"/>
        <v>41750.041666666664</v>
      </c>
      <c r="U1228" s="14">
        <f t="shared" si="99"/>
        <v>2014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8">
        <v>1407394800</v>
      </c>
      <c r="J1229">
        <v>1404770616</v>
      </c>
      <c r="K1229" t="b">
        <v>0</v>
      </c>
      <c r="L1229" s="14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6" t="s">
        <v>8323</v>
      </c>
      <c r="R1229" s="14" t="s">
        <v>8338</v>
      </c>
      <c r="S1229" s="17">
        <f t="shared" si="97"/>
        <v>41827.919166666667</v>
      </c>
      <c r="T1229" s="17">
        <f t="shared" si="98"/>
        <v>41858.291666666664</v>
      </c>
      <c r="U1229" s="14">
        <f t="shared" si="99"/>
        <v>2014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8">
        <v>1317231008</v>
      </c>
      <c r="J1230">
        <v>1312047008</v>
      </c>
      <c r="K1230" t="b">
        <v>0</v>
      </c>
      <c r="L1230" s="14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6" t="s">
        <v>8323</v>
      </c>
      <c r="R1230" s="14" t="s">
        <v>8338</v>
      </c>
      <c r="S1230" s="17">
        <f t="shared" si="97"/>
        <v>40754.729259259257</v>
      </c>
      <c r="T1230" s="17">
        <f t="shared" si="98"/>
        <v>40814.729259259257</v>
      </c>
      <c r="U1230" s="14">
        <f t="shared" si="99"/>
        <v>2011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8">
        <v>1334592000</v>
      </c>
      <c r="J1231">
        <v>1331982127</v>
      </c>
      <c r="K1231" t="b">
        <v>0</v>
      </c>
      <c r="L1231" s="14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6" t="s">
        <v>8323</v>
      </c>
      <c r="R1231" s="14" t="s">
        <v>8338</v>
      </c>
      <c r="S1231" s="17">
        <f t="shared" si="97"/>
        <v>40985.459803240738</v>
      </c>
      <c r="T1231" s="17">
        <f t="shared" si="98"/>
        <v>41015.666666666664</v>
      </c>
      <c r="U1231" s="14">
        <f t="shared" si="99"/>
        <v>2012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8">
        <v>1298589630</v>
      </c>
      <c r="J1232">
        <v>1295997630</v>
      </c>
      <c r="K1232" t="b">
        <v>0</v>
      </c>
      <c r="L1232" s="14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6" t="s">
        <v>8323</v>
      </c>
      <c r="R1232" s="14" t="s">
        <v>8338</v>
      </c>
      <c r="S1232" s="17">
        <f t="shared" si="97"/>
        <v>40568.972569444442</v>
      </c>
      <c r="T1232" s="17">
        <f t="shared" si="98"/>
        <v>40598.972569444442</v>
      </c>
      <c r="U1232" s="14">
        <f t="shared" si="99"/>
        <v>2011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8">
        <v>1440723600</v>
      </c>
      <c r="J1233">
        <v>1436394968</v>
      </c>
      <c r="K1233" t="b">
        <v>0</v>
      </c>
      <c r="L1233" s="14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6" t="s">
        <v>8323</v>
      </c>
      <c r="R1233" s="14" t="s">
        <v>8338</v>
      </c>
      <c r="S1233" s="17">
        <f t="shared" si="97"/>
        <v>42193.941759259258</v>
      </c>
      <c r="T1233" s="17">
        <f t="shared" si="98"/>
        <v>42244.041666666672</v>
      </c>
      <c r="U1233" s="14">
        <f t="shared" si="99"/>
        <v>2015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8">
        <v>1381090870</v>
      </c>
      <c r="J1234">
        <v>1377030070</v>
      </c>
      <c r="K1234" t="b">
        <v>0</v>
      </c>
      <c r="L1234" s="1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6" t="s">
        <v>8323</v>
      </c>
      <c r="R1234" s="14" t="s">
        <v>8338</v>
      </c>
      <c r="S1234" s="17">
        <f t="shared" si="97"/>
        <v>41506.848032407412</v>
      </c>
      <c r="T1234" s="17">
        <f t="shared" si="98"/>
        <v>41553.848032407412</v>
      </c>
      <c r="U1234" s="14">
        <f t="shared" si="99"/>
        <v>2013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8">
        <v>1329864374</v>
      </c>
      <c r="J1235">
        <v>1328049974</v>
      </c>
      <c r="K1235" t="b">
        <v>0</v>
      </c>
      <c r="L1235" s="14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6" t="s">
        <v>8323</v>
      </c>
      <c r="R1235" s="14" t="s">
        <v>8338</v>
      </c>
      <c r="S1235" s="17">
        <f t="shared" si="97"/>
        <v>40939.948773148149</v>
      </c>
      <c r="T1235" s="17">
        <f t="shared" si="98"/>
        <v>40960.948773148149</v>
      </c>
      <c r="U1235" s="14">
        <f t="shared" si="99"/>
        <v>2012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8">
        <v>1422903342</v>
      </c>
      <c r="J1236">
        <v>1420311342</v>
      </c>
      <c r="K1236" t="b">
        <v>0</v>
      </c>
      <c r="L1236" s="14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6" t="s">
        <v>8323</v>
      </c>
      <c r="R1236" s="14" t="s">
        <v>8338</v>
      </c>
      <c r="S1236" s="17">
        <f t="shared" si="97"/>
        <v>42007.788680555561</v>
      </c>
      <c r="T1236" s="17">
        <f t="shared" si="98"/>
        <v>42037.788680555561</v>
      </c>
      <c r="U1236" s="14">
        <f t="shared" si="99"/>
        <v>2015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8">
        <v>1387077299</v>
      </c>
      <c r="J1237">
        <v>1383621299</v>
      </c>
      <c r="K1237" t="b">
        <v>0</v>
      </c>
      <c r="L1237" s="14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6" t="s">
        <v>8323</v>
      </c>
      <c r="R1237" s="14" t="s">
        <v>8338</v>
      </c>
      <c r="S1237" s="17">
        <f t="shared" si="97"/>
        <v>41583.135405092595</v>
      </c>
      <c r="T1237" s="17">
        <f t="shared" si="98"/>
        <v>41623.135405092595</v>
      </c>
      <c r="U1237" s="14">
        <f t="shared" si="99"/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8">
        <v>1343491200</v>
      </c>
      <c r="J1238">
        <v>1342801164</v>
      </c>
      <c r="K1238" t="b">
        <v>0</v>
      </c>
      <c r="L1238" s="14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6" t="s">
        <v>8323</v>
      </c>
      <c r="R1238" s="14" t="s">
        <v>8338</v>
      </c>
      <c r="S1238" s="17">
        <f t="shared" si="97"/>
        <v>41110.680138888885</v>
      </c>
      <c r="T1238" s="17">
        <f t="shared" si="98"/>
        <v>41118.666666666664</v>
      </c>
      <c r="U1238" s="14">
        <f t="shared" si="99"/>
        <v>2012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8">
        <v>1345790865</v>
      </c>
      <c r="J1239">
        <v>1344062865</v>
      </c>
      <c r="K1239" t="b">
        <v>0</v>
      </c>
      <c r="L1239" s="14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6" t="s">
        <v>8323</v>
      </c>
      <c r="R1239" s="14" t="s">
        <v>8338</v>
      </c>
      <c r="S1239" s="17">
        <f t="shared" si="97"/>
        <v>41125.283159722225</v>
      </c>
      <c r="T1239" s="17">
        <f t="shared" si="98"/>
        <v>41145.283159722225</v>
      </c>
      <c r="U1239" s="14">
        <f t="shared" si="99"/>
        <v>2012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8">
        <v>1312641536</v>
      </c>
      <c r="J1240">
        <v>1310049536</v>
      </c>
      <c r="K1240" t="b">
        <v>0</v>
      </c>
      <c r="L1240" s="14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6" t="s">
        <v>8323</v>
      </c>
      <c r="R1240" s="14" t="s">
        <v>8338</v>
      </c>
      <c r="S1240" s="17">
        <f t="shared" si="97"/>
        <v>40731.61037037037</v>
      </c>
      <c r="T1240" s="17">
        <f t="shared" si="98"/>
        <v>40761.61037037037</v>
      </c>
      <c r="U1240" s="14">
        <f t="shared" si="99"/>
        <v>2011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8">
        <v>1325804767</v>
      </c>
      <c r="J1241">
        <v>1323212767</v>
      </c>
      <c r="K1241" t="b">
        <v>0</v>
      </c>
      <c r="L1241" s="14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6" t="s">
        <v>8323</v>
      </c>
      <c r="R1241" s="14" t="s">
        <v>8338</v>
      </c>
      <c r="S1241" s="17">
        <f t="shared" si="97"/>
        <v>40883.962581018517</v>
      </c>
      <c r="T1241" s="17">
        <f t="shared" si="98"/>
        <v>40913.962581018517</v>
      </c>
      <c r="U1241" s="14">
        <f t="shared" si="99"/>
        <v>2011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8">
        <v>1373665860</v>
      </c>
      <c r="J1242">
        <v>1368579457</v>
      </c>
      <c r="K1242" t="b">
        <v>0</v>
      </c>
      <c r="L1242" s="14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6" t="s">
        <v>8323</v>
      </c>
      <c r="R1242" s="14" t="s">
        <v>8338</v>
      </c>
      <c r="S1242" s="17">
        <f t="shared" si="97"/>
        <v>41409.040011574078</v>
      </c>
      <c r="T1242" s="17">
        <f t="shared" si="98"/>
        <v>41467.910416666666</v>
      </c>
      <c r="U1242" s="14">
        <f t="shared" si="99"/>
        <v>2013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8">
        <v>1414994340</v>
      </c>
      <c r="J1243">
        <v>1413057980</v>
      </c>
      <c r="K1243" t="b">
        <v>0</v>
      </c>
      <c r="L1243" s="14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6" t="s">
        <v>8323</v>
      </c>
      <c r="R1243" s="14" t="s">
        <v>8338</v>
      </c>
      <c r="S1243" s="17">
        <f t="shared" si="97"/>
        <v>41923.837731481479</v>
      </c>
      <c r="T1243" s="17">
        <f t="shared" si="98"/>
        <v>41946.249305555553</v>
      </c>
      <c r="U1243" s="14">
        <f t="shared" si="99"/>
        <v>2014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8">
        <v>1315747080</v>
      </c>
      <c r="J1244">
        <v>1314417502</v>
      </c>
      <c r="K1244" t="b">
        <v>0</v>
      </c>
      <c r="L1244" s="1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6" t="s">
        <v>8323</v>
      </c>
      <c r="R1244" s="14" t="s">
        <v>8338</v>
      </c>
      <c r="S1244" s="17">
        <f t="shared" si="97"/>
        <v>40782.165532407409</v>
      </c>
      <c r="T1244" s="17">
        <f t="shared" si="98"/>
        <v>40797.554166666669</v>
      </c>
      <c r="U1244" s="14">
        <f t="shared" si="99"/>
        <v>2011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8">
        <v>1310158800</v>
      </c>
      <c r="J1245">
        <v>1304888771</v>
      </c>
      <c r="K1245" t="b">
        <v>0</v>
      </c>
      <c r="L1245" s="14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6" t="s">
        <v>8323</v>
      </c>
      <c r="R1245" s="14" t="s">
        <v>8338</v>
      </c>
      <c r="S1245" s="17">
        <f t="shared" si="97"/>
        <v>40671.879293981481</v>
      </c>
      <c r="T1245" s="17">
        <f t="shared" si="98"/>
        <v>40732.875</v>
      </c>
      <c r="U1245" s="14">
        <f t="shared" si="99"/>
        <v>2011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8">
        <v>1366664400</v>
      </c>
      <c r="J1246">
        <v>1363981723</v>
      </c>
      <c r="K1246" t="b">
        <v>1</v>
      </c>
      <c r="L1246" s="14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6" t="s">
        <v>8323</v>
      </c>
      <c r="R1246" s="14" t="s">
        <v>8324</v>
      </c>
      <c r="S1246" s="17">
        <f t="shared" si="97"/>
        <v>41355.825497685182</v>
      </c>
      <c r="T1246" s="17">
        <f t="shared" si="98"/>
        <v>41386.875</v>
      </c>
      <c r="U1246" s="14">
        <f t="shared" si="99"/>
        <v>2013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8">
        <v>1402755834</v>
      </c>
      <c r="J1247">
        <v>1400163834</v>
      </c>
      <c r="K1247" t="b">
        <v>1</v>
      </c>
      <c r="L1247" s="14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6" t="s">
        <v>8323</v>
      </c>
      <c r="R1247" s="14" t="s">
        <v>8324</v>
      </c>
      <c r="S1247" s="17">
        <f t="shared" si="97"/>
        <v>41774.599930555552</v>
      </c>
      <c r="T1247" s="17">
        <f t="shared" si="98"/>
        <v>41804.599930555552</v>
      </c>
      <c r="U1247" s="14">
        <f t="shared" si="99"/>
        <v>2014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8">
        <v>1323136949</v>
      </c>
      <c r="J1248">
        <v>1319245349</v>
      </c>
      <c r="K1248" t="b">
        <v>1</v>
      </c>
      <c r="L1248" s="14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6" t="s">
        <v>8323</v>
      </c>
      <c r="R1248" s="14" t="s">
        <v>8324</v>
      </c>
      <c r="S1248" s="17">
        <f t="shared" si="97"/>
        <v>40838.043391203704</v>
      </c>
      <c r="T1248" s="17">
        <f t="shared" si="98"/>
        <v>40883.085057870368</v>
      </c>
      <c r="U1248" s="14">
        <f t="shared" si="99"/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8">
        <v>1367823655</v>
      </c>
      <c r="J1249">
        <v>1365231655</v>
      </c>
      <c r="K1249" t="b">
        <v>1</v>
      </c>
      <c r="L1249" s="14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6" t="s">
        <v>8323</v>
      </c>
      <c r="R1249" s="14" t="s">
        <v>8324</v>
      </c>
      <c r="S1249" s="17">
        <f t="shared" si="97"/>
        <v>41370.292303240742</v>
      </c>
      <c r="T1249" s="17">
        <f t="shared" si="98"/>
        <v>41400.292303240742</v>
      </c>
      <c r="U1249" s="14">
        <f t="shared" si="99"/>
        <v>2013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8">
        <v>1402642740</v>
      </c>
      <c r="J1250">
        <v>1399563953</v>
      </c>
      <c r="K1250" t="b">
        <v>1</v>
      </c>
      <c r="L1250" s="14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6" t="s">
        <v>8323</v>
      </c>
      <c r="R1250" s="14" t="s">
        <v>8324</v>
      </c>
      <c r="S1250" s="17">
        <f t="shared" si="97"/>
        <v>41767.656863425924</v>
      </c>
      <c r="T1250" s="17">
        <f t="shared" si="98"/>
        <v>41803.290972222225</v>
      </c>
      <c r="U1250" s="14">
        <f t="shared" si="99"/>
        <v>2014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8">
        <v>1341683211</v>
      </c>
      <c r="J1251">
        <v>1339091211</v>
      </c>
      <c r="K1251" t="b">
        <v>1</v>
      </c>
      <c r="L1251" s="14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6" t="s">
        <v>8323</v>
      </c>
      <c r="R1251" s="14" t="s">
        <v>8324</v>
      </c>
      <c r="S1251" s="17">
        <f t="shared" si="97"/>
        <v>41067.74086805556</v>
      </c>
      <c r="T1251" s="17">
        <f t="shared" si="98"/>
        <v>41097.74086805556</v>
      </c>
      <c r="U1251" s="14">
        <f t="shared" si="99"/>
        <v>2012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8">
        <v>1410017131</v>
      </c>
      <c r="J1252">
        <v>1406129131</v>
      </c>
      <c r="K1252" t="b">
        <v>1</v>
      </c>
      <c r="L1252" s="14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6" t="s">
        <v>8323</v>
      </c>
      <c r="R1252" s="14" t="s">
        <v>8324</v>
      </c>
      <c r="S1252" s="17">
        <f t="shared" si="97"/>
        <v>41843.64271990741</v>
      </c>
      <c r="T1252" s="17">
        <f t="shared" si="98"/>
        <v>41888.64271990741</v>
      </c>
      <c r="U1252" s="14">
        <f t="shared" si="99"/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8">
        <v>1316979167</v>
      </c>
      <c r="J1253">
        <v>1311795167</v>
      </c>
      <c r="K1253" t="b">
        <v>1</v>
      </c>
      <c r="L1253" s="14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6" t="s">
        <v>8323</v>
      </c>
      <c r="R1253" s="14" t="s">
        <v>8324</v>
      </c>
      <c r="S1253" s="17">
        <f t="shared" si="97"/>
        <v>40751.814432870371</v>
      </c>
      <c r="T1253" s="17">
        <f t="shared" si="98"/>
        <v>40811.814432870371</v>
      </c>
      <c r="U1253" s="14">
        <f t="shared" si="99"/>
        <v>2011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8">
        <v>1382658169</v>
      </c>
      <c r="J1254">
        <v>1380238969</v>
      </c>
      <c r="K1254" t="b">
        <v>1</v>
      </c>
      <c r="L1254" s="1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6" t="s">
        <v>8323</v>
      </c>
      <c r="R1254" s="14" t="s">
        <v>8324</v>
      </c>
      <c r="S1254" s="17">
        <f t="shared" si="97"/>
        <v>41543.988067129627</v>
      </c>
      <c r="T1254" s="17">
        <f t="shared" si="98"/>
        <v>41571.988067129627</v>
      </c>
      <c r="U1254" s="14">
        <f t="shared" si="99"/>
        <v>2013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8">
        <v>1409770107</v>
      </c>
      <c r="J1255">
        <v>1407178107</v>
      </c>
      <c r="K1255" t="b">
        <v>1</v>
      </c>
      <c r="L1255" s="14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6" t="s">
        <v>8323</v>
      </c>
      <c r="R1255" s="14" t="s">
        <v>8324</v>
      </c>
      <c r="S1255" s="17">
        <f t="shared" si="97"/>
        <v>41855.783645833333</v>
      </c>
      <c r="T1255" s="17">
        <f t="shared" si="98"/>
        <v>41885.783645833333</v>
      </c>
      <c r="U1255" s="14">
        <f t="shared" si="99"/>
        <v>2014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8">
        <v>1293857940</v>
      </c>
      <c r="J1256">
        <v>1288968886</v>
      </c>
      <c r="K1256" t="b">
        <v>1</v>
      </c>
      <c r="L1256" s="14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6" t="s">
        <v>8323</v>
      </c>
      <c r="R1256" s="14" t="s">
        <v>8324</v>
      </c>
      <c r="S1256" s="17">
        <f t="shared" si="97"/>
        <v>40487.621365740742</v>
      </c>
      <c r="T1256" s="17">
        <f t="shared" si="98"/>
        <v>40544.207638888889</v>
      </c>
      <c r="U1256" s="14">
        <f t="shared" si="99"/>
        <v>2010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8">
        <v>1385932652</v>
      </c>
      <c r="J1257">
        <v>1383337052</v>
      </c>
      <c r="K1257" t="b">
        <v>1</v>
      </c>
      <c r="L1257" s="14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6" t="s">
        <v>8323</v>
      </c>
      <c r="R1257" s="14" t="s">
        <v>8324</v>
      </c>
      <c r="S1257" s="17">
        <f t="shared" si="97"/>
        <v>41579.845509259263</v>
      </c>
      <c r="T1257" s="17">
        <f t="shared" si="98"/>
        <v>41609.887175925927</v>
      </c>
      <c r="U1257" s="14">
        <f t="shared" si="99"/>
        <v>2013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8">
        <v>1329084231</v>
      </c>
      <c r="J1258">
        <v>1326492231</v>
      </c>
      <c r="K1258" t="b">
        <v>1</v>
      </c>
      <c r="L1258" s="14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6" t="s">
        <v>8323</v>
      </c>
      <c r="R1258" s="14" t="s">
        <v>8324</v>
      </c>
      <c r="S1258" s="17">
        <f t="shared" si="97"/>
        <v>40921.919340277782</v>
      </c>
      <c r="T1258" s="17">
        <f t="shared" si="98"/>
        <v>40951.919340277782</v>
      </c>
      <c r="U1258" s="14">
        <f t="shared" si="99"/>
        <v>2012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8">
        <v>1301792590</v>
      </c>
      <c r="J1259">
        <v>1297562590</v>
      </c>
      <c r="K1259" t="b">
        <v>1</v>
      </c>
      <c r="L1259" s="14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6" t="s">
        <v>8323</v>
      </c>
      <c r="R1259" s="14" t="s">
        <v>8324</v>
      </c>
      <c r="S1259" s="17">
        <f t="shared" si="97"/>
        <v>40587.085532407407</v>
      </c>
      <c r="T1259" s="17">
        <f t="shared" si="98"/>
        <v>40636.043865740743</v>
      </c>
      <c r="U1259" s="14">
        <f t="shared" si="99"/>
        <v>2011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8">
        <v>1377960012</v>
      </c>
      <c r="J1260">
        <v>1375368012</v>
      </c>
      <c r="K1260" t="b">
        <v>1</v>
      </c>
      <c r="L1260" s="14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6" t="s">
        <v>8323</v>
      </c>
      <c r="R1260" s="14" t="s">
        <v>8324</v>
      </c>
      <c r="S1260" s="17">
        <f t="shared" si="97"/>
        <v>41487.611250000002</v>
      </c>
      <c r="T1260" s="17">
        <f t="shared" si="98"/>
        <v>41517.611250000002</v>
      </c>
      <c r="U1260" s="14">
        <f t="shared" si="99"/>
        <v>2013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8">
        <v>1402286340</v>
      </c>
      <c r="J1261">
        <v>1399504664</v>
      </c>
      <c r="K1261" t="b">
        <v>1</v>
      </c>
      <c r="L1261" s="14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6" t="s">
        <v>8323</v>
      </c>
      <c r="R1261" s="14" t="s">
        <v>8324</v>
      </c>
      <c r="S1261" s="17">
        <f t="shared" si="97"/>
        <v>41766.970648148148</v>
      </c>
      <c r="T1261" s="17">
        <f t="shared" si="98"/>
        <v>41799.165972222225</v>
      </c>
      <c r="U1261" s="14">
        <f t="shared" si="99"/>
        <v>2014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8">
        <v>1393445620</v>
      </c>
      <c r="J1262">
        <v>1390853620</v>
      </c>
      <c r="K1262" t="b">
        <v>1</v>
      </c>
      <c r="L1262" s="14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6" t="s">
        <v>8323</v>
      </c>
      <c r="R1262" s="14" t="s">
        <v>8324</v>
      </c>
      <c r="S1262" s="17">
        <f t="shared" si="97"/>
        <v>41666.842824074076</v>
      </c>
      <c r="T1262" s="17">
        <f t="shared" si="98"/>
        <v>41696.842824074076</v>
      </c>
      <c r="U1262" s="14">
        <f t="shared" si="99"/>
        <v>2014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8">
        <v>1390983227</v>
      </c>
      <c r="J1263">
        <v>1388391227</v>
      </c>
      <c r="K1263" t="b">
        <v>1</v>
      </c>
      <c r="L1263" s="14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6" t="s">
        <v>8323</v>
      </c>
      <c r="R1263" s="14" t="s">
        <v>8324</v>
      </c>
      <c r="S1263" s="17">
        <f t="shared" si="97"/>
        <v>41638.342905092592</v>
      </c>
      <c r="T1263" s="17">
        <f t="shared" si="98"/>
        <v>41668.342905092592</v>
      </c>
      <c r="U1263" s="14">
        <f t="shared" si="99"/>
        <v>2013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8">
        <v>1392574692</v>
      </c>
      <c r="J1264">
        <v>1389982692</v>
      </c>
      <c r="K1264" t="b">
        <v>1</v>
      </c>
      <c r="L1264" s="1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6" t="s">
        <v>8323</v>
      </c>
      <c r="R1264" s="14" t="s">
        <v>8324</v>
      </c>
      <c r="S1264" s="17">
        <f t="shared" si="97"/>
        <v>41656.762638888889</v>
      </c>
      <c r="T1264" s="17">
        <f t="shared" si="98"/>
        <v>41686.762638888889</v>
      </c>
      <c r="U1264" s="14">
        <f t="shared" si="99"/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8">
        <v>1396054800</v>
      </c>
      <c r="J1265">
        <v>1393034470</v>
      </c>
      <c r="K1265" t="b">
        <v>1</v>
      </c>
      <c r="L1265" s="14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6" t="s">
        <v>8323</v>
      </c>
      <c r="R1265" s="14" t="s">
        <v>8324</v>
      </c>
      <c r="S1265" s="17">
        <f t="shared" si="97"/>
        <v>41692.084143518521</v>
      </c>
      <c r="T1265" s="17">
        <f t="shared" si="98"/>
        <v>41727.041666666664</v>
      </c>
      <c r="U1265" s="14">
        <f t="shared" si="99"/>
        <v>2014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8">
        <v>1383062083</v>
      </c>
      <c r="J1266">
        <v>1380556483</v>
      </c>
      <c r="K1266" t="b">
        <v>1</v>
      </c>
      <c r="L1266" s="14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6" t="s">
        <v>8323</v>
      </c>
      <c r="R1266" s="14" t="s">
        <v>8324</v>
      </c>
      <c r="S1266" s="17">
        <f t="shared" si="97"/>
        <v>41547.662997685184</v>
      </c>
      <c r="T1266" s="17">
        <f t="shared" si="98"/>
        <v>41576.662997685184</v>
      </c>
      <c r="U1266" s="14">
        <f t="shared" si="99"/>
        <v>2013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8">
        <v>1291131815</v>
      </c>
      <c r="J1267">
        <v>1287071015</v>
      </c>
      <c r="K1267" t="b">
        <v>1</v>
      </c>
      <c r="L1267" s="14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6" t="s">
        <v>8323</v>
      </c>
      <c r="R1267" s="14" t="s">
        <v>8324</v>
      </c>
      <c r="S1267" s="17">
        <f t="shared" si="97"/>
        <v>40465.655266203699</v>
      </c>
      <c r="T1267" s="17">
        <f t="shared" si="98"/>
        <v>40512.655266203699</v>
      </c>
      <c r="U1267" s="14">
        <f t="shared" si="99"/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8">
        <v>1389474145</v>
      </c>
      <c r="J1268">
        <v>1386882145</v>
      </c>
      <c r="K1268" t="b">
        <v>1</v>
      </c>
      <c r="L1268" s="14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6" t="s">
        <v>8323</v>
      </c>
      <c r="R1268" s="14" t="s">
        <v>8324</v>
      </c>
      <c r="S1268" s="17">
        <f t="shared" si="97"/>
        <v>41620.87667824074</v>
      </c>
      <c r="T1268" s="17">
        <f t="shared" si="98"/>
        <v>41650.87667824074</v>
      </c>
      <c r="U1268" s="14">
        <f t="shared" si="99"/>
        <v>2013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8">
        <v>1374674558</v>
      </c>
      <c r="J1269">
        <v>1372082558</v>
      </c>
      <c r="K1269" t="b">
        <v>1</v>
      </c>
      <c r="L1269" s="14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6" t="s">
        <v>8323</v>
      </c>
      <c r="R1269" s="14" t="s">
        <v>8324</v>
      </c>
      <c r="S1269" s="17">
        <f t="shared" si="97"/>
        <v>41449.585162037038</v>
      </c>
      <c r="T1269" s="17">
        <f t="shared" si="98"/>
        <v>41479.585162037038</v>
      </c>
      <c r="U1269" s="14">
        <f t="shared" si="99"/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8">
        <v>1379708247</v>
      </c>
      <c r="J1270">
        <v>1377116247</v>
      </c>
      <c r="K1270" t="b">
        <v>1</v>
      </c>
      <c r="L1270" s="14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6" t="s">
        <v>8323</v>
      </c>
      <c r="R1270" s="14" t="s">
        <v>8324</v>
      </c>
      <c r="S1270" s="17">
        <f t="shared" si="97"/>
        <v>41507.845451388886</v>
      </c>
      <c r="T1270" s="17">
        <f t="shared" si="98"/>
        <v>41537.845451388886</v>
      </c>
      <c r="U1270" s="14">
        <f t="shared" si="99"/>
        <v>2013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8">
        <v>1460764800</v>
      </c>
      <c r="J1271">
        <v>1458157512</v>
      </c>
      <c r="K1271" t="b">
        <v>1</v>
      </c>
      <c r="L1271" s="14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6" t="s">
        <v>8323</v>
      </c>
      <c r="R1271" s="14" t="s">
        <v>8324</v>
      </c>
      <c r="S1271" s="17">
        <f t="shared" si="97"/>
        <v>42445.823055555549</v>
      </c>
      <c r="T1271" s="17">
        <f t="shared" si="98"/>
        <v>42476</v>
      </c>
      <c r="U1271" s="14">
        <f t="shared" si="99"/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8">
        <v>1332704042</v>
      </c>
      <c r="J1272">
        <v>1327523642</v>
      </c>
      <c r="K1272" t="b">
        <v>1</v>
      </c>
      <c r="L1272" s="14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6" t="s">
        <v>8323</v>
      </c>
      <c r="R1272" s="14" t="s">
        <v>8324</v>
      </c>
      <c r="S1272" s="17">
        <f t="shared" si="97"/>
        <v>40933.856967592597</v>
      </c>
      <c r="T1272" s="17">
        <f t="shared" si="98"/>
        <v>40993.815300925926</v>
      </c>
      <c r="U1272" s="14">
        <f t="shared" si="99"/>
        <v>2012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8">
        <v>1384363459</v>
      </c>
      <c r="J1273">
        <v>1381767859</v>
      </c>
      <c r="K1273" t="b">
        <v>1</v>
      </c>
      <c r="L1273" s="14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6" t="s">
        <v>8323</v>
      </c>
      <c r="R1273" s="14" t="s">
        <v>8324</v>
      </c>
      <c r="S1273" s="17">
        <f t="shared" si="97"/>
        <v>41561.683553240742</v>
      </c>
      <c r="T1273" s="17">
        <f t="shared" si="98"/>
        <v>41591.725219907406</v>
      </c>
      <c r="U1273" s="14">
        <f t="shared" si="99"/>
        <v>2013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8">
        <v>1276574400</v>
      </c>
      <c r="J1274">
        <v>1270576379</v>
      </c>
      <c r="K1274" t="b">
        <v>1</v>
      </c>
      <c r="L1274" s="1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6" t="s">
        <v>8323</v>
      </c>
      <c r="R1274" s="14" t="s">
        <v>8324</v>
      </c>
      <c r="S1274" s="17">
        <f t="shared" si="97"/>
        <v>40274.745127314818</v>
      </c>
      <c r="T1274" s="17">
        <f t="shared" si="98"/>
        <v>40344.166666666664</v>
      </c>
      <c r="U1274" s="14">
        <f t="shared" si="99"/>
        <v>2010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8">
        <v>1409506291</v>
      </c>
      <c r="J1275">
        <v>1406914291</v>
      </c>
      <c r="K1275" t="b">
        <v>1</v>
      </c>
      <c r="L1275" s="14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6" t="s">
        <v>8323</v>
      </c>
      <c r="R1275" s="14" t="s">
        <v>8324</v>
      </c>
      <c r="S1275" s="17">
        <f t="shared" si="97"/>
        <v>41852.730219907404</v>
      </c>
      <c r="T1275" s="17">
        <f t="shared" si="98"/>
        <v>41882.730219907404</v>
      </c>
      <c r="U1275" s="14">
        <f t="shared" si="99"/>
        <v>2014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8">
        <v>1346344425</v>
      </c>
      <c r="J1276">
        <v>1343320425</v>
      </c>
      <c r="K1276" t="b">
        <v>1</v>
      </c>
      <c r="L1276" s="14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6" t="s">
        <v>8323</v>
      </c>
      <c r="R1276" s="14" t="s">
        <v>8324</v>
      </c>
      <c r="S1276" s="17">
        <f t="shared" si="97"/>
        <v>41116.690104166664</v>
      </c>
      <c r="T1276" s="17">
        <f t="shared" si="98"/>
        <v>41151.690104166664</v>
      </c>
      <c r="U1276" s="14">
        <f t="shared" si="99"/>
        <v>2012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8">
        <v>1375908587</v>
      </c>
      <c r="J1277">
        <v>1372884587</v>
      </c>
      <c r="K1277" t="b">
        <v>1</v>
      </c>
      <c r="L1277" s="14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6" t="s">
        <v>8323</v>
      </c>
      <c r="R1277" s="14" t="s">
        <v>8324</v>
      </c>
      <c r="S1277" s="17">
        <f t="shared" si="97"/>
        <v>41458.867905092593</v>
      </c>
      <c r="T1277" s="17">
        <f t="shared" si="98"/>
        <v>41493.867905092593</v>
      </c>
      <c r="U1277" s="14">
        <f t="shared" si="99"/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8">
        <v>1251777600</v>
      </c>
      <c r="J1278">
        <v>1247504047</v>
      </c>
      <c r="K1278" t="b">
        <v>1</v>
      </c>
      <c r="L1278" s="14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6" t="s">
        <v>8323</v>
      </c>
      <c r="R1278" s="14" t="s">
        <v>8324</v>
      </c>
      <c r="S1278" s="17">
        <f t="shared" si="97"/>
        <v>40007.704247685186</v>
      </c>
      <c r="T1278" s="17">
        <f t="shared" si="98"/>
        <v>40057.166666666664</v>
      </c>
      <c r="U1278" s="14">
        <f t="shared" si="99"/>
        <v>2009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8">
        <v>1346765347</v>
      </c>
      <c r="J1279">
        <v>1343741347</v>
      </c>
      <c r="K1279" t="b">
        <v>1</v>
      </c>
      <c r="L1279" s="14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6" t="s">
        <v>8323</v>
      </c>
      <c r="R1279" s="14" t="s">
        <v>8324</v>
      </c>
      <c r="S1279" s="17">
        <f t="shared" si="97"/>
        <v>41121.561886574076</v>
      </c>
      <c r="T1279" s="17">
        <f t="shared" si="98"/>
        <v>41156.561886574076</v>
      </c>
      <c r="U1279" s="14">
        <f t="shared" si="99"/>
        <v>2012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8">
        <v>1403661600</v>
      </c>
      <c r="J1280">
        <v>1401196766</v>
      </c>
      <c r="K1280" t="b">
        <v>1</v>
      </c>
      <c r="L1280" s="14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6" t="s">
        <v>8323</v>
      </c>
      <c r="R1280" s="14" t="s">
        <v>8324</v>
      </c>
      <c r="S1280" s="17">
        <f t="shared" si="97"/>
        <v>41786.555162037039</v>
      </c>
      <c r="T1280" s="17">
        <f t="shared" si="98"/>
        <v>41815.083333333336</v>
      </c>
      <c r="U1280" s="14">
        <f t="shared" si="99"/>
        <v>2014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8">
        <v>1395624170</v>
      </c>
      <c r="J1281">
        <v>1392171770</v>
      </c>
      <c r="K1281" t="b">
        <v>1</v>
      </c>
      <c r="L1281" s="14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6" t="s">
        <v>8323</v>
      </c>
      <c r="R1281" s="14" t="s">
        <v>8324</v>
      </c>
      <c r="S1281" s="17">
        <f t="shared" si="97"/>
        <v>41682.099189814813</v>
      </c>
      <c r="T1281" s="17">
        <f t="shared" si="98"/>
        <v>41722.057523148149</v>
      </c>
      <c r="U1281" s="14">
        <f t="shared" si="99"/>
        <v>2014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8">
        <v>1299003054</v>
      </c>
      <c r="J1282">
        <v>1291227054</v>
      </c>
      <c r="K1282" t="b">
        <v>1</v>
      </c>
      <c r="L1282" s="14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6" t="s">
        <v>8323</v>
      </c>
      <c r="R1282" s="14" t="s">
        <v>8324</v>
      </c>
      <c r="S1282" s="17">
        <f t="shared" si="97"/>
        <v>40513.757569444446</v>
      </c>
      <c r="T1282" s="17">
        <f t="shared" si="98"/>
        <v>40603.757569444446</v>
      </c>
      <c r="U1282" s="14">
        <f t="shared" si="99"/>
        <v>2010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8">
        <v>1375033836</v>
      </c>
      <c r="J1283">
        <v>1373305836</v>
      </c>
      <c r="K1283" t="b">
        <v>1</v>
      </c>
      <c r="L1283" s="14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6" t="s">
        <v>8323</v>
      </c>
      <c r="R1283" s="14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 s="14">
        <f t="shared" ref="U1283:U1346" si="104">YEAR(S1283)</f>
        <v>2013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8">
        <v>1386565140</v>
      </c>
      <c r="J1284">
        <v>1383909855</v>
      </c>
      <c r="K1284" t="b">
        <v>1</v>
      </c>
      <c r="L1284" s="1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6" t="s">
        <v>8323</v>
      </c>
      <c r="R1284" s="14" t="s">
        <v>8324</v>
      </c>
      <c r="S1284" s="17">
        <f t="shared" si="102"/>
        <v>41586.475173611114</v>
      </c>
      <c r="T1284" s="17">
        <f t="shared" si="103"/>
        <v>41617.207638888889</v>
      </c>
      <c r="U1284" s="14">
        <f t="shared" si="104"/>
        <v>2013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8">
        <v>1362974400</v>
      </c>
      <c r="J1285">
        <v>1360948389</v>
      </c>
      <c r="K1285" t="b">
        <v>1</v>
      </c>
      <c r="L1285" s="14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6" t="s">
        <v>8323</v>
      </c>
      <c r="R1285" s="14" t="s">
        <v>8324</v>
      </c>
      <c r="S1285" s="17">
        <f t="shared" si="102"/>
        <v>41320.717465277776</v>
      </c>
      <c r="T1285" s="17">
        <f t="shared" si="103"/>
        <v>41344.166666666664</v>
      </c>
      <c r="U1285" s="14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8">
        <v>1483203540</v>
      </c>
      <c r="J1286">
        <v>1481175482</v>
      </c>
      <c r="K1286" t="b">
        <v>0</v>
      </c>
      <c r="L1286" s="14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6" t="s">
        <v>8315</v>
      </c>
      <c r="R1286" s="14" t="s">
        <v>8316</v>
      </c>
      <c r="S1286" s="17">
        <f t="shared" si="102"/>
        <v>42712.23474537037</v>
      </c>
      <c r="T1286" s="17">
        <f t="shared" si="103"/>
        <v>42735.707638888889</v>
      </c>
      <c r="U1286" s="14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8">
        <v>1434808775</v>
      </c>
      <c r="J1287">
        <v>1433512775</v>
      </c>
      <c r="K1287" t="b">
        <v>0</v>
      </c>
      <c r="L1287" s="14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6" t="s">
        <v>8315</v>
      </c>
      <c r="R1287" s="14" t="s">
        <v>8316</v>
      </c>
      <c r="S1287" s="17">
        <f t="shared" si="102"/>
        <v>42160.583043981482</v>
      </c>
      <c r="T1287" s="17">
        <f t="shared" si="103"/>
        <v>42175.583043981482</v>
      </c>
      <c r="U1287" s="14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8">
        <v>1424181600</v>
      </c>
      <c r="J1288">
        <v>1423041227</v>
      </c>
      <c r="K1288" t="b">
        <v>0</v>
      </c>
      <c r="L1288" s="14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6" t="s">
        <v>8315</v>
      </c>
      <c r="R1288" s="14" t="s">
        <v>8316</v>
      </c>
      <c r="S1288" s="17">
        <f t="shared" si="102"/>
        <v>42039.384571759263</v>
      </c>
      <c r="T1288" s="17">
        <f t="shared" si="103"/>
        <v>42052.583333333328</v>
      </c>
      <c r="U1288" s="14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8">
        <v>1434120856</v>
      </c>
      <c r="J1289">
        <v>1428936856</v>
      </c>
      <c r="K1289" t="b">
        <v>0</v>
      </c>
      <c r="L1289" s="14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6" t="s">
        <v>8315</v>
      </c>
      <c r="R1289" s="14" t="s">
        <v>8316</v>
      </c>
      <c r="S1289" s="17">
        <f t="shared" si="102"/>
        <v>42107.621018518519</v>
      </c>
      <c r="T1289" s="17">
        <f t="shared" si="103"/>
        <v>42167.621018518519</v>
      </c>
      <c r="U1289" s="14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8">
        <v>1470801600</v>
      </c>
      <c r="J1290">
        <v>1468122163</v>
      </c>
      <c r="K1290" t="b">
        <v>0</v>
      </c>
      <c r="L1290" s="14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6" t="s">
        <v>8315</v>
      </c>
      <c r="R1290" s="14" t="s">
        <v>8316</v>
      </c>
      <c r="S1290" s="17">
        <f t="shared" si="102"/>
        <v>42561.154664351852</v>
      </c>
      <c r="T1290" s="17">
        <f t="shared" si="103"/>
        <v>42592.166666666672</v>
      </c>
      <c r="U1290" s="14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8">
        <v>1483499645</v>
      </c>
      <c r="J1291">
        <v>1480907645</v>
      </c>
      <c r="K1291" t="b">
        <v>0</v>
      </c>
      <c r="L1291" s="14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6" t="s">
        <v>8315</v>
      </c>
      <c r="R1291" s="14" t="s">
        <v>8316</v>
      </c>
      <c r="S1291" s="17">
        <f t="shared" si="102"/>
        <v>42709.134780092587</v>
      </c>
      <c r="T1291" s="17">
        <f t="shared" si="103"/>
        <v>42739.134780092587</v>
      </c>
      <c r="U1291" s="14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8">
        <v>1429772340</v>
      </c>
      <c r="J1292">
        <v>1427121931</v>
      </c>
      <c r="K1292" t="b">
        <v>0</v>
      </c>
      <c r="L1292" s="14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6" t="s">
        <v>8315</v>
      </c>
      <c r="R1292" s="14" t="s">
        <v>8316</v>
      </c>
      <c r="S1292" s="17">
        <f t="shared" si="102"/>
        <v>42086.614942129629</v>
      </c>
      <c r="T1292" s="17">
        <f t="shared" si="103"/>
        <v>42117.290972222225</v>
      </c>
      <c r="U1292" s="14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8">
        <v>1428390000</v>
      </c>
      <c r="J1293">
        <v>1425224391</v>
      </c>
      <c r="K1293" t="b">
        <v>0</v>
      </c>
      <c r="L1293" s="14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6" t="s">
        <v>8315</v>
      </c>
      <c r="R1293" s="14" t="s">
        <v>8316</v>
      </c>
      <c r="S1293" s="17">
        <f t="shared" si="102"/>
        <v>42064.652673611112</v>
      </c>
      <c r="T1293" s="17">
        <f t="shared" si="103"/>
        <v>42101.291666666672</v>
      </c>
      <c r="U1293" s="14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8">
        <v>1444172340</v>
      </c>
      <c r="J1294">
        <v>1441822828</v>
      </c>
      <c r="K1294" t="b">
        <v>0</v>
      </c>
      <c r="L1294" s="1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6" t="s">
        <v>8315</v>
      </c>
      <c r="R1294" s="14" t="s">
        <v>8316</v>
      </c>
      <c r="S1294" s="17">
        <f t="shared" si="102"/>
        <v>42256.764212962968</v>
      </c>
      <c r="T1294" s="17">
        <f t="shared" si="103"/>
        <v>42283.957638888889</v>
      </c>
      <c r="U1294" s="1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8">
        <v>1447523371</v>
      </c>
      <c r="J1295">
        <v>1444927771</v>
      </c>
      <c r="K1295" t="b">
        <v>0</v>
      </c>
      <c r="L1295" s="14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6" t="s">
        <v>8315</v>
      </c>
      <c r="R1295" s="14" t="s">
        <v>8316</v>
      </c>
      <c r="S1295" s="17">
        <f t="shared" si="102"/>
        <v>42292.701053240744</v>
      </c>
      <c r="T1295" s="17">
        <f t="shared" si="103"/>
        <v>42322.742719907401</v>
      </c>
      <c r="U1295" s="14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8">
        <v>1445252400</v>
      </c>
      <c r="J1296">
        <v>1443696797</v>
      </c>
      <c r="K1296" t="b">
        <v>0</v>
      </c>
      <c r="L1296" s="14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6" t="s">
        <v>8315</v>
      </c>
      <c r="R1296" s="14" t="s">
        <v>8316</v>
      </c>
      <c r="S1296" s="17">
        <f t="shared" si="102"/>
        <v>42278.453668981485</v>
      </c>
      <c r="T1296" s="17">
        <f t="shared" si="103"/>
        <v>42296.458333333328</v>
      </c>
      <c r="U1296" s="14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8">
        <v>1438189200</v>
      </c>
      <c r="J1297">
        <v>1435585497</v>
      </c>
      <c r="K1297" t="b">
        <v>0</v>
      </c>
      <c r="L1297" s="14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6" t="s">
        <v>8315</v>
      </c>
      <c r="R1297" s="14" t="s">
        <v>8316</v>
      </c>
      <c r="S1297" s="17">
        <f t="shared" si="102"/>
        <v>42184.572881944448</v>
      </c>
      <c r="T1297" s="17">
        <f t="shared" si="103"/>
        <v>42214.708333333328</v>
      </c>
      <c r="U1297" s="14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8">
        <v>1457914373</v>
      </c>
      <c r="J1298">
        <v>1456189973</v>
      </c>
      <c r="K1298" t="b">
        <v>0</v>
      </c>
      <c r="L1298" s="14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6" t="s">
        <v>8315</v>
      </c>
      <c r="R1298" s="14" t="s">
        <v>8316</v>
      </c>
      <c r="S1298" s="17">
        <f t="shared" si="102"/>
        <v>42423.050613425927</v>
      </c>
      <c r="T1298" s="17">
        <f t="shared" si="103"/>
        <v>42443.008946759262</v>
      </c>
      <c r="U1298" s="14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8">
        <v>1462125358</v>
      </c>
      <c r="J1299">
        <v>1459533358</v>
      </c>
      <c r="K1299" t="b">
        <v>0</v>
      </c>
      <c r="L1299" s="14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6" t="s">
        <v>8315</v>
      </c>
      <c r="R1299" s="14" t="s">
        <v>8316</v>
      </c>
      <c r="S1299" s="17">
        <f t="shared" si="102"/>
        <v>42461.747199074074</v>
      </c>
      <c r="T1299" s="17">
        <f t="shared" si="103"/>
        <v>42491.747199074074</v>
      </c>
      <c r="U1299" s="14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8">
        <v>1461860432</v>
      </c>
      <c r="J1300">
        <v>1459268432</v>
      </c>
      <c r="K1300" t="b">
        <v>0</v>
      </c>
      <c r="L1300" s="14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6" t="s">
        <v>8315</v>
      </c>
      <c r="R1300" s="14" t="s">
        <v>8316</v>
      </c>
      <c r="S1300" s="17">
        <f t="shared" si="102"/>
        <v>42458.680925925932</v>
      </c>
      <c r="T1300" s="17">
        <f t="shared" si="103"/>
        <v>42488.680925925932</v>
      </c>
      <c r="U1300" s="14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8">
        <v>1436902359</v>
      </c>
      <c r="J1301">
        <v>1434310359</v>
      </c>
      <c r="K1301" t="b">
        <v>0</v>
      </c>
      <c r="L1301" s="14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6" t="s">
        <v>8315</v>
      </c>
      <c r="R1301" s="14" t="s">
        <v>8316</v>
      </c>
      <c r="S1301" s="17">
        <f t="shared" si="102"/>
        <v>42169.814340277779</v>
      </c>
      <c r="T1301" s="17">
        <f t="shared" si="103"/>
        <v>42199.814340277779</v>
      </c>
      <c r="U1301" s="14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8">
        <v>1464807420</v>
      </c>
      <c r="J1302">
        <v>1461427938</v>
      </c>
      <c r="K1302" t="b">
        <v>0</v>
      </c>
      <c r="L1302" s="14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6" t="s">
        <v>8315</v>
      </c>
      <c r="R1302" s="14" t="s">
        <v>8316</v>
      </c>
      <c r="S1302" s="17">
        <f t="shared" si="102"/>
        <v>42483.675208333334</v>
      </c>
      <c r="T1302" s="17">
        <f t="shared" si="103"/>
        <v>42522.789583333331</v>
      </c>
      <c r="U1302" s="14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8">
        <v>1437447600</v>
      </c>
      <c r="J1303">
        <v>1436551178</v>
      </c>
      <c r="K1303" t="b">
        <v>0</v>
      </c>
      <c r="L1303" s="14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6" t="s">
        <v>8315</v>
      </c>
      <c r="R1303" s="14" t="s">
        <v>8316</v>
      </c>
      <c r="S1303" s="17">
        <f t="shared" si="102"/>
        <v>42195.749745370369</v>
      </c>
      <c r="T1303" s="17">
        <f t="shared" si="103"/>
        <v>42206.125</v>
      </c>
      <c r="U1303" s="14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8">
        <v>1480559011</v>
      </c>
      <c r="J1304">
        <v>1477963411</v>
      </c>
      <c r="K1304" t="b">
        <v>0</v>
      </c>
      <c r="L1304" s="1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6" t="s">
        <v>8315</v>
      </c>
      <c r="R1304" s="14" t="s">
        <v>8316</v>
      </c>
      <c r="S1304" s="17">
        <f t="shared" si="102"/>
        <v>42675.057997685188</v>
      </c>
      <c r="T1304" s="17">
        <f t="shared" si="103"/>
        <v>42705.099664351852</v>
      </c>
      <c r="U1304" s="1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8">
        <v>1469962800</v>
      </c>
      <c r="J1305">
        <v>1468578920</v>
      </c>
      <c r="K1305" t="b">
        <v>0</v>
      </c>
      <c r="L1305" s="14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6" t="s">
        <v>8315</v>
      </c>
      <c r="R1305" s="14" t="s">
        <v>8316</v>
      </c>
      <c r="S1305" s="17">
        <f t="shared" si="102"/>
        <v>42566.441203703704</v>
      </c>
      <c r="T1305" s="17">
        <f t="shared" si="103"/>
        <v>42582.458333333328</v>
      </c>
      <c r="U1305" s="14">
        <f t="shared" si="104"/>
        <v>2016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8">
        <v>1489376405</v>
      </c>
      <c r="J1306">
        <v>1484196005</v>
      </c>
      <c r="K1306" t="b">
        <v>0</v>
      </c>
      <c r="L1306" s="14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6" t="s">
        <v>8317</v>
      </c>
      <c r="R1306" s="14" t="s">
        <v>8319</v>
      </c>
      <c r="S1306" s="17">
        <f t="shared" si="102"/>
        <v>42747.194502314815</v>
      </c>
      <c r="T1306" s="17">
        <f t="shared" si="103"/>
        <v>42807.152835648143</v>
      </c>
      <c r="U1306" s="14">
        <f t="shared" si="104"/>
        <v>2017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8">
        <v>1469122200</v>
      </c>
      <c r="J1307">
        <v>1466611108</v>
      </c>
      <c r="K1307" t="b">
        <v>0</v>
      </c>
      <c r="L1307" s="14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6" t="s">
        <v>8317</v>
      </c>
      <c r="R1307" s="14" t="s">
        <v>8319</v>
      </c>
      <c r="S1307" s="17">
        <f t="shared" si="102"/>
        <v>42543.665601851855</v>
      </c>
      <c r="T1307" s="17">
        <f t="shared" si="103"/>
        <v>42572.729166666672</v>
      </c>
      <c r="U1307" s="14">
        <f t="shared" si="104"/>
        <v>2016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8">
        <v>1417690734</v>
      </c>
      <c r="J1308">
        <v>1415098734</v>
      </c>
      <c r="K1308" t="b">
        <v>0</v>
      </c>
      <c r="L1308" s="14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6" t="s">
        <v>8317</v>
      </c>
      <c r="R1308" s="14" t="s">
        <v>8319</v>
      </c>
      <c r="S1308" s="17">
        <f t="shared" si="102"/>
        <v>41947.457569444443</v>
      </c>
      <c r="T1308" s="17">
        <f t="shared" si="103"/>
        <v>41977.457569444443</v>
      </c>
      <c r="U1308" s="14">
        <f t="shared" si="104"/>
        <v>2014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8">
        <v>1455710679</v>
      </c>
      <c r="J1309">
        <v>1453118679</v>
      </c>
      <c r="K1309" t="b">
        <v>0</v>
      </c>
      <c r="L1309" s="14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6" t="s">
        <v>8317</v>
      </c>
      <c r="R1309" s="14" t="s">
        <v>8319</v>
      </c>
      <c r="S1309" s="17">
        <f t="shared" si="102"/>
        <v>42387.503229166665</v>
      </c>
      <c r="T1309" s="17">
        <f t="shared" si="103"/>
        <v>42417.503229166665</v>
      </c>
      <c r="U1309" s="14">
        <f t="shared" si="104"/>
        <v>2016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8">
        <v>1475937812</v>
      </c>
      <c r="J1310">
        <v>1472481812</v>
      </c>
      <c r="K1310" t="b">
        <v>0</v>
      </c>
      <c r="L1310" s="14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6" t="s">
        <v>8317</v>
      </c>
      <c r="R1310" s="14" t="s">
        <v>8319</v>
      </c>
      <c r="S1310" s="17">
        <f t="shared" si="102"/>
        <v>42611.613564814819</v>
      </c>
      <c r="T1310" s="17">
        <f t="shared" si="103"/>
        <v>42651.613564814819</v>
      </c>
      <c r="U1310" s="14">
        <f t="shared" si="104"/>
        <v>2016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8">
        <v>1444943468</v>
      </c>
      <c r="J1311">
        <v>1441919468</v>
      </c>
      <c r="K1311" t="b">
        <v>0</v>
      </c>
      <c r="L1311" s="14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6" t="s">
        <v>8317</v>
      </c>
      <c r="R1311" s="14" t="s">
        <v>8319</v>
      </c>
      <c r="S1311" s="17">
        <f t="shared" si="102"/>
        <v>42257.882731481484</v>
      </c>
      <c r="T1311" s="17">
        <f t="shared" si="103"/>
        <v>42292.882731481484</v>
      </c>
      <c r="U1311" s="14">
        <f t="shared" si="104"/>
        <v>2015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8">
        <v>1471622450</v>
      </c>
      <c r="J1312">
        <v>1467734450</v>
      </c>
      <c r="K1312" t="b">
        <v>0</v>
      </c>
      <c r="L1312" s="14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6" t="s">
        <v>8317</v>
      </c>
      <c r="R1312" s="14" t="s">
        <v>8319</v>
      </c>
      <c r="S1312" s="17">
        <f t="shared" si="102"/>
        <v>42556.667245370365</v>
      </c>
      <c r="T1312" s="17">
        <f t="shared" si="103"/>
        <v>42601.667245370365</v>
      </c>
      <c r="U1312" s="14">
        <f t="shared" si="104"/>
        <v>2016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8">
        <v>1480536919</v>
      </c>
      <c r="J1313">
        <v>1477509319</v>
      </c>
      <c r="K1313" t="b">
        <v>0</v>
      </c>
      <c r="L1313" s="14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6" t="s">
        <v>8317</v>
      </c>
      <c r="R1313" s="14" t="s">
        <v>8319</v>
      </c>
      <c r="S1313" s="17">
        <f t="shared" si="102"/>
        <v>42669.802303240736</v>
      </c>
      <c r="T1313" s="17">
        <f t="shared" si="103"/>
        <v>42704.843969907408</v>
      </c>
      <c r="U1313" s="14">
        <f t="shared" si="104"/>
        <v>2016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8">
        <v>1429375922</v>
      </c>
      <c r="J1314">
        <v>1426783922</v>
      </c>
      <c r="K1314" t="b">
        <v>0</v>
      </c>
      <c r="L1314" s="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6" t="s">
        <v>8317</v>
      </c>
      <c r="R1314" s="14" t="s">
        <v>8319</v>
      </c>
      <c r="S1314" s="17">
        <f t="shared" si="102"/>
        <v>42082.702800925923</v>
      </c>
      <c r="T1314" s="17">
        <f t="shared" si="103"/>
        <v>42112.702800925923</v>
      </c>
      <c r="U1314" s="14">
        <f t="shared" si="104"/>
        <v>2015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8">
        <v>1457024514</v>
      </c>
      <c r="J1315">
        <v>1454432514</v>
      </c>
      <c r="K1315" t="b">
        <v>0</v>
      </c>
      <c r="L1315" s="14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6" t="s">
        <v>8317</v>
      </c>
      <c r="R1315" s="14" t="s">
        <v>8319</v>
      </c>
      <c r="S1315" s="17">
        <f t="shared" si="102"/>
        <v>42402.709652777776</v>
      </c>
      <c r="T1315" s="17">
        <f t="shared" si="103"/>
        <v>42432.709652777776</v>
      </c>
      <c r="U1315" s="14">
        <f t="shared" si="104"/>
        <v>2016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8">
        <v>1477065860</v>
      </c>
      <c r="J1316">
        <v>1471881860</v>
      </c>
      <c r="K1316" t="b">
        <v>0</v>
      </c>
      <c r="L1316" s="14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6" t="s">
        <v>8317</v>
      </c>
      <c r="R1316" s="14" t="s">
        <v>8319</v>
      </c>
      <c r="S1316" s="17">
        <f t="shared" si="102"/>
        <v>42604.669675925921</v>
      </c>
      <c r="T1316" s="17">
        <f t="shared" si="103"/>
        <v>42664.669675925921</v>
      </c>
      <c r="U1316" s="14">
        <f t="shared" si="104"/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8">
        <v>1446771600</v>
      </c>
      <c r="J1317">
        <v>1443700648</v>
      </c>
      <c r="K1317" t="b">
        <v>0</v>
      </c>
      <c r="L1317" s="14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6" t="s">
        <v>8317</v>
      </c>
      <c r="R1317" s="14" t="s">
        <v>8319</v>
      </c>
      <c r="S1317" s="17">
        <f t="shared" si="102"/>
        <v>42278.498240740737</v>
      </c>
      <c r="T1317" s="17">
        <f t="shared" si="103"/>
        <v>42314.041666666672</v>
      </c>
      <c r="U1317" s="14">
        <f t="shared" si="104"/>
        <v>2015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8">
        <v>1456700709</v>
      </c>
      <c r="J1318">
        <v>1453676709</v>
      </c>
      <c r="K1318" t="b">
        <v>0</v>
      </c>
      <c r="L1318" s="14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6" t="s">
        <v>8317</v>
      </c>
      <c r="R1318" s="14" t="s">
        <v>8319</v>
      </c>
      <c r="S1318" s="17">
        <f t="shared" si="102"/>
        <v>42393.961909722217</v>
      </c>
      <c r="T1318" s="17">
        <f t="shared" si="103"/>
        <v>42428.961909722217</v>
      </c>
      <c r="U1318" s="14">
        <f t="shared" si="104"/>
        <v>2016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8">
        <v>1469109600</v>
      </c>
      <c r="J1319">
        <v>1464586746</v>
      </c>
      <c r="K1319" t="b">
        <v>0</v>
      </c>
      <c r="L1319" s="14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6" t="s">
        <v>8317</v>
      </c>
      <c r="R1319" s="14" t="s">
        <v>8319</v>
      </c>
      <c r="S1319" s="17">
        <f t="shared" si="102"/>
        <v>42520.235486111109</v>
      </c>
      <c r="T1319" s="17">
        <f t="shared" si="103"/>
        <v>42572.583333333328</v>
      </c>
      <c r="U1319" s="14">
        <f t="shared" si="104"/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8">
        <v>1420938172</v>
      </c>
      <c r="J1320">
        <v>1418346172</v>
      </c>
      <c r="K1320" t="b">
        <v>0</v>
      </c>
      <c r="L1320" s="14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6" t="s">
        <v>8317</v>
      </c>
      <c r="R1320" s="14" t="s">
        <v>8319</v>
      </c>
      <c r="S1320" s="17">
        <f t="shared" si="102"/>
        <v>41985.043657407412</v>
      </c>
      <c r="T1320" s="17">
        <f t="shared" si="103"/>
        <v>42015.043657407412</v>
      </c>
      <c r="U1320" s="14">
        <f t="shared" si="104"/>
        <v>2014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8">
        <v>1405094400</v>
      </c>
      <c r="J1321">
        <v>1403810965</v>
      </c>
      <c r="K1321" t="b">
        <v>0</v>
      </c>
      <c r="L1321" s="14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6" t="s">
        <v>8317</v>
      </c>
      <c r="R1321" s="14" t="s">
        <v>8319</v>
      </c>
      <c r="S1321" s="17">
        <f t="shared" si="102"/>
        <v>41816.812094907407</v>
      </c>
      <c r="T1321" s="17">
        <f t="shared" si="103"/>
        <v>41831.666666666664</v>
      </c>
      <c r="U1321" s="14">
        <f t="shared" si="104"/>
        <v>2014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8">
        <v>1483138800</v>
      </c>
      <c r="J1322">
        <v>1480610046</v>
      </c>
      <c r="K1322" t="b">
        <v>0</v>
      </c>
      <c r="L1322" s="14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6" t="s">
        <v>8317</v>
      </c>
      <c r="R1322" s="14" t="s">
        <v>8319</v>
      </c>
      <c r="S1322" s="17">
        <f t="shared" si="102"/>
        <v>42705.690347222218</v>
      </c>
      <c r="T1322" s="17">
        <f t="shared" si="103"/>
        <v>42734.958333333328</v>
      </c>
      <c r="U1322" s="14">
        <f t="shared" si="104"/>
        <v>2016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8">
        <v>1482515937</v>
      </c>
      <c r="J1323">
        <v>1479923937</v>
      </c>
      <c r="K1323" t="b">
        <v>0</v>
      </c>
      <c r="L1323" s="14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6" t="s">
        <v>8317</v>
      </c>
      <c r="R1323" s="14" t="s">
        <v>8319</v>
      </c>
      <c r="S1323" s="17">
        <f t="shared" si="102"/>
        <v>42697.74927083333</v>
      </c>
      <c r="T1323" s="17">
        <f t="shared" si="103"/>
        <v>42727.74927083333</v>
      </c>
      <c r="U1323" s="14">
        <f t="shared" si="104"/>
        <v>2016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8">
        <v>1432223125</v>
      </c>
      <c r="J1324">
        <v>1429631125</v>
      </c>
      <c r="K1324" t="b">
        <v>0</v>
      </c>
      <c r="L1324" s="1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6" t="s">
        <v>8317</v>
      </c>
      <c r="R1324" s="14" t="s">
        <v>8319</v>
      </c>
      <c r="S1324" s="17">
        <f t="shared" si="102"/>
        <v>42115.656539351854</v>
      </c>
      <c r="T1324" s="17">
        <f t="shared" si="103"/>
        <v>42145.656539351854</v>
      </c>
      <c r="U1324" s="14">
        <f t="shared" si="104"/>
        <v>2015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8">
        <v>1461653700</v>
      </c>
      <c r="J1325">
        <v>1458665146</v>
      </c>
      <c r="K1325" t="b">
        <v>0</v>
      </c>
      <c r="L1325" s="14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6" t="s">
        <v>8317</v>
      </c>
      <c r="R1325" s="14" t="s">
        <v>8319</v>
      </c>
      <c r="S1325" s="17">
        <f t="shared" si="102"/>
        <v>42451.698449074072</v>
      </c>
      <c r="T1325" s="17">
        <f t="shared" si="103"/>
        <v>42486.288194444445</v>
      </c>
      <c r="U1325" s="14">
        <f t="shared" si="104"/>
        <v>2016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8">
        <v>1476371552</v>
      </c>
      <c r="J1326">
        <v>1473779552</v>
      </c>
      <c r="K1326" t="b">
        <v>0</v>
      </c>
      <c r="L1326" s="14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6" t="s">
        <v>8317</v>
      </c>
      <c r="R1326" s="14" t="s">
        <v>8319</v>
      </c>
      <c r="S1326" s="17">
        <f t="shared" si="102"/>
        <v>42626.633703703701</v>
      </c>
      <c r="T1326" s="17">
        <f t="shared" si="103"/>
        <v>42656.633703703701</v>
      </c>
      <c r="U1326" s="14">
        <f t="shared" si="104"/>
        <v>2016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8">
        <v>1483063435</v>
      </c>
      <c r="J1327">
        <v>1480471435</v>
      </c>
      <c r="K1327" t="b">
        <v>0</v>
      </c>
      <c r="L1327" s="14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6" t="s">
        <v>8317</v>
      </c>
      <c r="R1327" s="14" t="s">
        <v>8319</v>
      </c>
      <c r="S1327" s="17">
        <f t="shared" si="102"/>
        <v>42704.086053240739</v>
      </c>
      <c r="T1327" s="17">
        <f t="shared" si="103"/>
        <v>42734.086053240739</v>
      </c>
      <c r="U1327" s="14">
        <f t="shared" si="104"/>
        <v>2016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8">
        <v>1421348428</v>
      </c>
      <c r="J1328">
        <v>1417460428</v>
      </c>
      <c r="K1328" t="b">
        <v>0</v>
      </c>
      <c r="L1328" s="14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6" t="s">
        <v>8317</v>
      </c>
      <c r="R1328" s="14" t="s">
        <v>8319</v>
      </c>
      <c r="S1328" s="17">
        <f t="shared" si="102"/>
        <v>41974.791990740734</v>
      </c>
      <c r="T1328" s="17">
        <f t="shared" si="103"/>
        <v>42019.791990740734</v>
      </c>
      <c r="U1328" s="14">
        <f t="shared" si="104"/>
        <v>2014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8">
        <v>1432916235</v>
      </c>
      <c r="J1329">
        <v>1430324235</v>
      </c>
      <c r="K1329" t="b">
        <v>0</v>
      </c>
      <c r="L1329" s="14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6" t="s">
        <v>8317</v>
      </c>
      <c r="R1329" s="14" t="s">
        <v>8319</v>
      </c>
      <c r="S1329" s="17">
        <f t="shared" si="102"/>
        <v>42123.678645833337</v>
      </c>
      <c r="T1329" s="17">
        <f t="shared" si="103"/>
        <v>42153.678645833337</v>
      </c>
      <c r="U1329" s="14">
        <f t="shared" si="104"/>
        <v>2015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8">
        <v>1476458734</v>
      </c>
      <c r="J1330">
        <v>1472570734</v>
      </c>
      <c r="K1330" t="b">
        <v>0</v>
      </c>
      <c r="L1330" s="14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6" t="s">
        <v>8317</v>
      </c>
      <c r="R1330" s="14" t="s">
        <v>8319</v>
      </c>
      <c r="S1330" s="17">
        <f t="shared" si="102"/>
        <v>42612.642754629633</v>
      </c>
      <c r="T1330" s="17">
        <f t="shared" si="103"/>
        <v>42657.642754629633</v>
      </c>
      <c r="U1330" s="14">
        <f t="shared" si="104"/>
        <v>2016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8">
        <v>1417501145</v>
      </c>
      <c r="J1331">
        <v>1414041545</v>
      </c>
      <c r="K1331" t="b">
        <v>0</v>
      </c>
      <c r="L1331" s="14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6" t="s">
        <v>8317</v>
      </c>
      <c r="R1331" s="14" t="s">
        <v>8319</v>
      </c>
      <c r="S1331" s="17">
        <f t="shared" si="102"/>
        <v>41935.221585648149</v>
      </c>
      <c r="T1331" s="17">
        <f t="shared" si="103"/>
        <v>41975.263252314813</v>
      </c>
      <c r="U1331" s="14">
        <f t="shared" si="104"/>
        <v>2014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8">
        <v>1467432000</v>
      </c>
      <c r="J1332">
        <v>1464763109</v>
      </c>
      <c r="K1332" t="b">
        <v>0</v>
      </c>
      <c r="L1332" s="14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6" t="s">
        <v>8317</v>
      </c>
      <c r="R1332" s="14" t="s">
        <v>8319</v>
      </c>
      <c r="S1332" s="17">
        <f t="shared" si="102"/>
        <v>42522.276724537034</v>
      </c>
      <c r="T1332" s="17">
        <f t="shared" si="103"/>
        <v>42553.166666666672</v>
      </c>
      <c r="U1332" s="14">
        <f t="shared" si="104"/>
        <v>2016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8">
        <v>1471435554</v>
      </c>
      <c r="J1333">
        <v>1468843554</v>
      </c>
      <c r="K1333" t="b">
        <v>0</v>
      </c>
      <c r="L1333" s="14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6" t="s">
        <v>8317</v>
      </c>
      <c r="R1333" s="14" t="s">
        <v>8319</v>
      </c>
      <c r="S1333" s="17">
        <f t="shared" si="102"/>
        <v>42569.50409722222</v>
      </c>
      <c r="T1333" s="17">
        <f t="shared" si="103"/>
        <v>42599.50409722222</v>
      </c>
      <c r="U1333" s="14">
        <f t="shared" si="104"/>
        <v>2016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8">
        <v>1485480408</v>
      </c>
      <c r="J1334">
        <v>1482888408</v>
      </c>
      <c r="K1334" t="b">
        <v>0</v>
      </c>
      <c r="L1334" s="1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6" t="s">
        <v>8317</v>
      </c>
      <c r="R1334" s="14" t="s">
        <v>8319</v>
      </c>
      <c r="S1334" s="17">
        <f t="shared" si="102"/>
        <v>42732.060277777782</v>
      </c>
      <c r="T1334" s="17">
        <f t="shared" si="103"/>
        <v>42762.060277777782</v>
      </c>
      <c r="U1334" s="14">
        <f t="shared" si="104"/>
        <v>2016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8">
        <v>1405478025</v>
      </c>
      <c r="J1335">
        <v>1402886025</v>
      </c>
      <c r="K1335" t="b">
        <v>0</v>
      </c>
      <c r="L1335" s="14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6" t="s">
        <v>8317</v>
      </c>
      <c r="R1335" s="14" t="s">
        <v>8319</v>
      </c>
      <c r="S1335" s="17">
        <f t="shared" si="102"/>
        <v>41806.106770833336</v>
      </c>
      <c r="T1335" s="17">
        <f t="shared" si="103"/>
        <v>41836.106770833336</v>
      </c>
      <c r="U1335" s="14">
        <f t="shared" si="104"/>
        <v>2014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8">
        <v>1457721287</v>
      </c>
      <c r="J1336">
        <v>1455129287</v>
      </c>
      <c r="K1336" t="b">
        <v>0</v>
      </c>
      <c r="L1336" s="14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6" t="s">
        <v>8317</v>
      </c>
      <c r="R1336" s="14" t="s">
        <v>8319</v>
      </c>
      <c r="S1336" s="17">
        <f t="shared" si="102"/>
        <v>42410.774155092593</v>
      </c>
      <c r="T1336" s="17">
        <f t="shared" si="103"/>
        <v>42440.774155092593</v>
      </c>
      <c r="U1336" s="14">
        <f t="shared" si="104"/>
        <v>2016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8">
        <v>1449354502</v>
      </c>
      <c r="J1337">
        <v>1446762502</v>
      </c>
      <c r="K1337" t="b">
        <v>0</v>
      </c>
      <c r="L1337" s="14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6" t="s">
        <v>8317</v>
      </c>
      <c r="R1337" s="14" t="s">
        <v>8319</v>
      </c>
      <c r="S1337" s="17">
        <f t="shared" si="102"/>
        <v>42313.936365740738</v>
      </c>
      <c r="T1337" s="17">
        <f t="shared" si="103"/>
        <v>42343.936365740738</v>
      </c>
      <c r="U1337" s="14">
        <f t="shared" si="104"/>
        <v>2015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8">
        <v>1418849028</v>
      </c>
      <c r="J1338">
        <v>1415825028</v>
      </c>
      <c r="K1338" t="b">
        <v>0</v>
      </c>
      <c r="L1338" s="14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6" t="s">
        <v>8317</v>
      </c>
      <c r="R1338" s="14" t="s">
        <v>8319</v>
      </c>
      <c r="S1338" s="17">
        <f t="shared" si="102"/>
        <v>41955.863750000004</v>
      </c>
      <c r="T1338" s="17">
        <f t="shared" si="103"/>
        <v>41990.863750000004</v>
      </c>
      <c r="U1338" s="14">
        <f t="shared" si="104"/>
        <v>2014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8">
        <v>1488549079</v>
      </c>
      <c r="J1339">
        <v>1485957079</v>
      </c>
      <c r="K1339" t="b">
        <v>0</v>
      </c>
      <c r="L1339" s="14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6" t="s">
        <v>8317</v>
      </c>
      <c r="R1339" s="14" t="s">
        <v>8319</v>
      </c>
      <c r="S1339" s="17">
        <f t="shared" si="102"/>
        <v>42767.577303240745</v>
      </c>
      <c r="T1339" s="17">
        <f t="shared" si="103"/>
        <v>42797.577303240745</v>
      </c>
      <c r="U1339" s="14">
        <f t="shared" si="104"/>
        <v>2017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8">
        <v>1438543033</v>
      </c>
      <c r="J1340">
        <v>1435951033</v>
      </c>
      <c r="K1340" t="b">
        <v>0</v>
      </c>
      <c r="L1340" s="14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6" t="s">
        <v>8317</v>
      </c>
      <c r="R1340" s="14" t="s">
        <v>8319</v>
      </c>
      <c r="S1340" s="17">
        <f t="shared" si="102"/>
        <v>42188.803622685184</v>
      </c>
      <c r="T1340" s="17">
        <f t="shared" si="103"/>
        <v>42218.803622685184</v>
      </c>
      <c r="U1340" s="14">
        <f t="shared" si="104"/>
        <v>2015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8">
        <v>1418056315</v>
      </c>
      <c r="J1341">
        <v>1414164715</v>
      </c>
      <c r="K1341" t="b">
        <v>0</v>
      </c>
      <c r="L1341" s="14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6" t="s">
        <v>8317</v>
      </c>
      <c r="R1341" s="14" t="s">
        <v>8319</v>
      </c>
      <c r="S1341" s="17">
        <f t="shared" si="102"/>
        <v>41936.647164351853</v>
      </c>
      <c r="T1341" s="17">
        <f t="shared" si="103"/>
        <v>41981.688831018517</v>
      </c>
      <c r="U1341" s="14">
        <f t="shared" si="104"/>
        <v>2014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8">
        <v>1408112253</v>
      </c>
      <c r="J1342">
        <v>1405520253</v>
      </c>
      <c r="K1342" t="b">
        <v>0</v>
      </c>
      <c r="L1342" s="14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6" t="s">
        <v>8317</v>
      </c>
      <c r="R1342" s="14" t="s">
        <v>8319</v>
      </c>
      <c r="S1342" s="17">
        <f t="shared" si="102"/>
        <v>41836.595520833333</v>
      </c>
      <c r="T1342" s="17">
        <f t="shared" si="103"/>
        <v>41866.595520833333</v>
      </c>
      <c r="U1342" s="14">
        <f t="shared" si="104"/>
        <v>2014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8">
        <v>1475333917</v>
      </c>
      <c r="J1343">
        <v>1472569117</v>
      </c>
      <c r="K1343" t="b">
        <v>0</v>
      </c>
      <c r="L1343" s="14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6" t="s">
        <v>8317</v>
      </c>
      <c r="R1343" s="14" t="s">
        <v>8319</v>
      </c>
      <c r="S1343" s="17">
        <f t="shared" si="102"/>
        <v>42612.624039351853</v>
      </c>
      <c r="T1343" s="17">
        <f t="shared" si="103"/>
        <v>42644.624039351853</v>
      </c>
      <c r="U1343" s="14">
        <f t="shared" si="104"/>
        <v>2016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8">
        <v>1437161739</v>
      </c>
      <c r="J1344">
        <v>1434569739</v>
      </c>
      <c r="K1344" t="b">
        <v>0</v>
      </c>
      <c r="L1344" s="1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6" t="s">
        <v>8317</v>
      </c>
      <c r="R1344" s="14" t="s">
        <v>8319</v>
      </c>
      <c r="S1344" s="17">
        <f t="shared" si="102"/>
        <v>42172.816423611104</v>
      </c>
      <c r="T1344" s="17">
        <f t="shared" si="103"/>
        <v>42202.816423611104</v>
      </c>
      <c r="U1344" s="14">
        <f t="shared" si="104"/>
        <v>2015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8">
        <v>1471579140</v>
      </c>
      <c r="J1345">
        <v>1466512683</v>
      </c>
      <c r="K1345" t="b">
        <v>0</v>
      </c>
      <c r="L1345" s="14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6" t="s">
        <v>8317</v>
      </c>
      <c r="R1345" s="14" t="s">
        <v>8319</v>
      </c>
      <c r="S1345" s="17">
        <f t="shared" si="102"/>
        <v>42542.526423611111</v>
      </c>
      <c r="T1345" s="17">
        <f t="shared" si="103"/>
        <v>42601.165972222225</v>
      </c>
      <c r="U1345" s="14">
        <f t="shared" si="104"/>
        <v>2016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8">
        <v>1467313039</v>
      </c>
      <c r="J1346">
        <v>1464807439</v>
      </c>
      <c r="K1346" t="b">
        <v>0</v>
      </c>
      <c r="L1346" s="14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6" t="s">
        <v>8320</v>
      </c>
      <c r="R1346" s="14" t="s">
        <v>8321</v>
      </c>
      <c r="S1346" s="17">
        <f t="shared" si="102"/>
        <v>42522.789803240739</v>
      </c>
      <c r="T1346" s="17">
        <f t="shared" si="103"/>
        <v>42551.789803240739</v>
      </c>
      <c r="U1346" s="14">
        <f t="shared" si="104"/>
        <v>2016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8">
        <v>1405366359</v>
      </c>
      <c r="J1347">
        <v>1402342359</v>
      </c>
      <c r="K1347" t="b">
        <v>0</v>
      </c>
      <c r="L1347" s="14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6" t="s">
        <v>8320</v>
      </c>
      <c r="R1347" s="14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 s="14">
        <f t="shared" ref="U1347:U1410" si="109">YEAR(S1347)</f>
        <v>2014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8">
        <v>1372297751</v>
      </c>
      <c r="J1348">
        <v>1369705751</v>
      </c>
      <c r="K1348" t="b">
        <v>0</v>
      </c>
      <c r="L1348" s="14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6" t="s">
        <v>8320</v>
      </c>
      <c r="R1348" s="14" t="s">
        <v>8321</v>
      </c>
      <c r="S1348" s="17">
        <f t="shared" si="107"/>
        <v>41422.075821759259</v>
      </c>
      <c r="T1348" s="17">
        <f t="shared" si="108"/>
        <v>41452.075821759259</v>
      </c>
      <c r="U1348" s="14">
        <f t="shared" si="109"/>
        <v>2013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8">
        <v>1425741525</v>
      </c>
      <c r="J1349">
        <v>1423149525</v>
      </c>
      <c r="K1349" t="b">
        <v>0</v>
      </c>
      <c r="L1349" s="14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6" t="s">
        <v>8320</v>
      </c>
      <c r="R1349" s="14" t="s">
        <v>8321</v>
      </c>
      <c r="S1349" s="17">
        <f t="shared" si="107"/>
        <v>42040.638020833328</v>
      </c>
      <c r="T1349" s="17">
        <f t="shared" si="108"/>
        <v>42070.638020833328</v>
      </c>
      <c r="U1349" s="14">
        <f t="shared" si="109"/>
        <v>2015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8">
        <v>1418904533</v>
      </c>
      <c r="J1350">
        <v>1416485333</v>
      </c>
      <c r="K1350" t="b">
        <v>0</v>
      </c>
      <c r="L1350" s="14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6" t="s">
        <v>8320</v>
      </c>
      <c r="R1350" s="14" t="s">
        <v>8321</v>
      </c>
      <c r="S1350" s="17">
        <f t="shared" si="107"/>
        <v>41963.506168981476</v>
      </c>
      <c r="T1350" s="17">
        <f t="shared" si="108"/>
        <v>41991.506168981476</v>
      </c>
      <c r="U1350" s="14">
        <f t="shared" si="109"/>
        <v>2014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8">
        <v>1450249140</v>
      </c>
      <c r="J1351">
        <v>1447055935</v>
      </c>
      <c r="K1351" t="b">
        <v>0</v>
      </c>
      <c r="L1351" s="14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6" t="s">
        <v>8320</v>
      </c>
      <c r="R1351" s="14" t="s">
        <v>8321</v>
      </c>
      <c r="S1351" s="17">
        <f t="shared" si="107"/>
        <v>42317.33258101852</v>
      </c>
      <c r="T1351" s="17">
        <f t="shared" si="108"/>
        <v>42354.290972222225</v>
      </c>
      <c r="U1351" s="14">
        <f t="shared" si="109"/>
        <v>2015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8">
        <v>1451089134</v>
      </c>
      <c r="J1352">
        <v>1448497134</v>
      </c>
      <c r="K1352" t="b">
        <v>0</v>
      </c>
      <c r="L1352" s="14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6" t="s">
        <v>8320</v>
      </c>
      <c r="R1352" s="14" t="s">
        <v>8321</v>
      </c>
      <c r="S1352" s="17">
        <f t="shared" si="107"/>
        <v>42334.013124999998</v>
      </c>
      <c r="T1352" s="17">
        <f t="shared" si="108"/>
        <v>42364.013124999998</v>
      </c>
      <c r="U1352" s="14">
        <f t="shared" si="109"/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8">
        <v>1455299144</v>
      </c>
      <c r="J1353">
        <v>1452707144</v>
      </c>
      <c r="K1353" t="b">
        <v>0</v>
      </c>
      <c r="L1353" s="14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6" t="s">
        <v>8320</v>
      </c>
      <c r="R1353" s="14" t="s">
        <v>8321</v>
      </c>
      <c r="S1353" s="17">
        <f t="shared" si="107"/>
        <v>42382.74009259259</v>
      </c>
      <c r="T1353" s="17">
        <f t="shared" si="108"/>
        <v>42412.74009259259</v>
      </c>
      <c r="U1353" s="14">
        <f t="shared" si="109"/>
        <v>2016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8">
        <v>1441425540</v>
      </c>
      <c r="J1354">
        <v>1436968366</v>
      </c>
      <c r="K1354" t="b">
        <v>0</v>
      </c>
      <c r="L1354" s="1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6" t="s">
        <v>8320</v>
      </c>
      <c r="R1354" s="14" t="s">
        <v>8321</v>
      </c>
      <c r="S1354" s="17">
        <f t="shared" si="107"/>
        <v>42200.578310185185</v>
      </c>
      <c r="T1354" s="17">
        <f t="shared" si="108"/>
        <v>42252.165972222225</v>
      </c>
      <c r="U1354" s="14">
        <f t="shared" si="109"/>
        <v>2015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8">
        <v>1362960000</v>
      </c>
      <c r="J1355">
        <v>1359946188</v>
      </c>
      <c r="K1355" t="b">
        <v>0</v>
      </c>
      <c r="L1355" s="14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6" t="s">
        <v>8320</v>
      </c>
      <c r="R1355" s="14" t="s">
        <v>8321</v>
      </c>
      <c r="S1355" s="17">
        <f t="shared" si="107"/>
        <v>41309.11791666667</v>
      </c>
      <c r="T1355" s="17">
        <f t="shared" si="108"/>
        <v>41344</v>
      </c>
      <c r="U1355" s="14">
        <f t="shared" si="109"/>
        <v>2013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8">
        <v>1465672979</v>
      </c>
      <c r="J1356">
        <v>1463080979</v>
      </c>
      <c r="K1356" t="b">
        <v>0</v>
      </c>
      <c r="L1356" s="14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6" t="s">
        <v>8320</v>
      </c>
      <c r="R1356" s="14" t="s">
        <v>8321</v>
      </c>
      <c r="S1356" s="17">
        <f t="shared" si="107"/>
        <v>42502.807627314818</v>
      </c>
      <c r="T1356" s="17">
        <f t="shared" si="108"/>
        <v>42532.807627314818</v>
      </c>
      <c r="U1356" s="14">
        <f t="shared" si="109"/>
        <v>2016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8">
        <v>1354269600</v>
      </c>
      <c r="J1357">
        <v>1351663605</v>
      </c>
      <c r="K1357" t="b">
        <v>0</v>
      </c>
      <c r="L1357" s="14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6" t="s">
        <v>8320</v>
      </c>
      <c r="R1357" s="14" t="s">
        <v>8321</v>
      </c>
      <c r="S1357" s="17">
        <f t="shared" si="107"/>
        <v>41213.254687499997</v>
      </c>
      <c r="T1357" s="17">
        <f t="shared" si="108"/>
        <v>41243.416666666664</v>
      </c>
      <c r="U1357" s="14">
        <f t="shared" si="109"/>
        <v>2012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8">
        <v>1372985760</v>
      </c>
      <c r="J1358">
        <v>1370393760</v>
      </c>
      <c r="K1358" t="b">
        <v>0</v>
      </c>
      <c r="L1358" s="14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6" t="s">
        <v>8320</v>
      </c>
      <c r="R1358" s="14" t="s">
        <v>8321</v>
      </c>
      <c r="S1358" s="17">
        <f t="shared" si="107"/>
        <v>41430.038888888892</v>
      </c>
      <c r="T1358" s="17">
        <f t="shared" si="108"/>
        <v>41460.038888888892</v>
      </c>
      <c r="U1358" s="14">
        <f t="shared" si="109"/>
        <v>2013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8">
        <v>1362117540</v>
      </c>
      <c r="J1359">
        <v>1359587137</v>
      </c>
      <c r="K1359" t="b">
        <v>0</v>
      </c>
      <c r="L1359" s="14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6" t="s">
        <v>8320</v>
      </c>
      <c r="R1359" s="14" t="s">
        <v>8321</v>
      </c>
      <c r="S1359" s="17">
        <f t="shared" si="107"/>
        <v>41304.962233796294</v>
      </c>
      <c r="T1359" s="17">
        <f t="shared" si="108"/>
        <v>41334.249305555553</v>
      </c>
      <c r="U1359" s="14">
        <f t="shared" si="109"/>
        <v>2013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8">
        <v>1309009323</v>
      </c>
      <c r="J1360">
        <v>1306417323</v>
      </c>
      <c r="K1360" t="b">
        <v>0</v>
      </c>
      <c r="L1360" s="14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6" t="s">
        <v>8320</v>
      </c>
      <c r="R1360" s="14" t="s">
        <v>8321</v>
      </c>
      <c r="S1360" s="17">
        <f t="shared" si="107"/>
        <v>40689.570868055554</v>
      </c>
      <c r="T1360" s="17">
        <f t="shared" si="108"/>
        <v>40719.570868055554</v>
      </c>
      <c r="U1360" s="14">
        <f t="shared" si="109"/>
        <v>2011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8">
        <v>1309980790</v>
      </c>
      <c r="J1361">
        <v>1304623990</v>
      </c>
      <c r="K1361" t="b">
        <v>0</v>
      </c>
      <c r="L1361" s="14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6" t="s">
        <v>8320</v>
      </c>
      <c r="R1361" s="14" t="s">
        <v>8321</v>
      </c>
      <c r="S1361" s="17">
        <f t="shared" si="107"/>
        <v>40668.814699074072</v>
      </c>
      <c r="T1361" s="17">
        <f t="shared" si="108"/>
        <v>40730.814699074072</v>
      </c>
      <c r="U1361" s="14">
        <f t="shared" si="109"/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8">
        <v>1343943420</v>
      </c>
      <c r="J1362">
        <v>1341524220</v>
      </c>
      <c r="K1362" t="b">
        <v>0</v>
      </c>
      <c r="L1362" s="14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6" t="s">
        <v>8320</v>
      </c>
      <c r="R1362" s="14" t="s">
        <v>8321</v>
      </c>
      <c r="S1362" s="17">
        <f t="shared" si="107"/>
        <v>41095.900694444441</v>
      </c>
      <c r="T1362" s="17">
        <f t="shared" si="108"/>
        <v>41123.900694444441</v>
      </c>
      <c r="U1362" s="14">
        <f t="shared" si="109"/>
        <v>2012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8">
        <v>1403370772</v>
      </c>
      <c r="J1363">
        <v>1400778772</v>
      </c>
      <c r="K1363" t="b">
        <v>0</v>
      </c>
      <c r="L1363" s="14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6" t="s">
        <v>8320</v>
      </c>
      <c r="R1363" s="14" t="s">
        <v>8321</v>
      </c>
      <c r="S1363" s="17">
        <f t="shared" si="107"/>
        <v>41781.717268518521</v>
      </c>
      <c r="T1363" s="17">
        <f t="shared" si="108"/>
        <v>41811.717268518521</v>
      </c>
      <c r="U1363" s="14">
        <f t="shared" si="109"/>
        <v>2014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8">
        <v>1378592731</v>
      </c>
      <c r="J1364">
        <v>1373408731</v>
      </c>
      <c r="K1364" t="b">
        <v>0</v>
      </c>
      <c r="L1364" s="1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6" t="s">
        <v>8320</v>
      </c>
      <c r="R1364" s="14" t="s">
        <v>8321</v>
      </c>
      <c r="S1364" s="17">
        <f t="shared" si="107"/>
        <v>41464.934386574074</v>
      </c>
      <c r="T1364" s="17">
        <f t="shared" si="108"/>
        <v>41524.934386574074</v>
      </c>
      <c r="U1364" s="14">
        <f t="shared" si="109"/>
        <v>2013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8">
        <v>1455523140</v>
      </c>
      <c r="J1365">
        <v>1453925727</v>
      </c>
      <c r="K1365" t="b">
        <v>0</v>
      </c>
      <c r="L1365" s="14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6" t="s">
        <v>8320</v>
      </c>
      <c r="R1365" s="14" t="s">
        <v>8321</v>
      </c>
      <c r="S1365" s="17">
        <f t="shared" si="107"/>
        <v>42396.8440625</v>
      </c>
      <c r="T1365" s="17">
        <f t="shared" si="108"/>
        <v>42415.332638888889</v>
      </c>
      <c r="U1365" s="14">
        <f t="shared" si="109"/>
        <v>2016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8">
        <v>1420648906</v>
      </c>
      <c r="J1366">
        <v>1415464906</v>
      </c>
      <c r="K1366" t="b">
        <v>0</v>
      </c>
      <c r="L1366" s="14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6" t="s">
        <v>8323</v>
      </c>
      <c r="R1366" s="14" t="s">
        <v>8324</v>
      </c>
      <c r="S1366" s="17">
        <f t="shared" si="107"/>
        <v>41951.695671296293</v>
      </c>
      <c r="T1366" s="17">
        <f t="shared" si="108"/>
        <v>42011.6956712963</v>
      </c>
      <c r="U1366" s="14">
        <f t="shared" si="109"/>
        <v>2014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8">
        <v>1426523752</v>
      </c>
      <c r="J1367">
        <v>1423935352</v>
      </c>
      <c r="K1367" t="b">
        <v>0</v>
      </c>
      <c r="L1367" s="14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6" t="s">
        <v>8323</v>
      </c>
      <c r="R1367" s="14" t="s">
        <v>8324</v>
      </c>
      <c r="S1367" s="17">
        <f t="shared" si="107"/>
        <v>42049.733240740738</v>
      </c>
      <c r="T1367" s="17">
        <f t="shared" si="108"/>
        <v>42079.691574074073</v>
      </c>
      <c r="U1367" s="14">
        <f t="shared" si="109"/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8">
        <v>1417049663</v>
      </c>
      <c r="J1368">
        <v>1413158063</v>
      </c>
      <c r="K1368" t="b">
        <v>0</v>
      </c>
      <c r="L1368" s="14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6" t="s">
        <v>8323</v>
      </c>
      <c r="R1368" s="14" t="s">
        <v>8324</v>
      </c>
      <c r="S1368" s="17">
        <f t="shared" si="107"/>
        <v>41924.996099537035</v>
      </c>
      <c r="T1368" s="17">
        <f t="shared" si="108"/>
        <v>41970.037766203706</v>
      </c>
      <c r="U1368" s="14">
        <f t="shared" si="109"/>
        <v>2014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8">
        <v>1447463050</v>
      </c>
      <c r="J1369">
        <v>1444867450</v>
      </c>
      <c r="K1369" t="b">
        <v>0</v>
      </c>
      <c r="L1369" s="14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6" t="s">
        <v>8323</v>
      </c>
      <c r="R1369" s="14" t="s">
        <v>8324</v>
      </c>
      <c r="S1369" s="17">
        <f t="shared" si="107"/>
        <v>42292.002893518518</v>
      </c>
      <c r="T1369" s="17">
        <f t="shared" si="108"/>
        <v>42322.044560185182</v>
      </c>
      <c r="U1369" s="14">
        <f t="shared" si="109"/>
        <v>2015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8">
        <v>1434342894</v>
      </c>
      <c r="J1370">
        <v>1432269294</v>
      </c>
      <c r="K1370" t="b">
        <v>0</v>
      </c>
      <c r="L1370" s="14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6" t="s">
        <v>8323</v>
      </c>
      <c r="R1370" s="14" t="s">
        <v>8324</v>
      </c>
      <c r="S1370" s="17">
        <f t="shared" si="107"/>
        <v>42146.190902777773</v>
      </c>
      <c r="T1370" s="17">
        <f t="shared" si="108"/>
        <v>42170.190902777773</v>
      </c>
      <c r="U1370" s="14">
        <f t="shared" si="109"/>
        <v>2015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8">
        <v>1397225746</v>
      </c>
      <c r="J1371">
        <v>1394633746</v>
      </c>
      <c r="K1371" t="b">
        <v>0</v>
      </c>
      <c r="L1371" s="14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6" t="s">
        <v>8323</v>
      </c>
      <c r="R1371" s="14" t="s">
        <v>8324</v>
      </c>
      <c r="S1371" s="17">
        <f t="shared" si="107"/>
        <v>41710.594282407408</v>
      </c>
      <c r="T1371" s="17">
        <f t="shared" si="108"/>
        <v>41740.594282407408</v>
      </c>
      <c r="U1371" s="14">
        <f t="shared" si="109"/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8">
        <v>1381881890</v>
      </c>
      <c r="J1372">
        <v>1380585890</v>
      </c>
      <c r="K1372" t="b">
        <v>0</v>
      </c>
      <c r="L1372" s="14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6" t="s">
        <v>8323</v>
      </c>
      <c r="R1372" s="14" t="s">
        <v>8324</v>
      </c>
      <c r="S1372" s="17">
        <f t="shared" si="107"/>
        <v>41548.00335648148</v>
      </c>
      <c r="T1372" s="17">
        <f t="shared" si="108"/>
        <v>41563.00335648148</v>
      </c>
      <c r="U1372" s="14">
        <f t="shared" si="109"/>
        <v>2013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8">
        <v>1431022342</v>
      </c>
      <c r="J1373">
        <v>1428430342</v>
      </c>
      <c r="K1373" t="b">
        <v>0</v>
      </c>
      <c r="L1373" s="14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6" t="s">
        <v>8323</v>
      </c>
      <c r="R1373" s="14" t="s">
        <v>8324</v>
      </c>
      <c r="S1373" s="17">
        <f t="shared" si="107"/>
        <v>42101.758587962962</v>
      </c>
      <c r="T1373" s="17">
        <f t="shared" si="108"/>
        <v>42131.758587962962</v>
      </c>
      <c r="U1373" s="14">
        <f t="shared" si="109"/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8">
        <v>1342115132</v>
      </c>
      <c r="J1374">
        <v>1339523132</v>
      </c>
      <c r="K1374" t="b">
        <v>0</v>
      </c>
      <c r="L1374" s="1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6" t="s">
        <v>8323</v>
      </c>
      <c r="R1374" s="14" t="s">
        <v>8324</v>
      </c>
      <c r="S1374" s="17">
        <f t="shared" si="107"/>
        <v>41072.739953703705</v>
      </c>
      <c r="T1374" s="17">
        <f t="shared" si="108"/>
        <v>41102.739953703705</v>
      </c>
      <c r="U1374" s="14">
        <f t="shared" si="109"/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8">
        <v>1483138233</v>
      </c>
      <c r="J1375">
        <v>1480546233</v>
      </c>
      <c r="K1375" t="b">
        <v>0</v>
      </c>
      <c r="L1375" s="14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6" t="s">
        <v>8323</v>
      </c>
      <c r="R1375" s="14" t="s">
        <v>8324</v>
      </c>
      <c r="S1375" s="17">
        <f t="shared" si="107"/>
        <v>42704.95177083333</v>
      </c>
      <c r="T1375" s="17">
        <f t="shared" si="108"/>
        <v>42734.95177083333</v>
      </c>
      <c r="U1375" s="14">
        <f t="shared" si="109"/>
        <v>2016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8">
        <v>1458874388</v>
      </c>
      <c r="J1376">
        <v>1456285988</v>
      </c>
      <c r="K1376" t="b">
        <v>0</v>
      </c>
      <c r="L1376" s="14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6" t="s">
        <v>8323</v>
      </c>
      <c r="R1376" s="14" t="s">
        <v>8324</v>
      </c>
      <c r="S1376" s="17">
        <f t="shared" si="107"/>
        <v>42424.161898148144</v>
      </c>
      <c r="T1376" s="17">
        <f t="shared" si="108"/>
        <v>42454.12023148148</v>
      </c>
      <c r="U1376" s="14">
        <f t="shared" si="109"/>
        <v>2016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8">
        <v>1484444119</v>
      </c>
      <c r="J1377">
        <v>1481852119</v>
      </c>
      <c r="K1377" t="b">
        <v>0</v>
      </c>
      <c r="L1377" s="14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6" t="s">
        <v>8323</v>
      </c>
      <c r="R1377" s="14" t="s">
        <v>8324</v>
      </c>
      <c r="S1377" s="17">
        <f t="shared" si="107"/>
        <v>42720.066192129627</v>
      </c>
      <c r="T1377" s="17">
        <f t="shared" si="108"/>
        <v>42750.066192129627</v>
      </c>
      <c r="U1377" s="14">
        <f t="shared" si="109"/>
        <v>2016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8">
        <v>1480784606</v>
      </c>
      <c r="J1378">
        <v>1478189006</v>
      </c>
      <c r="K1378" t="b">
        <v>0</v>
      </c>
      <c r="L1378" s="14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6" t="s">
        <v>8323</v>
      </c>
      <c r="R1378" s="14" t="s">
        <v>8324</v>
      </c>
      <c r="S1378" s="17">
        <f t="shared" si="107"/>
        <v>42677.669050925921</v>
      </c>
      <c r="T1378" s="17">
        <f t="shared" si="108"/>
        <v>42707.710717592592</v>
      </c>
      <c r="U1378" s="14">
        <f t="shared" si="109"/>
        <v>2016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8">
        <v>1486095060</v>
      </c>
      <c r="J1379">
        <v>1484198170</v>
      </c>
      <c r="K1379" t="b">
        <v>0</v>
      </c>
      <c r="L1379" s="14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6" t="s">
        <v>8323</v>
      </c>
      <c r="R1379" s="14" t="s">
        <v>8324</v>
      </c>
      <c r="S1379" s="17">
        <f t="shared" si="107"/>
        <v>42747.219560185185</v>
      </c>
      <c r="T1379" s="17">
        <f t="shared" si="108"/>
        <v>42769.174305555556</v>
      </c>
      <c r="U1379" s="14">
        <f t="shared" si="109"/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8">
        <v>1470075210</v>
      </c>
      <c r="J1380">
        <v>1468779210</v>
      </c>
      <c r="K1380" t="b">
        <v>0</v>
      </c>
      <c r="L1380" s="14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6" t="s">
        <v>8323</v>
      </c>
      <c r="R1380" s="14" t="s">
        <v>8324</v>
      </c>
      <c r="S1380" s="17">
        <f t="shared" si="107"/>
        <v>42568.759374999994</v>
      </c>
      <c r="T1380" s="17">
        <f t="shared" si="108"/>
        <v>42583.759374999994</v>
      </c>
      <c r="U1380" s="14">
        <f t="shared" si="109"/>
        <v>2016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8">
        <v>1433504876</v>
      </c>
      <c r="J1381">
        <v>1430912876</v>
      </c>
      <c r="K1381" t="b">
        <v>0</v>
      </c>
      <c r="L1381" s="14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6" t="s">
        <v>8323</v>
      </c>
      <c r="R1381" s="14" t="s">
        <v>8324</v>
      </c>
      <c r="S1381" s="17">
        <f t="shared" si="107"/>
        <v>42130.491620370376</v>
      </c>
      <c r="T1381" s="17">
        <f t="shared" si="108"/>
        <v>42160.491620370376</v>
      </c>
      <c r="U1381" s="14">
        <f t="shared" si="109"/>
        <v>2015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8">
        <v>1433815200</v>
      </c>
      <c r="J1382">
        <v>1431886706</v>
      </c>
      <c r="K1382" t="b">
        <v>0</v>
      </c>
      <c r="L1382" s="14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6" t="s">
        <v>8323</v>
      </c>
      <c r="R1382" s="14" t="s">
        <v>8324</v>
      </c>
      <c r="S1382" s="17">
        <f t="shared" si="107"/>
        <v>42141.762800925921</v>
      </c>
      <c r="T1382" s="17">
        <f t="shared" si="108"/>
        <v>42164.083333333328</v>
      </c>
      <c r="U1382" s="14">
        <f t="shared" si="109"/>
        <v>2015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8">
        <v>1482988125</v>
      </c>
      <c r="J1383">
        <v>1480396125</v>
      </c>
      <c r="K1383" t="b">
        <v>0</v>
      </c>
      <c r="L1383" s="14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6" t="s">
        <v>8323</v>
      </c>
      <c r="R1383" s="14" t="s">
        <v>8324</v>
      </c>
      <c r="S1383" s="17">
        <f t="shared" si="107"/>
        <v>42703.214409722219</v>
      </c>
      <c r="T1383" s="17">
        <f t="shared" si="108"/>
        <v>42733.214409722219</v>
      </c>
      <c r="U1383" s="14">
        <f t="shared" si="109"/>
        <v>2016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8">
        <v>1367867536</v>
      </c>
      <c r="J1384">
        <v>1365275536</v>
      </c>
      <c r="K1384" t="b">
        <v>0</v>
      </c>
      <c r="L1384" s="1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6" t="s">
        <v>8323</v>
      </c>
      <c r="R1384" s="14" t="s">
        <v>8324</v>
      </c>
      <c r="S1384" s="17">
        <f t="shared" si="107"/>
        <v>41370.800185185188</v>
      </c>
      <c r="T1384" s="17">
        <f t="shared" si="108"/>
        <v>41400.800185185188</v>
      </c>
      <c r="U1384" s="14">
        <f t="shared" si="109"/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8">
        <v>1482457678</v>
      </c>
      <c r="J1385">
        <v>1480729678</v>
      </c>
      <c r="K1385" t="b">
        <v>0</v>
      </c>
      <c r="L1385" s="14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6" t="s">
        <v>8323</v>
      </c>
      <c r="R1385" s="14" t="s">
        <v>8324</v>
      </c>
      <c r="S1385" s="17">
        <f t="shared" si="107"/>
        <v>42707.074976851851</v>
      </c>
      <c r="T1385" s="17">
        <f t="shared" si="108"/>
        <v>42727.074976851851</v>
      </c>
      <c r="U1385" s="14">
        <f t="shared" si="109"/>
        <v>2016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8">
        <v>1436117922</v>
      </c>
      <c r="J1386">
        <v>1433525922</v>
      </c>
      <c r="K1386" t="b">
        <v>0</v>
      </c>
      <c r="L1386" s="14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6" t="s">
        <v>8323</v>
      </c>
      <c r="R1386" s="14" t="s">
        <v>8324</v>
      </c>
      <c r="S1386" s="17">
        <f t="shared" si="107"/>
        <v>42160.735208333332</v>
      </c>
      <c r="T1386" s="17">
        <f t="shared" si="108"/>
        <v>42190.735208333332</v>
      </c>
      <c r="U1386" s="14">
        <f t="shared" si="109"/>
        <v>2015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8">
        <v>1461931860</v>
      </c>
      <c r="J1387">
        <v>1457109121</v>
      </c>
      <c r="K1387" t="b">
        <v>0</v>
      </c>
      <c r="L1387" s="14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6" t="s">
        <v>8323</v>
      </c>
      <c r="R1387" s="14" t="s">
        <v>8324</v>
      </c>
      <c r="S1387" s="17">
        <f t="shared" si="107"/>
        <v>42433.688900462963</v>
      </c>
      <c r="T1387" s="17">
        <f t="shared" si="108"/>
        <v>42489.507638888885</v>
      </c>
      <c r="U1387" s="14">
        <f t="shared" si="109"/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8">
        <v>1438183889</v>
      </c>
      <c r="J1388">
        <v>1435591889</v>
      </c>
      <c r="K1388" t="b">
        <v>0</v>
      </c>
      <c r="L1388" s="14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6" t="s">
        <v>8323</v>
      </c>
      <c r="R1388" s="14" t="s">
        <v>8324</v>
      </c>
      <c r="S1388" s="17">
        <f t="shared" si="107"/>
        <v>42184.646863425922</v>
      </c>
      <c r="T1388" s="17">
        <f t="shared" si="108"/>
        <v>42214.646863425922</v>
      </c>
      <c r="U1388" s="14">
        <f t="shared" si="109"/>
        <v>2015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8">
        <v>1433305800</v>
      </c>
      <c r="J1389">
        <v>1430604395</v>
      </c>
      <c r="K1389" t="b">
        <v>0</v>
      </c>
      <c r="L1389" s="14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6" t="s">
        <v>8323</v>
      </c>
      <c r="R1389" s="14" t="s">
        <v>8324</v>
      </c>
      <c r="S1389" s="17">
        <f t="shared" si="107"/>
        <v>42126.92123842593</v>
      </c>
      <c r="T1389" s="17">
        <f t="shared" si="108"/>
        <v>42158.1875</v>
      </c>
      <c r="U1389" s="14">
        <f t="shared" si="109"/>
        <v>2015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8">
        <v>1476720840</v>
      </c>
      <c r="J1390">
        <v>1474469117</v>
      </c>
      <c r="K1390" t="b">
        <v>0</v>
      </c>
      <c r="L1390" s="14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6" t="s">
        <v>8323</v>
      </c>
      <c r="R1390" s="14" t="s">
        <v>8324</v>
      </c>
      <c r="S1390" s="17">
        <f t="shared" si="107"/>
        <v>42634.614780092597</v>
      </c>
      <c r="T1390" s="17">
        <f t="shared" si="108"/>
        <v>42660.676388888889</v>
      </c>
      <c r="U1390" s="14">
        <f t="shared" si="109"/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8">
        <v>1471087957</v>
      </c>
      <c r="J1391">
        <v>1468495957</v>
      </c>
      <c r="K1391" t="b">
        <v>0</v>
      </c>
      <c r="L1391" s="14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6" t="s">
        <v>8323</v>
      </c>
      <c r="R1391" s="14" t="s">
        <v>8324</v>
      </c>
      <c r="S1391" s="17">
        <f t="shared" si="107"/>
        <v>42565.480983796297</v>
      </c>
      <c r="T1391" s="17">
        <f t="shared" si="108"/>
        <v>42595.480983796297</v>
      </c>
      <c r="U1391" s="14">
        <f t="shared" si="109"/>
        <v>2016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8">
        <v>1430154720</v>
      </c>
      <c r="J1392">
        <v>1427224606</v>
      </c>
      <c r="K1392" t="b">
        <v>0</v>
      </c>
      <c r="L1392" s="14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6" t="s">
        <v>8323</v>
      </c>
      <c r="R1392" s="14" t="s">
        <v>8324</v>
      </c>
      <c r="S1392" s="17">
        <f t="shared" si="107"/>
        <v>42087.803310185183</v>
      </c>
      <c r="T1392" s="17">
        <f t="shared" si="108"/>
        <v>42121.716666666667</v>
      </c>
      <c r="U1392" s="14">
        <f t="shared" si="109"/>
        <v>2015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8">
        <v>1440219540</v>
      </c>
      <c r="J1393">
        <v>1436369818</v>
      </c>
      <c r="K1393" t="b">
        <v>0</v>
      </c>
      <c r="L1393" s="14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6" t="s">
        <v>8323</v>
      </c>
      <c r="R1393" s="14" t="s">
        <v>8324</v>
      </c>
      <c r="S1393" s="17">
        <f t="shared" si="107"/>
        <v>42193.650671296295</v>
      </c>
      <c r="T1393" s="17">
        <f t="shared" si="108"/>
        <v>42238.207638888889</v>
      </c>
      <c r="U1393" s="14">
        <f t="shared" si="109"/>
        <v>2015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8">
        <v>1456976586</v>
      </c>
      <c r="J1394">
        <v>1454298186</v>
      </c>
      <c r="K1394" t="b">
        <v>0</v>
      </c>
      <c r="L1394" s="1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6" t="s">
        <v>8323</v>
      </c>
      <c r="R1394" s="14" t="s">
        <v>8324</v>
      </c>
      <c r="S1394" s="17">
        <f t="shared" si="107"/>
        <v>42401.154930555553</v>
      </c>
      <c r="T1394" s="17">
        <f t="shared" si="108"/>
        <v>42432.154930555553</v>
      </c>
      <c r="U1394" s="14">
        <f t="shared" si="109"/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8">
        <v>1470068523</v>
      </c>
      <c r="J1395">
        <v>1467476523</v>
      </c>
      <c r="K1395" t="b">
        <v>0</v>
      </c>
      <c r="L1395" s="14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6" t="s">
        <v>8323</v>
      </c>
      <c r="R1395" s="14" t="s">
        <v>8324</v>
      </c>
      <c r="S1395" s="17">
        <f t="shared" si="107"/>
        <v>42553.681979166664</v>
      </c>
      <c r="T1395" s="17">
        <f t="shared" si="108"/>
        <v>42583.681979166664</v>
      </c>
      <c r="U1395" s="14">
        <f t="shared" si="109"/>
        <v>2016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8">
        <v>1488337200</v>
      </c>
      <c r="J1396">
        <v>1484623726</v>
      </c>
      <c r="K1396" t="b">
        <v>0</v>
      </c>
      <c r="L1396" s="14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6" t="s">
        <v>8323</v>
      </c>
      <c r="R1396" s="14" t="s">
        <v>8324</v>
      </c>
      <c r="S1396" s="17">
        <f t="shared" si="107"/>
        <v>42752.144976851851</v>
      </c>
      <c r="T1396" s="17">
        <f t="shared" si="108"/>
        <v>42795.125</v>
      </c>
      <c r="U1396" s="14">
        <f t="shared" si="109"/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8">
        <v>1484430481</v>
      </c>
      <c r="J1397">
        <v>1481838481</v>
      </c>
      <c r="K1397" t="b">
        <v>0</v>
      </c>
      <c r="L1397" s="14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6" t="s">
        <v>8323</v>
      </c>
      <c r="R1397" s="14" t="s">
        <v>8324</v>
      </c>
      <c r="S1397" s="17">
        <f t="shared" si="107"/>
        <v>42719.90834490741</v>
      </c>
      <c r="T1397" s="17">
        <f t="shared" si="108"/>
        <v>42749.90834490741</v>
      </c>
      <c r="U1397" s="14">
        <f t="shared" si="109"/>
        <v>2016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8">
        <v>1423871882</v>
      </c>
      <c r="J1398">
        <v>1421279882</v>
      </c>
      <c r="K1398" t="b">
        <v>0</v>
      </c>
      <c r="L1398" s="14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6" t="s">
        <v>8323</v>
      </c>
      <c r="R1398" s="14" t="s">
        <v>8324</v>
      </c>
      <c r="S1398" s="17">
        <f t="shared" si="107"/>
        <v>42018.99863425926</v>
      </c>
      <c r="T1398" s="17">
        <f t="shared" si="108"/>
        <v>42048.99863425926</v>
      </c>
      <c r="U1398" s="14">
        <f t="shared" si="109"/>
        <v>2015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8">
        <v>1477603140</v>
      </c>
      <c r="J1399">
        <v>1475013710</v>
      </c>
      <c r="K1399" t="b">
        <v>0</v>
      </c>
      <c r="L1399" s="14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6" t="s">
        <v>8323</v>
      </c>
      <c r="R1399" s="14" t="s">
        <v>8324</v>
      </c>
      <c r="S1399" s="17">
        <f t="shared" si="107"/>
        <v>42640.917939814812</v>
      </c>
      <c r="T1399" s="17">
        <f t="shared" si="108"/>
        <v>42670.888194444444</v>
      </c>
      <c r="U1399" s="14">
        <f t="shared" si="109"/>
        <v>2016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8">
        <v>1467752334</v>
      </c>
      <c r="J1400">
        <v>1465160334</v>
      </c>
      <c r="K1400" t="b">
        <v>0</v>
      </c>
      <c r="L1400" s="14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6" t="s">
        <v>8323</v>
      </c>
      <c r="R1400" s="14" t="s">
        <v>8324</v>
      </c>
      <c r="S1400" s="17">
        <f t="shared" si="107"/>
        <v>42526.874236111107</v>
      </c>
      <c r="T1400" s="17">
        <f t="shared" si="108"/>
        <v>42556.874236111107</v>
      </c>
      <c r="U1400" s="14">
        <f t="shared" si="109"/>
        <v>2016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8">
        <v>1412640373</v>
      </c>
      <c r="J1401">
        <v>1410048373</v>
      </c>
      <c r="K1401" t="b">
        <v>0</v>
      </c>
      <c r="L1401" s="14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6" t="s">
        <v>8323</v>
      </c>
      <c r="R1401" s="14" t="s">
        <v>8324</v>
      </c>
      <c r="S1401" s="17">
        <f t="shared" si="107"/>
        <v>41889.004317129627</v>
      </c>
      <c r="T1401" s="17">
        <f t="shared" si="108"/>
        <v>41919.004317129627</v>
      </c>
      <c r="U1401" s="14">
        <f t="shared" si="109"/>
        <v>2014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8">
        <v>1465709400</v>
      </c>
      <c r="J1402">
        <v>1462695073</v>
      </c>
      <c r="K1402" t="b">
        <v>0</v>
      </c>
      <c r="L1402" s="14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6" t="s">
        <v>8323</v>
      </c>
      <c r="R1402" s="14" t="s">
        <v>8324</v>
      </c>
      <c r="S1402" s="17">
        <f t="shared" si="107"/>
        <v>42498.341122685189</v>
      </c>
      <c r="T1402" s="17">
        <f t="shared" si="108"/>
        <v>42533.229166666672</v>
      </c>
      <c r="U1402" s="14">
        <f t="shared" si="109"/>
        <v>2016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8">
        <v>1369612474</v>
      </c>
      <c r="J1403">
        <v>1367798074</v>
      </c>
      <c r="K1403" t="b">
        <v>0</v>
      </c>
      <c r="L1403" s="14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6" t="s">
        <v>8323</v>
      </c>
      <c r="R1403" s="14" t="s">
        <v>8324</v>
      </c>
      <c r="S1403" s="17">
        <f t="shared" si="107"/>
        <v>41399.99622685185</v>
      </c>
      <c r="T1403" s="17">
        <f t="shared" si="108"/>
        <v>41420.99622685185</v>
      </c>
      <c r="U1403" s="14">
        <f t="shared" si="109"/>
        <v>2013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8">
        <v>1430439411</v>
      </c>
      <c r="J1404">
        <v>1425259011</v>
      </c>
      <c r="K1404" t="b">
        <v>0</v>
      </c>
      <c r="L1404" s="1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6" t="s">
        <v>8323</v>
      </c>
      <c r="R1404" s="14" t="s">
        <v>8324</v>
      </c>
      <c r="S1404" s="17">
        <f t="shared" si="107"/>
        <v>42065.053368055553</v>
      </c>
      <c r="T1404" s="17">
        <f t="shared" si="108"/>
        <v>42125.011701388896</v>
      </c>
      <c r="U1404" s="14">
        <f t="shared" si="109"/>
        <v>2015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8">
        <v>1374802235</v>
      </c>
      <c r="J1405">
        <v>1372210235</v>
      </c>
      <c r="K1405" t="b">
        <v>0</v>
      </c>
      <c r="L1405" s="14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6" t="s">
        <v>8323</v>
      </c>
      <c r="R1405" s="14" t="s">
        <v>8324</v>
      </c>
      <c r="S1405" s="17">
        <f t="shared" si="107"/>
        <v>41451.062905092593</v>
      </c>
      <c r="T1405" s="17">
        <f t="shared" si="108"/>
        <v>41481.062905092593</v>
      </c>
      <c r="U1405" s="14">
        <f t="shared" si="109"/>
        <v>2013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8">
        <v>1424607285</v>
      </c>
      <c r="J1406">
        <v>1422447285</v>
      </c>
      <c r="K1406" t="b">
        <v>1</v>
      </c>
      <c r="L1406" s="14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6" t="s">
        <v>8320</v>
      </c>
      <c r="R1406" s="14" t="s">
        <v>8339</v>
      </c>
      <c r="S1406" s="17">
        <f t="shared" si="107"/>
        <v>42032.510243055556</v>
      </c>
      <c r="T1406" s="17">
        <f t="shared" si="108"/>
        <v>42057.510243055556</v>
      </c>
      <c r="U1406" s="14">
        <f t="shared" si="109"/>
        <v>2015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8">
        <v>1417195201</v>
      </c>
      <c r="J1407">
        <v>1414599601</v>
      </c>
      <c r="K1407" t="b">
        <v>1</v>
      </c>
      <c r="L1407" s="14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6" t="s">
        <v>8320</v>
      </c>
      <c r="R1407" s="14" t="s">
        <v>8339</v>
      </c>
      <c r="S1407" s="17">
        <f t="shared" si="107"/>
        <v>41941.680567129632</v>
      </c>
      <c r="T1407" s="17">
        <f t="shared" si="108"/>
        <v>41971.722233796296</v>
      </c>
      <c r="U1407" s="14">
        <f t="shared" si="109"/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8">
        <v>1449914400</v>
      </c>
      <c r="J1408">
        <v>1445336607</v>
      </c>
      <c r="K1408" t="b">
        <v>0</v>
      </c>
      <c r="L1408" s="14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6" t="s">
        <v>8320</v>
      </c>
      <c r="R1408" s="14" t="s">
        <v>8339</v>
      </c>
      <c r="S1408" s="17">
        <f t="shared" si="107"/>
        <v>42297.432951388888</v>
      </c>
      <c r="T1408" s="17">
        <f t="shared" si="108"/>
        <v>42350.416666666672</v>
      </c>
      <c r="U1408" s="14">
        <f t="shared" si="109"/>
        <v>2015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8">
        <v>1407847978</v>
      </c>
      <c r="J1409">
        <v>1405687978</v>
      </c>
      <c r="K1409" t="b">
        <v>0</v>
      </c>
      <c r="L1409" s="14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6" t="s">
        <v>8320</v>
      </c>
      <c r="R1409" s="14" t="s">
        <v>8339</v>
      </c>
      <c r="S1409" s="17">
        <f t="shared" si="107"/>
        <v>41838.536782407406</v>
      </c>
      <c r="T1409" s="17">
        <f t="shared" si="108"/>
        <v>41863.536782407406</v>
      </c>
      <c r="U1409" s="14">
        <f t="shared" si="109"/>
        <v>2014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8">
        <v>1447451756</v>
      </c>
      <c r="J1410">
        <v>1444856156</v>
      </c>
      <c r="K1410" t="b">
        <v>0</v>
      </c>
      <c r="L1410" s="14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6" t="s">
        <v>8320</v>
      </c>
      <c r="R1410" s="14" t="s">
        <v>8339</v>
      </c>
      <c r="S1410" s="17">
        <f t="shared" si="107"/>
        <v>42291.872175925921</v>
      </c>
      <c r="T1410" s="17">
        <f t="shared" si="108"/>
        <v>42321.913842592592</v>
      </c>
      <c r="U1410" s="14">
        <f t="shared" si="109"/>
        <v>2015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8">
        <v>1420085535</v>
      </c>
      <c r="J1411">
        <v>1414897935</v>
      </c>
      <c r="K1411" t="b">
        <v>0</v>
      </c>
      <c r="L1411" s="14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6" t="s">
        <v>8320</v>
      </c>
      <c r="R1411" s="14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 s="14">
        <f t="shared" ref="U1411:U1474" si="114">YEAR(S1411)</f>
        <v>2014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8">
        <v>1464939520</v>
      </c>
      <c r="J1412">
        <v>1461051520</v>
      </c>
      <c r="K1412" t="b">
        <v>0</v>
      </c>
      <c r="L1412" s="14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6" t="s">
        <v>8320</v>
      </c>
      <c r="R1412" s="14" t="s">
        <v>8339</v>
      </c>
      <c r="S1412" s="17">
        <f t="shared" si="112"/>
        <v>42479.318518518514</v>
      </c>
      <c r="T1412" s="17">
        <f t="shared" si="113"/>
        <v>42524.318518518514</v>
      </c>
      <c r="U1412" s="14">
        <f t="shared" si="114"/>
        <v>2016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8">
        <v>1423185900</v>
      </c>
      <c r="J1413">
        <v>1420766700</v>
      </c>
      <c r="K1413" t="b">
        <v>0</v>
      </c>
      <c r="L1413" s="14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6" t="s">
        <v>8320</v>
      </c>
      <c r="R1413" s="14" t="s">
        <v>8339</v>
      </c>
      <c r="S1413" s="17">
        <f t="shared" si="112"/>
        <v>42013.059027777781</v>
      </c>
      <c r="T1413" s="17">
        <f t="shared" si="113"/>
        <v>42041.059027777781</v>
      </c>
      <c r="U1413" s="14">
        <f t="shared" si="114"/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8">
        <v>1417656699</v>
      </c>
      <c r="J1414">
        <v>1415064699</v>
      </c>
      <c r="K1414" t="b">
        <v>0</v>
      </c>
      <c r="L1414" s="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6" t="s">
        <v>8320</v>
      </c>
      <c r="R1414" s="14" t="s">
        <v>8339</v>
      </c>
      <c r="S1414" s="17">
        <f t="shared" si="112"/>
        <v>41947.063645833332</v>
      </c>
      <c r="T1414" s="17">
        <f t="shared" si="113"/>
        <v>41977.063645833332</v>
      </c>
      <c r="U1414" s="14">
        <f t="shared" si="114"/>
        <v>2014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8">
        <v>1455964170</v>
      </c>
      <c r="J1415">
        <v>1450780170</v>
      </c>
      <c r="K1415" t="b">
        <v>0</v>
      </c>
      <c r="L1415" s="14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6" t="s">
        <v>8320</v>
      </c>
      <c r="R1415" s="14" t="s">
        <v>8339</v>
      </c>
      <c r="S1415" s="17">
        <f t="shared" si="112"/>
        <v>42360.437152777777</v>
      </c>
      <c r="T1415" s="17">
        <f t="shared" si="113"/>
        <v>42420.437152777777</v>
      </c>
      <c r="U1415" s="14">
        <f t="shared" si="114"/>
        <v>2015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8">
        <v>1483423467</v>
      </c>
      <c r="J1416">
        <v>1480831467</v>
      </c>
      <c r="K1416" t="b">
        <v>0</v>
      </c>
      <c r="L1416" s="14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6" t="s">
        <v>8320</v>
      </c>
      <c r="R1416" s="14" t="s">
        <v>8339</v>
      </c>
      <c r="S1416" s="17">
        <f t="shared" si="112"/>
        <v>42708.25309027778</v>
      </c>
      <c r="T1416" s="17">
        <f t="shared" si="113"/>
        <v>42738.25309027778</v>
      </c>
      <c r="U1416" s="14">
        <f t="shared" si="114"/>
        <v>2016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8">
        <v>1439741591</v>
      </c>
      <c r="J1417">
        <v>1436285591</v>
      </c>
      <c r="K1417" t="b">
        <v>0</v>
      </c>
      <c r="L1417" s="14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6" t="s">
        <v>8320</v>
      </c>
      <c r="R1417" s="14" t="s">
        <v>8339</v>
      </c>
      <c r="S1417" s="17">
        <f t="shared" si="112"/>
        <v>42192.675821759258</v>
      </c>
      <c r="T1417" s="17">
        <f t="shared" si="113"/>
        <v>42232.675821759258</v>
      </c>
      <c r="U1417" s="14">
        <f t="shared" si="114"/>
        <v>2015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8">
        <v>1448147619</v>
      </c>
      <c r="J1418">
        <v>1445552019</v>
      </c>
      <c r="K1418" t="b">
        <v>0</v>
      </c>
      <c r="L1418" s="14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6" t="s">
        <v>8320</v>
      </c>
      <c r="R1418" s="14" t="s">
        <v>8339</v>
      </c>
      <c r="S1418" s="17">
        <f t="shared" si="112"/>
        <v>42299.926145833335</v>
      </c>
      <c r="T1418" s="17">
        <f t="shared" si="113"/>
        <v>42329.967812499999</v>
      </c>
      <c r="U1418" s="14">
        <f t="shared" si="114"/>
        <v>2015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8">
        <v>1442315460</v>
      </c>
      <c r="J1419">
        <v>1439696174</v>
      </c>
      <c r="K1419" t="b">
        <v>0</v>
      </c>
      <c r="L1419" s="14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6" t="s">
        <v>8320</v>
      </c>
      <c r="R1419" s="14" t="s">
        <v>8339</v>
      </c>
      <c r="S1419" s="17">
        <f t="shared" si="112"/>
        <v>42232.15016203704</v>
      </c>
      <c r="T1419" s="17">
        <f t="shared" si="113"/>
        <v>42262.465972222228</v>
      </c>
      <c r="U1419" s="14">
        <f t="shared" si="114"/>
        <v>2015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8">
        <v>1456397834</v>
      </c>
      <c r="J1420">
        <v>1453805834</v>
      </c>
      <c r="K1420" t="b">
        <v>0</v>
      </c>
      <c r="L1420" s="14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6" t="s">
        <v>8320</v>
      </c>
      <c r="R1420" s="14" t="s">
        <v>8339</v>
      </c>
      <c r="S1420" s="17">
        <f t="shared" si="112"/>
        <v>42395.456412037034</v>
      </c>
      <c r="T1420" s="17">
        <f t="shared" si="113"/>
        <v>42425.456412037034</v>
      </c>
      <c r="U1420" s="14">
        <f t="shared" si="114"/>
        <v>2016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8">
        <v>1476010619</v>
      </c>
      <c r="J1421">
        <v>1473418619</v>
      </c>
      <c r="K1421" t="b">
        <v>0</v>
      </c>
      <c r="L1421" s="14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6" t="s">
        <v>8320</v>
      </c>
      <c r="R1421" s="14" t="s">
        <v>8339</v>
      </c>
      <c r="S1421" s="17">
        <f t="shared" si="112"/>
        <v>42622.456238425926</v>
      </c>
      <c r="T1421" s="17">
        <f t="shared" si="113"/>
        <v>42652.456238425926</v>
      </c>
      <c r="U1421" s="14">
        <f t="shared" si="114"/>
        <v>2016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8">
        <v>1467129686</v>
      </c>
      <c r="J1422">
        <v>1464969686</v>
      </c>
      <c r="K1422" t="b">
        <v>0</v>
      </c>
      <c r="L1422" s="14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6" t="s">
        <v>8320</v>
      </c>
      <c r="R1422" s="14" t="s">
        <v>8339</v>
      </c>
      <c r="S1422" s="17">
        <f t="shared" si="112"/>
        <v>42524.667662037042</v>
      </c>
      <c r="T1422" s="17">
        <f t="shared" si="113"/>
        <v>42549.667662037042</v>
      </c>
      <c r="U1422" s="14">
        <f t="shared" si="114"/>
        <v>2016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8">
        <v>1423432709</v>
      </c>
      <c r="J1423">
        <v>1420840709</v>
      </c>
      <c r="K1423" t="b">
        <v>0</v>
      </c>
      <c r="L1423" s="14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6" t="s">
        <v>8320</v>
      </c>
      <c r="R1423" s="14" t="s">
        <v>8339</v>
      </c>
      <c r="S1423" s="17">
        <f t="shared" si="112"/>
        <v>42013.915613425925</v>
      </c>
      <c r="T1423" s="17">
        <f t="shared" si="113"/>
        <v>42043.915613425925</v>
      </c>
      <c r="U1423" s="14">
        <f t="shared" si="114"/>
        <v>2015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8">
        <v>1474436704</v>
      </c>
      <c r="J1424">
        <v>1471844704</v>
      </c>
      <c r="K1424" t="b">
        <v>0</v>
      </c>
      <c r="L1424" s="1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6" t="s">
        <v>8320</v>
      </c>
      <c r="R1424" s="14" t="s">
        <v>8339</v>
      </c>
      <c r="S1424" s="17">
        <f t="shared" si="112"/>
        <v>42604.239629629628</v>
      </c>
      <c r="T1424" s="17">
        <f t="shared" si="113"/>
        <v>42634.239629629628</v>
      </c>
      <c r="U1424" s="14">
        <f t="shared" si="114"/>
        <v>2016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8">
        <v>1451637531</v>
      </c>
      <c r="J1425">
        <v>1449045531</v>
      </c>
      <c r="K1425" t="b">
        <v>0</v>
      </c>
      <c r="L1425" s="14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6" t="s">
        <v>8320</v>
      </c>
      <c r="R1425" s="14" t="s">
        <v>8339</v>
      </c>
      <c r="S1425" s="17">
        <f t="shared" si="112"/>
        <v>42340.360312500001</v>
      </c>
      <c r="T1425" s="17">
        <f t="shared" si="113"/>
        <v>42370.360312500001</v>
      </c>
      <c r="U1425" s="14">
        <f t="shared" si="114"/>
        <v>2015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8">
        <v>1479233602</v>
      </c>
      <c r="J1426">
        <v>1478106802</v>
      </c>
      <c r="K1426" t="b">
        <v>0</v>
      </c>
      <c r="L1426" s="14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6" t="s">
        <v>8320</v>
      </c>
      <c r="R1426" s="14" t="s">
        <v>8339</v>
      </c>
      <c r="S1426" s="17">
        <f t="shared" si="112"/>
        <v>42676.717615740738</v>
      </c>
      <c r="T1426" s="17">
        <f t="shared" si="113"/>
        <v>42689.759282407409</v>
      </c>
      <c r="U1426" s="14">
        <f t="shared" si="114"/>
        <v>2016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8">
        <v>1430276959</v>
      </c>
      <c r="J1427">
        <v>1427684959</v>
      </c>
      <c r="K1427" t="b">
        <v>0</v>
      </c>
      <c r="L1427" s="14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6" t="s">
        <v>8320</v>
      </c>
      <c r="R1427" s="14" t="s">
        <v>8339</v>
      </c>
      <c r="S1427" s="17">
        <f t="shared" si="112"/>
        <v>42093.131469907406</v>
      </c>
      <c r="T1427" s="17">
        <f t="shared" si="113"/>
        <v>42123.131469907406</v>
      </c>
      <c r="U1427" s="14">
        <f t="shared" si="114"/>
        <v>2015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8">
        <v>1440408120</v>
      </c>
      <c r="J1428">
        <v>1435224120</v>
      </c>
      <c r="K1428" t="b">
        <v>0</v>
      </c>
      <c r="L1428" s="14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6" t="s">
        <v>8320</v>
      </c>
      <c r="R1428" s="14" t="s">
        <v>8339</v>
      </c>
      <c r="S1428" s="17">
        <f t="shared" si="112"/>
        <v>42180.390277777777</v>
      </c>
      <c r="T1428" s="17">
        <f t="shared" si="113"/>
        <v>42240.390277777777</v>
      </c>
      <c r="U1428" s="14">
        <f t="shared" si="114"/>
        <v>2015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8">
        <v>1474230385</v>
      </c>
      <c r="J1429">
        <v>1471638385</v>
      </c>
      <c r="K1429" t="b">
        <v>0</v>
      </c>
      <c r="L1429" s="14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6" t="s">
        <v>8320</v>
      </c>
      <c r="R1429" s="14" t="s">
        <v>8339</v>
      </c>
      <c r="S1429" s="17">
        <f t="shared" si="112"/>
        <v>42601.851678240739</v>
      </c>
      <c r="T1429" s="17">
        <f t="shared" si="113"/>
        <v>42631.851678240739</v>
      </c>
      <c r="U1429" s="14">
        <f t="shared" si="114"/>
        <v>2016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8">
        <v>1459584417</v>
      </c>
      <c r="J1430">
        <v>1456996017</v>
      </c>
      <c r="K1430" t="b">
        <v>0</v>
      </c>
      <c r="L1430" s="14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6" t="s">
        <v>8320</v>
      </c>
      <c r="R1430" s="14" t="s">
        <v>8339</v>
      </c>
      <c r="S1430" s="17">
        <f t="shared" si="112"/>
        <v>42432.379826388889</v>
      </c>
      <c r="T1430" s="17">
        <f t="shared" si="113"/>
        <v>42462.338159722218</v>
      </c>
      <c r="U1430" s="14">
        <f t="shared" si="114"/>
        <v>2016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8">
        <v>1428629242</v>
      </c>
      <c r="J1431">
        <v>1426037242</v>
      </c>
      <c r="K1431" t="b">
        <v>0</v>
      </c>
      <c r="L1431" s="14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6" t="s">
        <v>8320</v>
      </c>
      <c r="R1431" s="14" t="s">
        <v>8339</v>
      </c>
      <c r="S1431" s="17">
        <f t="shared" si="112"/>
        <v>42074.060671296291</v>
      </c>
      <c r="T1431" s="17">
        <f t="shared" si="113"/>
        <v>42104.060671296291</v>
      </c>
      <c r="U1431" s="14">
        <f t="shared" si="114"/>
        <v>2015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8">
        <v>1419017488</v>
      </c>
      <c r="J1432">
        <v>1416339088</v>
      </c>
      <c r="K1432" t="b">
        <v>0</v>
      </c>
      <c r="L1432" s="14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6" t="s">
        <v>8320</v>
      </c>
      <c r="R1432" s="14" t="s">
        <v>8339</v>
      </c>
      <c r="S1432" s="17">
        <f t="shared" si="112"/>
        <v>41961.813518518517</v>
      </c>
      <c r="T1432" s="17">
        <f t="shared" si="113"/>
        <v>41992.813518518517</v>
      </c>
      <c r="U1432" s="14">
        <f t="shared" si="114"/>
        <v>2014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8">
        <v>1448517816</v>
      </c>
      <c r="J1433">
        <v>1445922216</v>
      </c>
      <c r="K1433" t="b">
        <v>0</v>
      </c>
      <c r="L1433" s="14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6" t="s">
        <v>8320</v>
      </c>
      <c r="R1433" s="14" t="s">
        <v>8339</v>
      </c>
      <c r="S1433" s="17">
        <f t="shared" si="112"/>
        <v>42304.210833333331</v>
      </c>
      <c r="T1433" s="17">
        <f t="shared" si="113"/>
        <v>42334.252500000002</v>
      </c>
      <c r="U1433" s="14">
        <f t="shared" si="114"/>
        <v>2015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8">
        <v>1437417828</v>
      </c>
      <c r="J1434">
        <v>1434825828</v>
      </c>
      <c r="K1434" t="b">
        <v>0</v>
      </c>
      <c r="L1434" s="1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6" t="s">
        <v>8320</v>
      </c>
      <c r="R1434" s="14" t="s">
        <v>8339</v>
      </c>
      <c r="S1434" s="17">
        <f t="shared" si="112"/>
        <v>42175.780416666668</v>
      </c>
      <c r="T1434" s="17">
        <f t="shared" si="113"/>
        <v>42205.780416666668</v>
      </c>
      <c r="U1434" s="14">
        <f t="shared" si="114"/>
        <v>2015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8">
        <v>1481367600</v>
      </c>
      <c r="J1435">
        <v>1477839675</v>
      </c>
      <c r="K1435" t="b">
        <v>0</v>
      </c>
      <c r="L1435" s="14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6" t="s">
        <v>8320</v>
      </c>
      <c r="R1435" s="14" t="s">
        <v>8339</v>
      </c>
      <c r="S1435" s="17">
        <f t="shared" si="112"/>
        <v>42673.625868055555</v>
      </c>
      <c r="T1435" s="17">
        <f t="shared" si="113"/>
        <v>42714.458333333328</v>
      </c>
      <c r="U1435" s="14">
        <f t="shared" si="114"/>
        <v>2016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8">
        <v>1433775600</v>
      </c>
      <c r="J1436">
        <v>1431973478</v>
      </c>
      <c r="K1436" t="b">
        <v>0</v>
      </c>
      <c r="L1436" s="14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6" t="s">
        <v>8320</v>
      </c>
      <c r="R1436" s="14" t="s">
        <v>8339</v>
      </c>
      <c r="S1436" s="17">
        <f t="shared" si="112"/>
        <v>42142.767106481479</v>
      </c>
      <c r="T1436" s="17">
        <f t="shared" si="113"/>
        <v>42163.625</v>
      </c>
      <c r="U1436" s="14">
        <f t="shared" si="114"/>
        <v>2015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8">
        <v>1444589020</v>
      </c>
      <c r="J1437">
        <v>1441997020</v>
      </c>
      <c r="K1437" t="b">
        <v>0</v>
      </c>
      <c r="L1437" s="14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6" t="s">
        <v>8320</v>
      </c>
      <c r="R1437" s="14" t="s">
        <v>8339</v>
      </c>
      <c r="S1437" s="17">
        <f t="shared" si="112"/>
        <v>42258.780324074076</v>
      </c>
      <c r="T1437" s="17">
        <f t="shared" si="113"/>
        <v>42288.780324074076</v>
      </c>
      <c r="U1437" s="14">
        <f t="shared" si="114"/>
        <v>2015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8">
        <v>1456043057</v>
      </c>
      <c r="J1438">
        <v>1453451057</v>
      </c>
      <c r="K1438" t="b">
        <v>0</v>
      </c>
      <c r="L1438" s="14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6" t="s">
        <v>8320</v>
      </c>
      <c r="R1438" s="14" t="s">
        <v>8339</v>
      </c>
      <c r="S1438" s="17">
        <f t="shared" si="112"/>
        <v>42391.35019675926</v>
      </c>
      <c r="T1438" s="17">
        <f t="shared" si="113"/>
        <v>42421.35019675926</v>
      </c>
      <c r="U1438" s="14">
        <f t="shared" si="114"/>
        <v>2016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8">
        <v>1405227540</v>
      </c>
      <c r="J1439">
        <v>1402058739</v>
      </c>
      <c r="K1439" t="b">
        <v>0</v>
      </c>
      <c r="L1439" s="14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6" t="s">
        <v>8320</v>
      </c>
      <c r="R1439" s="14" t="s">
        <v>8339</v>
      </c>
      <c r="S1439" s="17">
        <f t="shared" si="112"/>
        <v>41796.531701388885</v>
      </c>
      <c r="T1439" s="17">
        <f t="shared" si="113"/>
        <v>41833.207638888889</v>
      </c>
      <c r="U1439" s="14">
        <f t="shared" si="114"/>
        <v>2014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8">
        <v>1461765300</v>
      </c>
      <c r="J1440">
        <v>1459198499</v>
      </c>
      <c r="K1440" t="b">
        <v>0</v>
      </c>
      <c r="L1440" s="14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6" t="s">
        <v>8320</v>
      </c>
      <c r="R1440" s="14" t="s">
        <v>8339</v>
      </c>
      <c r="S1440" s="17">
        <f t="shared" si="112"/>
        <v>42457.871516203704</v>
      </c>
      <c r="T1440" s="17">
        <f t="shared" si="113"/>
        <v>42487.579861111109</v>
      </c>
      <c r="U1440" s="14">
        <f t="shared" si="114"/>
        <v>2016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8">
        <v>1425758101</v>
      </c>
      <c r="J1441">
        <v>1423166101</v>
      </c>
      <c r="K1441" t="b">
        <v>0</v>
      </c>
      <c r="L1441" s="14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6" t="s">
        <v>8320</v>
      </c>
      <c r="R1441" s="14" t="s">
        <v>8339</v>
      </c>
      <c r="S1441" s="17">
        <f t="shared" si="112"/>
        <v>42040.829872685179</v>
      </c>
      <c r="T1441" s="17">
        <f t="shared" si="113"/>
        <v>42070.829872685179</v>
      </c>
      <c r="U1441" s="14">
        <f t="shared" si="114"/>
        <v>2015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8">
        <v>1464285463</v>
      </c>
      <c r="J1442">
        <v>1461693463</v>
      </c>
      <c r="K1442" t="b">
        <v>0</v>
      </c>
      <c r="L1442" s="14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6" t="s">
        <v>8320</v>
      </c>
      <c r="R1442" s="14" t="s">
        <v>8339</v>
      </c>
      <c r="S1442" s="17">
        <f t="shared" si="112"/>
        <v>42486.748414351852</v>
      </c>
      <c r="T1442" s="17">
        <f t="shared" si="113"/>
        <v>42516.748414351852</v>
      </c>
      <c r="U1442" s="14">
        <f t="shared" si="114"/>
        <v>2016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8">
        <v>1441995769</v>
      </c>
      <c r="J1443">
        <v>1436811769</v>
      </c>
      <c r="K1443" t="b">
        <v>0</v>
      </c>
      <c r="L1443" s="14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6" t="s">
        <v>8320</v>
      </c>
      <c r="R1443" s="14" t="s">
        <v>8339</v>
      </c>
      <c r="S1443" s="17">
        <f t="shared" si="112"/>
        <v>42198.765844907408</v>
      </c>
      <c r="T1443" s="17">
        <f t="shared" si="113"/>
        <v>42258.765844907408</v>
      </c>
      <c r="U1443" s="14">
        <f t="shared" si="114"/>
        <v>2015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8">
        <v>1464190158</v>
      </c>
      <c r="J1444">
        <v>1461598158</v>
      </c>
      <c r="K1444" t="b">
        <v>0</v>
      </c>
      <c r="L1444" s="1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6" t="s">
        <v>8320</v>
      </c>
      <c r="R1444" s="14" t="s">
        <v>8339</v>
      </c>
      <c r="S1444" s="17">
        <f t="shared" si="112"/>
        <v>42485.64534722222</v>
      </c>
      <c r="T1444" s="17">
        <f t="shared" si="113"/>
        <v>42515.64534722222</v>
      </c>
      <c r="U1444" s="14">
        <f t="shared" si="114"/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8">
        <v>1483395209</v>
      </c>
      <c r="J1445">
        <v>1480803209</v>
      </c>
      <c r="K1445" t="b">
        <v>0</v>
      </c>
      <c r="L1445" s="14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6" t="s">
        <v>8320</v>
      </c>
      <c r="R1445" s="14" t="s">
        <v>8339</v>
      </c>
      <c r="S1445" s="17">
        <f t="shared" si="112"/>
        <v>42707.926030092596</v>
      </c>
      <c r="T1445" s="17">
        <f t="shared" si="113"/>
        <v>42737.926030092596</v>
      </c>
      <c r="U1445" s="14">
        <f t="shared" si="114"/>
        <v>2016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8">
        <v>1442091462</v>
      </c>
      <c r="J1446">
        <v>1436907462</v>
      </c>
      <c r="K1446" t="b">
        <v>0</v>
      </c>
      <c r="L1446" s="14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6" t="s">
        <v>8320</v>
      </c>
      <c r="R1446" s="14" t="s">
        <v>8339</v>
      </c>
      <c r="S1446" s="17">
        <f t="shared" si="112"/>
        <v>42199.873402777783</v>
      </c>
      <c r="T1446" s="17">
        <f t="shared" si="113"/>
        <v>42259.873402777783</v>
      </c>
      <c r="U1446" s="14">
        <f t="shared" si="114"/>
        <v>2015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8">
        <v>1434286855</v>
      </c>
      <c r="J1447">
        <v>1431694855</v>
      </c>
      <c r="K1447" t="b">
        <v>0</v>
      </c>
      <c r="L1447" s="14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6" t="s">
        <v>8320</v>
      </c>
      <c r="R1447" s="14" t="s">
        <v>8339</v>
      </c>
      <c r="S1447" s="17">
        <f t="shared" si="112"/>
        <v>42139.542303240742</v>
      </c>
      <c r="T1447" s="17">
        <f t="shared" si="113"/>
        <v>42169.542303240742</v>
      </c>
      <c r="U1447" s="14">
        <f t="shared" si="114"/>
        <v>2015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8">
        <v>1461235478</v>
      </c>
      <c r="J1448">
        <v>1459507478</v>
      </c>
      <c r="K1448" t="b">
        <v>0</v>
      </c>
      <c r="L1448" s="14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6" t="s">
        <v>8320</v>
      </c>
      <c r="R1448" s="14" t="s">
        <v>8339</v>
      </c>
      <c r="S1448" s="17">
        <f t="shared" si="112"/>
        <v>42461.447662037041</v>
      </c>
      <c r="T1448" s="17">
        <f t="shared" si="113"/>
        <v>42481.447662037041</v>
      </c>
      <c r="U1448" s="14">
        <f t="shared" si="114"/>
        <v>2016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8">
        <v>1467999134</v>
      </c>
      <c r="J1449">
        <v>1465407134</v>
      </c>
      <c r="K1449" t="b">
        <v>0</v>
      </c>
      <c r="L1449" s="14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6" t="s">
        <v>8320</v>
      </c>
      <c r="R1449" s="14" t="s">
        <v>8339</v>
      </c>
      <c r="S1449" s="17">
        <f t="shared" si="112"/>
        <v>42529.730717592596</v>
      </c>
      <c r="T1449" s="17">
        <f t="shared" si="113"/>
        <v>42559.730717592596</v>
      </c>
      <c r="U1449" s="14">
        <f t="shared" si="114"/>
        <v>2016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8">
        <v>1432272300</v>
      </c>
      <c r="J1450">
        <v>1429655318</v>
      </c>
      <c r="K1450" t="b">
        <v>0</v>
      </c>
      <c r="L1450" s="14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6" t="s">
        <v>8320</v>
      </c>
      <c r="R1450" s="14" t="s">
        <v>8339</v>
      </c>
      <c r="S1450" s="17">
        <f t="shared" si="112"/>
        <v>42115.936550925922</v>
      </c>
      <c r="T1450" s="17">
        <f t="shared" si="113"/>
        <v>42146.225694444445</v>
      </c>
      <c r="U1450" s="14">
        <f t="shared" si="114"/>
        <v>2015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8">
        <v>1431286105</v>
      </c>
      <c r="J1451">
        <v>1427138905</v>
      </c>
      <c r="K1451" t="b">
        <v>0</v>
      </c>
      <c r="L1451" s="14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6" t="s">
        <v>8320</v>
      </c>
      <c r="R1451" s="14" t="s">
        <v>8339</v>
      </c>
      <c r="S1451" s="17">
        <f t="shared" si="112"/>
        <v>42086.811400462961</v>
      </c>
      <c r="T1451" s="17">
        <f t="shared" si="113"/>
        <v>42134.811400462961</v>
      </c>
      <c r="U1451" s="14">
        <f t="shared" si="114"/>
        <v>2015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8">
        <v>1455941197</v>
      </c>
      <c r="J1452">
        <v>1453349197</v>
      </c>
      <c r="K1452" t="b">
        <v>0</v>
      </c>
      <c r="L1452" s="14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6" t="s">
        <v>8320</v>
      </c>
      <c r="R1452" s="14" t="s">
        <v>8339</v>
      </c>
      <c r="S1452" s="17">
        <f t="shared" si="112"/>
        <v>42390.171261574069</v>
      </c>
      <c r="T1452" s="17">
        <f t="shared" si="113"/>
        <v>42420.171261574069</v>
      </c>
      <c r="U1452" s="14">
        <f t="shared" si="114"/>
        <v>2016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8">
        <v>1416355259</v>
      </c>
      <c r="J1453">
        <v>1413759659</v>
      </c>
      <c r="K1453" t="b">
        <v>0</v>
      </c>
      <c r="L1453" s="14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6" t="s">
        <v>8320</v>
      </c>
      <c r="R1453" s="14" t="s">
        <v>8339</v>
      </c>
      <c r="S1453" s="17">
        <f t="shared" si="112"/>
        <v>41931.959016203706</v>
      </c>
      <c r="T1453" s="17">
        <f t="shared" si="113"/>
        <v>41962.00068287037</v>
      </c>
      <c r="U1453" s="14">
        <f t="shared" si="114"/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8">
        <v>1406566363</v>
      </c>
      <c r="J1454">
        <v>1403974363</v>
      </c>
      <c r="K1454" t="b">
        <v>0</v>
      </c>
      <c r="L1454" s="1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6" t="s">
        <v>8320</v>
      </c>
      <c r="R1454" s="14" t="s">
        <v>8339</v>
      </c>
      <c r="S1454" s="17">
        <f t="shared" si="112"/>
        <v>41818.703275462962</v>
      </c>
      <c r="T1454" s="17">
        <f t="shared" si="113"/>
        <v>41848.703275462962</v>
      </c>
      <c r="U1454" s="14">
        <f t="shared" si="114"/>
        <v>2014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8">
        <v>1492270947</v>
      </c>
      <c r="J1455">
        <v>1488386547</v>
      </c>
      <c r="K1455" t="b">
        <v>0</v>
      </c>
      <c r="L1455" s="14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6" t="s">
        <v>8320</v>
      </c>
      <c r="R1455" s="14" t="s">
        <v>8339</v>
      </c>
      <c r="S1455" s="17">
        <f t="shared" si="112"/>
        <v>42795.696145833332</v>
      </c>
      <c r="T1455" s="17">
        <f t="shared" si="113"/>
        <v>42840.654479166667</v>
      </c>
      <c r="U1455" s="14">
        <f t="shared" si="114"/>
        <v>2017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8">
        <v>1461535140</v>
      </c>
      <c r="J1456">
        <v>1459716480</v>
      </c>
      <c r="K1456" t="b">
        <v>0</v>
      </c>
      <c r="L1456" s="14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6" t="s">
        <v>8320</v>
      </c>
      <c r="R1456" s="14" t="s">
        <v>8339</v>
      </c>
      <c r="S1456" s="17">
        <f t="shared" si="112"/>
        <v>42463.866666666669</v>
      </c>
      <c r="T1456" s="17">
        <f t="shared" si="113"/>
        <v>42484.915972222225</v>
      </c>
      <c r="U1456" s="14">
        <f t="shared" si="114"/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8">
        <v>1409924340</v>
      </c>
      <c r="J1457">
        <v>1405181320</v>
      </c>
      <c r="K1457" t="b">
        <v>0</v>
      </c>
      <c r="L1457" s="14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6" t="s">
        <v>8320</v>
      </c>
      <c r="R1457" s="14" t="s">
        <v>8339</v>
      </c>
      <c r="S1457" s="17">
        <f t="shared" si="112"/>
        <v>41832.672685185185</v>
      </c>
      <c r="T1457" s="17">
        <f t="shared" si="113"/>
        <v>41887.568749999999</v>
      </c>
      <c r="U1457" s="14">
        <f t="shared" si="114"/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8">
        <v>1483459365</v>
      </c>
      <c r="J1458">
        <v>1480867365</v>
      </c>
      <c r="K1458" t="b">
        <v>0</v>
      </c>
      <c r="L1458" s="14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6" t="s">
        <v>8320</v>
      </c>
      <c r="R1458" s="14" t="s">
        <v>8339</v>
      </c>
      <c r="S1458" s="17">
        <f t="shared" si="112"/>
        <v>42708.668576388889</v>
      </c>
      <c r="T1458" s="17">
        <f t="shared" si="113"/>
        <v>42738.668576388889</v>
      </c>
      <c r="U1458" s="14">
        <f t="shared" si="114"/>
        <v>2016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8">
        <v>1447281044</v>
      </c>
      <c r="J1459">
        <v>1444685444</v>
      </c>
      <c r="K1459" t="b">
        <v>0</v>
      </c>
      <c r="L1459" s="14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6" t="s">
        <v>8320</v>
      </c>
      <c r="R1459" s="14" t="s">
        <v>8339</v>
      </c>
      <c r="S1459" s="17">
        <f t="shared" si="112"/>
        <v>42289.89634259259</v>
      </c>
      <c r="T1459" s="17">
        <f t="shared" si="113"/>
        <v>42319.938009259262</v>
      </c>
      <c r="U1459" s="14">
        <f t="shared" si="114"/>
        <v>2015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8">
        <v>1407729600</v>
      </c>
      <c r="J1460">
        <v>1405097760</v>
      </c>
      <c r="K1460" t="b">
        <v>0</v>
      </c>
      <c r="L1460" s="14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6" t="s">
        <v>8320</v>
      </c>
      <c r="R1460" s="14" t="s">
        <v>8339</v>
      </c>
      <c r="S1460" s="17">
        <f t="shared" si="112"/>
        <v>41831.705555555556</v>
      </c>
      <c r="T1460" s="17">
        <f t="shared" si="113"/>
        <v>41862.166666666664</v>
      </c>
      <c r="U1460" s="14">
        <f t="shared" si="114"/>
        <v>2014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8">
        <v>1449077100</v>
      </c>
      <c r="J1461">
        <v>1446612896</v>
      </c>
      <c r="K1461" t="b">
        <v>0</v>
      </c>
      <c r="L1461" s="14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6" t="s">
        <v>8320</v>
      </c>
      <c r="R1461" s="14" t="s">
        <v>8339</v>
      </c>
      <c r="S1461" s="17">
        <f t="shared" si="112"/>
        <v>42312.204814814817</v>
      </c>
      <c r="T1461" s="17">
        <f t="shared" si="113"/>
        <v>42340.725694444445</v>
      </c>
      <c r="U1461" s="14">
        <f t="shared" si="114"/>
        <v>2015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8">
        <v>1417391100</v>
      </c>
      <c r="J1462">
        <v>1412371898</v>
      </c>
      <c r="K1462" t="b">
        <v>0</v>
      </c>
      <c r="L1462" s="14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6" t="s">
        <v>8320</v>
      </c>
      <c r="R1462" s="14" t="s">
        <v>8339</v>
      </c>
      <c r="S1462" s="17">
        <f t="shared" si="112"/>
        <v>41915.896967592591</v>
      </c>
      <c r="T1462" s="17">
        <f t="shared" si="113"/>
        <v>41973.989583333328</v>
      </c>
      <c r="U1462" s="14">
        <f t="shared" si="114"/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8">
        <v>1413849600</v>
      </c>
      <c r="J1463">
        <v>1410967754</v>
      </c>
      <c r="K1463" t="b">
        <v>1</v>
      </c>
      <c r="L1463" s="14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6" t="s">
        <v>8320</v>
      </c>
      <c r="R1463" s="14" t="s">
        <v>8340</v>
      </c>
      <c r="S1463" s="17">
        <f t="shared" si="112"/>
        <v>41899.645300925928</v>
      </c>
      <c r="T1463" s="17">
        <f t="shared" si="113"/>
        <v>41933</v>
      </c>
      <c r="U1463" s="14">
        <f t="shared" si="114"/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8">
        <v>1365609271</v>
      </c>
      <c r="J1464">
        <v>1363017271</v>
      </c>
      <c r="K1464" t="b">
        <v>1</v>
      </c>
      <c r="L1464" s="1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6" t="s">
        <v>8320</v>
      </c>
      <c r="R1464" s="14" t="s">
        <v>8340</v>
      </c>
      <c r="S1464" s="17">
        <f t="shared" si="112"/>
        <v>41344.662858796299</v>
      </c>
      <c r="T1464" s="17">
        <f t="shared" si="113"/>
        <v>41374.662858796299</v>
      </c>
      <c r="U1464" s="14">
        <f t="shared" si="114"/>
        <v>2013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8">
        <v>1365367938</v>
      </c>
      <c r="J1465">
        <v>1361483538</v>
      </c>
      <c r="K1465" t="b">
        <v>1</v>
      </c>
      <c r="L1465" s="14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6" t="s">
        <v>8320</v>
      </c>
      <c r="R1465" s="14" t="s">
        <v>8340</v>
      </c>
      <c r="S1465" s="17">
        <f t="shared" si="112"/>
        <v>41326.911319444444</v>
      </c>
      <c r="T1465" s="17">
        <f t="shared" si="113"/>
        <v>41371.869652777779</v>
      </c>
      <c r="U1465" s="14">
        <f t="shared" si="114"/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8">
        <v>1361029958</v>
      </c>
      <c r="J1466">
        <v>1358437958</v>
      </c>
      <c r="K1466" t="b">
        <v>1</v>
      </c>
      <c r="L1466" s="14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6" t="s">
        <v>8320</v>
      </c>
      <c r="R1466" s="14" t="s">
        <v>8340</v>
      </c>
      <c r="S1466" s="17">
        <f t="shared" si="112"/>
        <v>41291.661550925928</v>
      </c>
      <c r="T1466" s="17">
        <f t="shared" si="113"/>
        <v>41321.661550925928</v>
      </c>
      <c r="U1466" s="14">
        <f t="shared" si="114"/>
        <v>2013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8">
        <v>1332385200</v>
      </c>
      <c r="J1467">
        <v>1329759452</v>
      </c>
      <c r="K1467" t="b">
        <v>1</v>
      </c>
      <c r="L1467" s="14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6" t="s">
        <v>8320</v>
      </c>
      <c r="R1467" s="14" t="s">
        <v>8340</v>
      </c>
      <c r="S1467" s="17">
        <f t="shared" si="112"/>
        <v>40959.734398148146</v>
      </c>
      <c r="T1467" s="17">
        <f t="shared" si="113"/>
        <v>40990.125</v>
      </c>
      <c r="U1467" s="14">
        <f t="shared" si="114"/>
        <v>2012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8">
        <v>1452574800</v>
      </c>
      <c r="J1468">
        <v>1449029266</v>
      </c>
      <c r="K1468" t="b">
        <v>1</v>
      </c>
      <c r="L1468" s="14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6" t="s">
        <v>8320</v>
      </c>
      <c r="R1468" s="14" t="s">
        <v>8340</v>
      </c>
      <c r="S1468" s="17">
        <f t="shared" si="112"/>
        <v>42340.172060185185</v>
      </c>
      <c r="T1468" s="17">
        <f t="shared" si="113"/>
        <v>42381.208333333328</v>
      </c>
      <c r="U1468" s="14">
        <f t="shared" si="114"/>
        <v>2015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8">
        <v>1332699285</v>
      </c>
      <c r="J1469">
        <v>1327518885</v>
      </c>
      <c r="K1469" t="b">
        <v>1</v>
      </c>
      <c r="L1469" s="14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6" t="s">
        <v>8320</v>
      </c>
      <c r="R1469" s="14" t="s">
        <v>8340</v>
      </c>
      <c r="S1469" s="17">
        <f t="shared" si="112"/>
        <v>40933.80190972222</v>
      </c>
      <c r="T1469" s="17">
        <f t="shared" si="113"/>
        <v>40993.760243055556</v>
      </c>
      <c r="U1469" s="14">
        <f t="shared" si="114"/>
        <v>2012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8">
        <v>1307838049</v>
      </c>
      <c r="J1470">
        <v>1302654049</v>
      </c>
      <c r="K1470" t="b">
        <v>1</v>
      </c>
      <c r="L1470" s="14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6" t="s">
        <v>8320</v>
      </c>
      <c r="R1470" s="14" t="s">
        <v>8340</v>
      </c>
      <c r="S1470" s="17">
        <f t="shared" si="112"/>
        <v>40646.014456018522</v>
      </c>
      <c r="T1470" s="17">
        <f t="shared" si="113"/>
        <v>40706.014456018522</v>
      </c>
      <c r="U1470" s="14">
        <f t="shared" si="114"/>
        <v>2011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8">
        <v>1360938109</v>
      </c>
      <c r="J1471">
        <v>1358346109</v>
      </c>
      <c r="K1471" t="b">
        <v>1</v>
      </c>
      <c r="L1471" s="14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6" t="s">
        <v>8320</v>
      </c>
      <c r="R1471" s="14" t="s">
        <v>8340</v>
      </c>
      <c r="S1471" s="17">
        <f t="shared" si="112"/>
        <v>41290.598483796297</v>
      </c>
      <c r="T1471" s="17">
        <f t="shared" si="113"/>
        <v>41320.598483796297</v>
      </c>
      <c r="U1471" s="14">
        <f t="shared" si="114"/>
        <v>2013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8">
        <v>1356724263</v>
      </c>
      <c r="J1472">
        <v>1354909863</v>
      </c>
      <c r="K1472" t="b">
        <v>1</v>
      </c>
      <c r="L1472" s="14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6" t="s">
        <v>8320</v>
      </c>
      <c r="R1472" s="14" t="s">
        <v>8340</v>
      </c>
      <c r="S1472" s="17">
        <f t="shared" si="112"/>
        <v>41250.827118055553</v>
      </c>
      <c r="T1472" s="17">
        <f t="shared" si="113"/>
        <v>41271.827118055553</v>
      </c>
      <c r="U1472" s="14">
        <f t="shared" si="114"/>
        <v>2012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8">
        <v>1428620334</v>
      </c>
      <c r="J1473">
        <v>1426028334</v>
      </c>
      <c r="K1473" t="b">
        <v>1</v>
      </c>
      <c r="L1473" s="14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6" t="s">
        <v>8320</v>
      </c>
      <c r="R1473" s="14" t="s">
        <v>8340</v>
      </c>
      <c r="S1473" s="17">
        <f t="shared" si="112"/>
        <v>42073.957569444443</v>
      </c>
      <c r="T1473" s="17">
        <f t="shared" si="113"/>
        <v>42103.957569444443</v>
      </c>
      <c r="U1473" s="14">
        <f t="shared" si="114"/>
        <v>2015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8">
        <v>1381928503</v>
      </c>
      <c r="J1474">
        <v>1379336503</v>
      </c>
      <c r="K1474" t="b">
        <v>1</v>
      </c>
      <c r="L1474" s="1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6" t="s">
        <v>8320</v>
      </c>
      <c r="R1474" s="14" t="s">
        <v>8340</v>
      </c>
      <c r="S1474" s="17">
        <f t="shared" si="112"/>
        <v>41533.542858796296</v>
      </c>
      <c r="T1474" s="17">
        <f t="shared" si="113"/>
        <v>41563.542858796296</v>
      </c>
      <c r="U1474" s="14">
        <f t="shared" si="114"/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8">
        <v>1330644639</v>
      </c>
      <c r="J1475">
        <v>1328052639</v>
      </c>
      <c r="K1475" t="b">
        <v>1</v>
      </c>
      <c r="L1475" s="14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6" t="s">
        <v>8320</v>
      </c>
      <c r="R1475" s="14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 s="14">
        <f t="shared" ref="U1475:U1538" si="119">YEAR(S1475)</f>
        <v>2012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8">
        <v>1379093292</v>
      </c>
      <c r="J1476">
        <v>1376501292</v>
      </c>
      <c r="K1476" t="b">
        <v>1</v>
      </c>
      <c r="L1476" s="14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6" t="s">
        <v>8320</v>
      </c>
      <c r="R1476" s="14" t="s">
        <v>8340</v>
      </c>
      <c r="S1476" s="17">
        <f t="shared" si="117"/>
        <v>41500.727916666663</v>
      </c>
      <c r="T1476" s="17">
        <f t="shared" si="118"/>
        <v>41530.727916666663</v>
      </c>
      <c r="U1476" s="14">
        <f t="shared" si="119"/>
        <v>2013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8">
        <v>1419051540</v>
      </c>
      <c r="J1477">
        <v>1416244863</v>
      </c>
      <c r="K1477" t="b">
        <v>1</v>
      </c>
      <c r="L1477" s="14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6" t="s">
        <v>8320</v>
      </c>
      <c r="R1477" s="14" t="s">
        <v>8340</v>
      </c>
      <c r="S1477" s="17">
        <f t="shared" si="117"/>
        <v>41960.722951388889</v>
      </c>
      <c r="T1477" s="17">
        <f t="shared" si="118"/>
        <v>41993.207638888889</v>
      </c>
      <c r="U1477" s="14">
        <f t="shared" si="119"/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8">
        <v>1315616422</v>
      </c>
      <c r="J1478">
        <v>1313024422</v>
      </c>
      <c r="K1478" t="b">
        <v>1</v>
      </c>
      <c r="L1478" s="14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6" t="s">
        <v>8320</v>
      </c>
      <c r="R1478" s="14" t="s">
        <v>8340</v>
      </c>
      <c r="S1478" s="17">
        <f t="shared" si="117"/>
        <v>40766.041921296295</v>
      </c>
      <c r="T1478" s="17">
        <f t="shared" si="118"/>
        <v>40796.041921296295</v>
      </c>
      <c r="U1478" s="14">
        <f t="shared" si="119"/>
        <v>2011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8">
        <v>1324609200</v>
      </c>
      <c r="J1479">
        <v>1319467604</v>
      </c>
      <c r="K1479" t="b">
        <v>1</v>
      </c>
      <c r="L1479" s="14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6" t="s">
        <v>8320</v>
      </c>
      <c r="R1479" s="14" t="s">
        <v>8340</v>
      </c>
      <c r="S1479" s="17">
        <f t="shared" si="117"/>
        <v>40840.615787037037</v>
      </c>
      <c r="T1479" s="17">
        <f t="shared" si="118"/>
        <v>40900.125</v>
      </c>
      <c r="U1479" s="14">
        <f t="shared" si="119"/>
        <v>2011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8">
        <v>1368564913</v>
      </c>
      <c r="J1480">
        <v>1367355313</v>
      </c>
      <c r="K1480" t="b">
        <v>1</v>
      </c>
      <c r="L1480" s="14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6" t="s">
        <v>8320</v>
      </c>
      <c r="R1480" s="14" t="s">
        <v>8340</v>
      </c>
      <c r="S1480" s="17">
        <f t="shared" si="117"/>
        <v>41394.871678240743</v>
      </c>
      <c r="T1480" s="17">
        <f t="shared" si="118"/>
        <v>41408.871678240743</v>
      </c>
      <c r="U1480" s="14">
        <f t="shared" si="119"/>
        <v>2013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8">
        <v>1399694340</v>
      </c>
      <c r="J1481">
        <v>1398448389</v>
      </c>
      <c r="K1481" t="b">
        <v>1</v>
      </c>
      <c r="L1481" s="14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6" t="s">
        <v>8320</v>
      </c>
      <c r="R1481" s="14" t="s">
        <v>8340</v>
      </c>
      <c r="S1481" s="17">
        <f t="shared" si="117"/>
        <v>41754.745243055557</v>
      </c>
      <c r="T1481" s="17">
        <f t="shared" si="118"/>
        <v>41769.165972222225</v>
      </c>
      <c r="U1481" s="14">
        <f t="shared" si="119"/>
        <v>2014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8">
        <v>1374858000</v>
      </c>
      <c r="J1482">
        <v>1373408699</v>
      </c>
      <c r="K1482" t="b">
        <v>1</v>
      </c>
      <c r="L1482" s="14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6" t="s">
        <v>8320</v>
      </c>
      <c r="R1482" s="14" t="s">
        <v>8340</v>
      </c>
      <c r="S1482" s="17">
        <f t="shared" si="117"/>
        <v>41464.934016203704</v>
      </c>
      <c r="T1482" s="17">
        <f t="shared" si="118"/>
        <v>41481.708333333336</v>
      </c>
      <c r="U1482" s="14">
        <f t="shared" si="119"/>
        <v>2013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8">
        <v>1383430145</v>
      </c>
      <c r="J1483">
        <v>1380838145</v>
      </c>
      <c r="K1483" t="b">
        <v>0</v>
      </c>
      <c r="L1483" s="14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6" t="s">
        <v>8320</v>
      </c>
      <c r="R1483" s="14" t="s">
        <v>8322</v>
      </c>
      <c r="S1483" s="17">
        <f t="shared" si="117"/>
        <v>41550.922974537039</v>
      </c>
      <c r="T1483" s="17">
        <f t="shared" si="118"/>
        <v>41580.922974537039</v>
      </c>
      <c r="U1483" s="14">
        <f t="shared" si="119"/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8">
        <v>1347004260</v>
      </c>
      <c r="J1484">
        <v>1345062936</v>
      </c>
      <c r="K1484" t="b">
        <v>0</v>
      </c>
      <c r="L1484" s="1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6" t="s">
        <v>8320</v>
      </c>
      <c r="R1484" s="14" t="s">
        <v>8322</v>
      </c>
      <c r="S1484" s="17">
        <f t="shared" si="117"/>
        <v>41136.85805555556</v>
      </c>
      <c r="T1484" s="17">
        <f t="shared" si="118"/>
        <v>41159.32708333333</v>
      </c>
      <c r="U1484" s="14">
        <f t="shared" si="119"/>
        <v>2012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8">
        <v>1469162275</v>
      </c>
      <c r="J1485">
        <v>1467002275</v>
      </c>
      <c r="K1485" t="b">
        <v>0</v>
      </c>
      <c r="L1485" s="14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6" t="s">
        <v>8320</v>
      </c>
      <c r="R1485" s="14" t="s">
        <v>8322</v>
      </c>
      <c r="S1485" s="17">
        <f t="shared" si="117"/>
        <v>42548.192997685182</v>
      </c>
      <c r="T1485" s="17">
        <f t="shared" si="118"/>
        <v>42573.192997685182</v>
      </c>
      <c r="U1485" s="14">
        <f t="shared" si="119"/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8">
        <v>1342882260</v>
      </c>
      <c r="J1486">
        <v>1337834963</v>
      </c>
      <c r="K1486" t="b">
        <v>0</v>
      </c>
      <c r="L1486" s="14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6" t="s">
        <v>8320</v>
      </c>
      <c r="R1486" s="14" t="s">
        <v>8322</v>
      </c>
      <c r="S1486" s="17">
        <f t="shared" si="117"/>
        <v>41053.200960648144</v>
      </c>
      <c r="T1486" s="17">
        <f t="shared" si="118"/>
        <v>41111.618750000001</v>
      </c>
      <c r="U1486" s="14">
        <f t="shared" si="119"/>
        <v>2012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8">
        <v>1434827173</v>
      </c>
      <c r="J1487">
        <v>1430939173</v>
      </c>
      <c r="K1487" t="b">
        <v>0</v>
      </c>
      <c r="L1487" s="14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6" t="s">
        <v>8320</v>
      </c>
      <c r="R1487" s="14" t="s">
        <v>8322</v>
      </c>
      <c r="S1487" s="17">
        <f t="shared" si="117"/>
        <v>42130.795983796299</v>
      </c>
      <c r="T1487" s="17">
        <f t="shared" si="118"/>
        <v>42175.795983796299</v>
      </c>
      <c r="U1487" s="14">
        <f t="shared" si="119"/>
        <v>2015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8">
        <v>1425009761</v>
      </c>
      <c r="J1488">
        <v>1422417761</v>
      </c>
      <c r="K1488" t="b">
        <v>0</v>
      </c>
      <c r="L1488" s="14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6" t="s">
        <v>8320</v>
      </c>
      <c r="R1488" s="14" t="s">
        <v>8322</v>
      </c>
      <c r="S1488" s="17">
        <f t="shared" si="117"/>
        <v>42032.168530092589</v>
      </c>
      <c r="T1488" s="17">
        <f t="shared" si="118"/>
        <v>42062.168530092589</v>
      </c>
      <c r="U1488" s="14">
        <f t="shared" si="119"/>
        <v>2015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8">
        <v>1470175271</v>
      </c>
      <c r="J1489">
        <v>1467583271</v>
      </c>
      <c r="K1489" t="b">
        <v>0</v>
      </c>
      <c r="L1489" s="14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6" t="s">
        <v>8320</v>
      </c>
      <c r="R1489" s="14" t="s">
        <v>8322</v>
      </c>
      <c r="S1489" s="17">
        <f t="shared" si="117"/>
        <v>42554.917488425926</v>
      </c>
      <c r="T1489" s="17">
        <f t="shared" si="118"/>
        <v>42584.917488425926</v>
      </c>
      <c r="U1489" s="14">
        <f t="shared" si="119"/>
        <v>2016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8">
        <v>1388928660</v>
      </c>
      <c r="J1490">
        <v>1386336660</v>
      </c>
      <c r="K1490" t="b">
        <v>0</v>
      </c>
      <c r="L1490" s="14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6" t="s">
        <v>8320</v>
      </c>
      <c r="R1490" s="14" t="s">
        <v>8322</v>
      </c>
      <c r="S1490" s="17">
        <f t="shared" si="117"/>
        <v>41614.563194444447</v>
      </c>
      <c r="T1490" s="17">
        <f t="shared" si="118"/>
        <v>41644.563194444447</v>
      </c>
      <c r="U1490" s="14">
        <f t="shared" si="119"/>
        <v>2013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8">
        <v>1352994052</v>
      </c>
      <c r="J1491">
        <v>1350398452</v>
      </c>
      <c r="K1491" t="b">
        <v>0</v>
      </c>
      <c r="L1491" s="14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6" t="s">
        <v>8320</v>
      </c>
      <c r="R1491" s="14" t="s">
        <v>8322</v>
      </c>
      <c r="S1491" s="17">
        <f t="shared" si="117"/>
        <v>41198.611712962964</v>
      </c>
      <c r="T1491" s="17">
        <f t="shared" si="118"/>
        <v>41228.653379629628</v>
      </c>
      <c r="U1491" s="14">
        <f t="shared" si="119"/>
        <v>2012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8">
        <v>1380720474</v>
      </c>
      <c r="J1492">
        <v>1378214874</v>
      </c>
      <c r="K1492" t="b">
        <v>0</v>
      </c>
      <c r="L1492" s="14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6" t="s">
        <v>8320</v>
      </c>
      <c r="R1492" s="14" t="s">
        <v>8322</v>
      </c>
      <c r="S1492" s="17">
        <f t="shared" si="117"/>
        <v>41520.561041666668</v>
      </c>
      <c r="T1492" s="17">
        <f t="shared" si="118"/>
        <v>41549.561041666668</v>
      </c>
      <c r="U1492" s="14">
        <f t="shared" si="119"/>
        <v>2013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8">
        <v>1424014680</v>
      </c>
      <c r="J1493">
        <v>1418922443</v>
      </c>
      <c r="K1493" t="b">
        <v>0</v>
      </c>
      <c r="L1493" s="14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6" t="s">
        <v>8320</v>
      </c>
      <c r="R1493" s="14" t="s">
        <v>8322</v>
      </c>
      <c r="S1493" s="17">
        <f t="shared" si="117"/>
        <v>41991.713460648149</v>
      </c>
      <c r="T1493" s="17">
        <f t="shared" si="118"/>
        <v>42050.651388888888</v>
      </c>
      <c r="U1493" s="14">
        <f t="shared" si="119"/>
        <v>2014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8">
        <v>1308431646</v>
      </c>
      <c r="J1494">
        <v>1305839646</v>
      </c>
      <c r="K1494" t="b">
        <v>0</v>
      </c>
      <c r="L1494" s="1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6" t="s">
        <v>8320</v>
      </c>
      <c r="R1494" s="14" t="s">
        <v>8322</v>
      </c>
      <c r="S1494" s="17">
        <f t="shared" si="117"/>
        <v>40682.884791666671</v>
      </c>
      <c r="T1494" s="17">
        <f t="shared" si="118"/>
        <v>40712.884791666671</v>
      </c>
      <c r="U1494" s="14">
        <f t="shared" si="119"/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8">
        <v>1371415675</v>
      </c>
      <c r="J1495">
        <v>1368823675</v>
      </c>
      <c r="K1495" t="b">
        <v>0</v>
      </c>
      <c r="L1495" s="14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6" t="s">
        <v>8320</v>
      </c>
      <c r="R1495" s="14" t="s">
        <v>8322</v>
      </c>
      <c r="S1495" s="17">
        <f t="shared" si="117"/>
        <v>41411.866608796299</v>
      </c>
      <c r="T1495" s="17">
        <f t="shared" si="118"/>
        <v>41441.866608796299</v>
      </c>
      <c r="U1495" s="14">
        <f t="shared" si="119"/>
        <v>2013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8">
        <v>1428075480</v>
      </c>
      <c r="J1496">
        <v>1425489613</v>
      </c>
      <c r="K1496" t="b">
        <v>0</v>
      </c>
      <c r="L1496" s="14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6" t="s">
        <v>8320</v>
      </c>
      <c r="R1496" s="14" t="s">
        <v>8322</v>
      </c>
      <c r="S1496" s="17">
        <f t="shared" si="117"/>
        <v>42067.722372685181</v>
      </c>
      <c r="T1496" s="17">
        <f t="shared" si="118"/>
        <v>42097.651388888888</v>
      </c>
      <c r="U1496" s="14">
        <f t="shared" si="119"/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8">
        <v>1314471431</v>
      </c>
      <c r="J1497">
        <v>1311879431</v>
      </c>
      <c r="K1497" t="b">
        <v>0</v>
      </c>
      <c r="L1497" s="14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6" t="s">
        <v>8320</v>
      </c>
      <c r="R1497" s="14" t="s">
        <v>8322</v>
      </c>
      <c r="S1497" s="17">
        <f t="shared" si="117"/>
        <v>40752.789710648147</v>
      </c>
      <c r="T1497" s="17">
        <f t="shared" si="118"/>
        <v>40782.789710648147</v>
      </c>
      <c r="U1497" s="14">
        <f t="shared" si="119"/>
        <v>2011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8">
        <v>1410866659</v>
      </c>
      <c r="J1498">
        <v>1405682659</v>
      </c>
      <c r="K1498" t="b">
        <v>0</v>
      </c>
      <c r="L1498" s="14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6" t="s">
        <v>8320</v>
      </c>
      <c r="R1498" s="14" t="s">
        <v>8322</v>
      </c>
      <c r="S1498" s="17">
        <f t="shared" si="117"/>
        <v>41838.475219907406</v>
      </c>
      <c r="T1498" s="17">
        <f t="shared" si="118"/>
        <v>41898.475219907406</v>
      </c>
      <c r="U1498" s="14">
        <f t="shared" si="119"/>
        <v>2014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8">
        <v>1375299780</v>
      </c>
      <c r="J1499">
        <v>1371655522</v>
      </c>
      <c r="K1499" t="b">
        <v>0</v>
      </c>
      <c r="L1499" s="14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6" t="s">
        <v>8320</v>
      </c>
      <c r="R1499" s="14" t="s">
        <v>8322</v>
      </c>
      <c r="S1499" s="17">
        <f t="shared" si="117"/>
        <v>41444.64261574074</v>
      </c>
      <c r="T1499" s="17">
        <f t="shared" si="118"/>
        <v>41486.821527777778</v>
      </c>
      <c r="U1499" s="14">
        <f t="shared" si="119"/>
        <v>2013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8">
        <v>1409787378</v>
      </c>
      <c r="J1500">
        <v>1405899378</v>
      </c>
      <c r="K1500" t="b">
        <v>0</v>
      </c>
      <c r="L1500" s="14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6" t="s">
        <v>8320</v>
      </c>
      <c r="R1500" s="14" t="s">
        <v>8322</v>
      </c>
      <c r="S1500" s="17">
        <f t="shared" si="117"/>
        <v>41840.983541666668</v>
      </c>
      <c r="T1500" s="17">
        <f t="shared" si="118"/>
        <v>41885.983541666668</v>
      </c>
      <c r="U1500" s="14">
        <f t="shared" si="119"/>
        <v>2014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8">
        <v>1470355833</v>
      </c>
      <c r="J1501">
        <v>1465171833</v>
      </c>
      <c r="K1501" t="b">
        <v>0</v>
      </c>
      <c r="L1501" s="14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6" t="s">
        <v>8320</v>
      </c>
      <c r="R1501" s="14" t="s">
        <v>8322</v>
      </c>
      <c r="S1501" s="17">
        <f t="shared" si="117"/>
        <v>42527.007326388892</v>
      </c>
      <c r="T1501" s="17">
        <f t="shared" si="118"/>
        <v>42587.007326388892</v>
      </c>
      <c r="U1501" s="14">
        <f t="shared" si="119"/>
        <v>2016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8">
        <v>1367444557</v>
      </c>
      <c r="J1502">
        <v>1364852557</v>
      </c>
      <c r="K1502" t="b">
        <v>0</v>
      </c>
      <c r="L1502" s="14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6" t="s">
        <v>8320</v>
      </c>
      <c r="R1502" s="14" t="s">
        <v>8322</v>
      </c>
      <c r="S1502" s="17">
        <f t="shared" si="117"/>
        <v>41365.904594907406</v>
      </c>
      <c r="T1502" s="17">
        <f t="shared" si="118"/>
        <v>41395.904594907406</v>
      </c>
      <c r="U1502" s="14">
        <f t="shared" si="119"/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8">
        <v>1436364023</v>
      </c>
      <c r="J1503">
        <v>1433772023</v>
      </c>
      <c r="K1503" t="b">
        <v>1</v>
      </c>
      <c r="L1503" s="14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6" t="s">
        <v>8336</v>
      </c>
      <c r="R1503" s="14" t="s">
        <v>8337</v>
      </c>
      <c r="S1503" s="17">
        <f t="shared" si="117"/>
        <v>42163.583599537036</v>
      </c>
      <c r="T1503" s="17">
        <f t="shared" si="118"/>
        <v>42193.583599537036</v>
      </c>
      <c r="U1503" s="14">
        <f t="shared" si="119"/>
        <v>2015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8">
        <v>1458943200</v>
      </c>
      <c r="J1504">
        <v>1456491680</v>
      </c>
      <c r="K1504" t="b">
        <v>1</v>
      </c>
      <c r="L1504" s="1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6" t="s">
        <v>8336</v>
      </c>
      <c r="R1504" s="14" t="s">
        <v>8337</v>
      </c>
      <c r="S1504" s="17">
        <f t="shared" si="117"/>
        <v>42426.542592592596</v>
      </c>
      <c r="T1504" s="17">
        <f t="shared" si="118"/>
        <v>42454.916666666672</v>
      </c>
      <c r="U1504" s="14">
        <f t="shared" si="119"/>
        <v>2016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8">
        <v>1477210801</v>
      </c>
      <c r="J1505">
        <v>1472026801</v>
      </c>
      <c r="K1505" t="b">
        <v>1</v>
      </c>
      <c r="L1505" s="14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6" t="s">
        <v>8336</v>
      </c>
      <c r="R1505" s="14" t="s">
        <v>8337</v>
      </c>
      <c r="S1505" s="17">
        <f t="shared" si="117"/>
        <v>42606.347233796296</v>
      </c>
      <c r="T1505" s="17">
        <f t="shared" si="118"/>
        <v>42666.347233796296</v>
      </c>
      <c r="U1505" s="14">
        <f t="shared" si="119"/>
        <v>2016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8">
        <v>1402389180</v>
      </c>
      <c r="J1506">
        <v>1399996024</v>
      </c>
      <c r="K1506" t="b">
        <v>1</v>
      </c>
      <c r="L1506" s="14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6" t="s">
        <v>8336</v>
      </c>
      <c r="R1506" s="14" t="s">
        <v>8337</v>
      </c>
      <c r="S1506" s="17">
        <f t="shared" si="117"/>
        <v>41772.657685185186</v>
      </c>
      <c r="T1506" s="17">
        <f t="shared" si="118"/>
        <v>41800.356249999997</v>
      </c>
      <c r="U1506" s="14">
        <f t="shared" si="119"/>
        <v>2014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8">
        <v>1458676860</v>
      </c>
      <c r="J1507">
        <v>1455446303</v>
      </c>
      <c r="K1507" t="b">
        <v>1</v>
      </c>
      <c r="L1507" s="14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6" t="s">
        <v>8336</v>
      </c>
      <c r="R1507" s="14" t="s">
        <v>8337</v>
      </c>
      <c r="S1507" s="17">
        <f t="shared" si="117"/>
        <v>42414.44332175926</v>
      </c>
      <c r="T1507" s="17">
        <f t="shared" si="118"/>
        <v>42451.834027777775</v>
      </c>
      <c r="U1507" s="14">
        <f t="shared" si="119"/>
        <v>2016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8">
        <v>1406227904</v>
      </c>
      <c r="J1508">
        <v>1403635904</v>
      </c>
      <c r="K1508" t="b">
        <v>1</v>
      </c>
      <c r="L1508" s="14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6" t="s">
        <v>8336</v>
      </c>
      <c r="R1508" s="14" t="s">
        <v>8337</v>
      </c>
      <c r="S1508" s="17">
        <f t="shared" si="117"/>
        <v>41814.785925925928</v>
      </c>
      <c r="T1508" s="17">
        <f t="shared" si="118"/>
        <v>41844.785925925928</v>
      </c>
      <c r="U1508" s="14">
        <f t="shared" si="119"/>
        <v>2014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8">
        <v>1273911000</v>
      </c>
      <c r="J1509">
        <v>1268822909</v>
      </c>
      <c r="K1509" t="b">
        <v>1</v>
      </c>
      <c r="L1509" s="14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6" t="s">
        <v>8336</v>
      </c>
      <c r="R1509" s="14" t="s">
        <v>8337</v>
      </c>
      <c r="S1509" s="17">
        <f t="shared" si="117"/>
        <v>40254.450335648151</v>
      </c>
      <c r="T1509" s="17">
        <f t="shared" si="118"/>
        <v>40313.340277777781</v>
      </c>
      <c r="U1509" s="14">
        <f t="shared" si="119"/>
        <v>2010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8">
        <v>1403880281</v>
      </c>
      <c r="J1510">
        <v>1401201881</v>
      </c>
      <c r="K1510" t="b">
        <v>1</v>
      </c>
      <c r="L1510" s="14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6" t="s">
        <v>8336</v>
      </c>
      <c r="R1510" s="14" t="s">
        <v>8337</v>
      </c>
      <c r="S1510" s="17">
        <f t="shared" si="117"/>
        <v>41786.614363425928</v>
      </c>
      <c r="T1510" s="17">
        <f t="shared" si="118"/>
        <v>41817.614363425928</v>
      </c>
      <c r="U1510" s="14">
        <f t="shared" si="119"/>
        <v>2014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8">
        <v>1487113140</v>
      </c>
      <c r="J1511">
        <v>1484570885</v>
      </c>
      <c r="K1511" t="b">
        <v>1</v>
      </c>
      <c r="L1511" s="14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6" t="s">
        <v>8336</v>
      </c>
      <c r="R1511" s="14" t="s">
        <v>8337</v>
      </c>
      <c r="S1511" s="17">
        <f t="shared" si="117"/>
        <v>42751.533391203702</v>
      </c>
      <c r="T1511" s="17">
        <f t="shared" si="118"/>
        <v>42780.957638888889</v>
      </c>
      <c r="U1511" s="14">
        <f t="shared" si="119"/>
        <v>2017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8">
        <v>1405761278</v>
      </c>
      <c r="J1512">
        <v>1403169278</v>
      </c>
      <c r="K1512" t="b">
        <v>1</v>
      </c>
      <c r="L1512" s="14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6" t="s">
        <v>8336</v>
      </c>
      <c r="R1512" s="14" t="s">
        <v>8337</v>
      </c>
      <c r="S1512" s="17">
        <f t="shared" si="117"/>
        <v>41809.385162037033</v>
      </c>
      <c r="T1512" s="17">
        <f t="shared" si="118"/>
        <v>41839.385162037033</v>
      </c>
      <c r="U1512" s="14">
        <f t="shared" si="119"/>
        <v>2014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8">
        <v>1447858804</v>
      </c>
      <c r="J1513">
        <v>1445263204</v>
      </c>
      <c r="K1513" t="b">
        <v>1</v>
      </c>
      <c r="L1513" s="14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6" t="s">
        <v>8336</v>
      </c>
      <c r="R1513" s="14" t="s">
        <v>8337</v>
      </c>
      <c r="S1513" s="17">
        <f t="shared" si="117"/>
        <v>42296.583379629628</v>
      </c>
      <c r="T1513" s="17">
        <f t="shared" si="118"/>
        <v>42326.625046296293</v>
      </c>
      <c r="U1513" s="14">
        <f t="shared" si="119"/>
        <v>2015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8">
        <v>1486311939</v>
      </c>
      <c r="J1514">
        <v>1483719939</v>
      </c>
      <c r="K1514" t="b">
        <v>1</v>
      </c>
      <c r="L1514" s="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6" t="s">
        <v>8336</v>
      </c>
      <c r="R1514" s="14" t="s">
        <v>8337</v>
      </c>
      <c r="S1514" s="17">
        <f t="shared" si="117"/>
        <v>42741.684479166666</v>
      </c>
      <c r="T1514" s="17">
        <f t="shared" si="118"/>
        <v>42771.684479166666</v>
      </c>
      <c r="U1514" s="14">
        <f t="shared" si="119"/>
        <v>2017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8">
        <v>1405523866</v>
      </c>
      <c r="J1515">
        <v>1402931866</v>
      </c>
      <c r="K1515" t="b">
        <v>1</v>
      </c>
      <c r="L1515" s="14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6" t="s">
        <v>8336</v>
      </c>
      <c r="R1515" s="14" t="s">
        <v>8337</v>
      </c>
      <c r="S1515" s="17">
        <f t="shared" si="117"/>
        <v>41806.637337962966</v>
      </c>
      <c r="T1515" s="17">
        <f t="shared" si="118"/>
        <v>41836.637337962966</v>
      </c>
      <c r="U1515" s="14">
        <f t="shared" si="119"/>
        <v>2014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8">
        <v>1443363640</v>
      </c>
      <c r="J1516">
        <v>1439907640</v>
      </c>
      <c r="K1516" t="b">
        <v>1</v>
      </c>
      <c r="L1516" s="14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6" t="s">
        <v>8336</v>
      </c>
      <c r="R1516" s="14" t="s">
        <v>8337</v>
      </c>
      <c r="S1516" s="17">
        <f t="shared" si="117"/>
        <v>42234.597685185188</v>
      </c>
      <c r="T1516" s="17">
        <f t="shared" si="118"/>
        <v>42274.597685185188</v>
      </c>
      <c r="U1516" s="14">
        <f t="shared" si="119"/>
        <v>2015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8">
        <v>1458104697</v>
      </c>
      <c r="J1517">
        <v>1455516297</v>
      </c>
      <c r="K1517" t="b">
        <v>1</v>
      </c>
      <c r="L1517" s="14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6" t="s">
        <v>8336</v>
      </c>
      <c r="R1517" s="14" t="s">
        <v>8337</v>
      </c>
      <c r="S1517" s="17">
        <f t="shared" si="117"/>
        <v>42415.253437499996</v>
      </c>
      <c r="T1517" s="17">
        <f t="shared" si="118"/>
        <v>42445.211770833332</v>
      </c>
      <c r="U1517" s="14">
        <f t="shared" si="119"/>
        <v>2016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8">
        <v>1475762400</v>
      </c>
      <c r="J1518">
        <v>1473160292</v>
      </c>
      <c r="K1518" t="b">
        <v>1</v>
      </c>
      <c r="L1518" s="14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6" t="s">
        <v>8336</v>
      </c>
      <c r="R1518" s="14" t="s">
        <v>8337</v>
      </c>
      <c r="S1518" s="17">
        <f t="shared" si="117"/>
        <v>42619.466342592597</v>
      </c>
      <c r="T1518" s="17">
        <f t="shared" si="118"/>
        <v>42649.583333333328</v>
      </c>
      <c r="U1518" s="14">
        <f t="shared" si="119"/>
        <v>2016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8">
        <v>1417845600</v>
      </c>
      <c r="J1519">
        <v>1415194553</v>
      </c>
      <c r="K1519" t="b">
        <v>1</v>
      </c>
      <c r="L1519" s="14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6" t="s">
        <v>8336</v>
      </c>
      <c r="R1519" s="14" t="s">
        <v>8337</v>
      </c>
      <c r="S1519" s="17">
        <f t="shared" si="117"/>
        <v>41948.56658564815</v>
      </c>
      <c r="T1519" s="17">
        <f t="shared" si="118"/>
        <v>41979.25</v>
      </c>
      <c r="U1519" s="14">
        <f t="shared" si="119"/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8">
        <v>1401565252</v>
      </c>
      <c r="J1520">
        <v>1398973252</v>
      </c>
      <c r="K1520" t="b">
        <v>1</v>
      </c>
      <c r="L1520" s="14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6" t="s">
        <v>8336</v>
      </c>
      <c r="R1520" s="14" t="s">
        <v>8337</v>
      </c>
      <c r="S1520" s="17">
        <f t="shared" si="117"/>
        <v>41760.8200462963</v>
      </c>
      <c r="T1520" s="17">
        <f t="shared" si="118"/>
        <v>41790.8200462963</v>
      </c>
      <c r="U1520" s="14">
        <f t="shared" si="119"/>
        <v>2014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8">
        <v>1403301540</v>
      </c>
      <c r="J1521">
        <v>1400867283</v>
      </c>
      <c r="K1521" t="b">
        <v>1</v>
      </c>
      <c r="L1521" s="14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6" t="s">
        <v>8336</v>
      </c>
      <c r="R1521" s="14" t="s">
        <v>8337</v>
      </c>
      <c r="S1521" s="17">
        <f t="shared" si="117"/>
        <v>41782.741701388892</v>
      </c>
      <c r="T1521" s="17">
        <f t="shared" si="118"/>
        <v>41810.915972222225</v>
      </c>
      <c r="U1521" s="14">
        <f t="shared" si="119"/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8">
        <v>1418961600</v>
      </c>
      <c r="J1522">
        <v>1415824513</v>
      </c>
      <c r="K1522" t="b">
        <v>1</v>
      </c>
      <c r="L1522" s="14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6" t="s">
        <v>8336</v>
      </c>
      <c r="R1522" s="14" t="s">
        <v>8337</v>
      </c>
      <c r="S1522" s="17">
        <f t="shared" si="117"/>
        <v>41955.857789351852</v>
      </c>
      <c r="T1522" s="17">
        <f t="shared" si="118"/>
        <v>41992.166666666672</v>
      </c>
      <c r="U1522" s="14">
        <f t="shared" si="119"/>
        <v>2014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8">
        <v>1465272091</v>
      </c>
      <c r="J1523">
        <v>1462248091</v>
      </c>
      <c r="K1523" t="b">
        <v>1</v>
      </c>
      <c r="L1523" s="14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6" t="s">
        <v>8336</v>
      </c>
      <c r="R1523" s="14" t="s">
        <v>8337</v>
      </c>
      <c r="S1523" s="17">
        <f t="shared" si="117"/>
        <v>42493.167719907404</v>
      </c>
      <c r="T1523" s="17">
        <f t="shared" si="118"/>
        <v>42528.167719907404</v>
      </c>
      <c r="U1523" s="14">
        <f t="shared" si="119"/>
        <v>2016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8">
        <v>1413575739</v>
      </c>
      <c r="J1524">
        <v>1410983739</v>
      </c>
      <c r="K1524" t="b">
        <v>1</v>
      </c>
      <c r="L1524" s="1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6" t="s">
        <v>8336</v>
      </c>
      <c r="R1524" s="14" t="s">
        <v>8337</v>
      </c>
      <c r="S1524" s="17">
        <f t="shared" si="117"/>
        <v>41899.830312500002</v>
      </c>
      <c r="T1524" s="17">
        <f t="shared" si="118"/>
        <v>41929.830312500002</v>
      </c>
      <c r="U1524" s="14">
        <f t="shared" si="119"/>
        <v>2014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8">
        <v>1419292800</v>
      </c>
      <c r="J1525">
        <v>1416592916</v>
      </c>
      <c r="K1525" t="b">
        <v>1</v>
      </c>
      <c r="L1525" s="14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6" t="s">
        <v>8336</v>
      </c>
      <c r="R1525" s="14" t="s">
        <v>8337</v>
      </c>
      <c r="S1525" s="17">
        <f t="shared" si="117"/>
        <v>41964.751342592594</v>
      </c>
      <c r="T1525" s="17">
        <f t="shared" si="118"/>
        <v>41996</v>
      </c>
      <c r="U1525" s="14">
        <f t="shared" si="119"/>
        <v>2014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8">
        <v>1487592090</v>
      </c>
      <c r="J1526">
        <v>1485000090</v>
      </c>
      <c r="K1526" t="b">
        <v>1</v>
      </c>
      <c r="L1526" s="14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6" t="s">
        <v>8336</v>
      </c>
      <c r="R1526" s="14" t="s">
        <v>8337</v>
      </c>
      <c r="S1526" s="17">
        <f t="shared" si="117"/>
        <v>42756.501041666663</v>
      </c>
      <c r="T1526" s="17">
        <f t="shared" si="118"/>
        <v>42786.501041666663</v>
      </c>
      <c r="U1526" s="14">
        <f t="shared" si="119"/>
        <v>2017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8">
        <v>1471539138</v>
      </c>
      <c r="J1527">
        <v>1468947138</v>
      </c>
      <c r="K1527" t="b">
        <v>1</v>
      </c>
      <c r="L1527" s="14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6" t="s">
        <v>8336</v>
      </c>
      <c r="R1527" s="14" t="s">
        <v>8337</v>
      </c>
      <c r="S1527" s="17">
        <f t="shared" si="117"/>
        <v>42570.702986111108</v>
      </c>
      <c r="T1527" s="17">
        <f t="shared" si="118"/>
        <v>42600.702986111108</v>
      </c>
      <c r="U1527" s="14">
        <f t="shared" si="119"/>
        <v>2016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8">
        <v>1453185447</v>
      </c>
      <c r="J1528">
        <v>1448951847</v>
      </c>
      <c r="K1528" t="b">
        <v>1</v>
      </c>
      <c r="L1528" s="14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6" t="s">
        <v>8336</v>
      </c>
      <c r="R1528" s="14" t="s">
        <v>8337</v>
      </c>
      <c r="S1528" s="17">
        <f t="shared" si="117"/>
        <v>42339.276006944448</v>
      </c>
      <c r="T1528" s="17">
        <f t="shared" si="118"/>
        <v>42388.276006944448</v>
      </c>
      <c r="U1528" s="14">
        <f t="shared" si="119"/>
        <v>2015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8">
        <v>1489497886</v>
      </c>
      <c r="J1529">
        <v>1487082286</v>
      </c>
      <c r="K1529" t="b">
        <v>1</v>
      </c>
      <c r="L1529" s="14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6" t="s">
        <v>8336</v>
      </c>
      <c r="R1529" s="14" t="s">
        <v>8337</v>
      </c>
      <c r="S1529" s="17">
        <f t="shared" si="117"/>
        <v>42780.600532407407</v>
      </c>
      <c r="T1529" s="17">
        <f t="shared" si="118"/>
        <v>42808.558865740735</v>
      </c>
      <c r="U1529" s="14">
        <f t="shared" si="119"/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8">
        <v>1485907200</v>
      </c>
      <c r="J1530">
        <v>1483292122</v>
      </c>
      <c r="K1530" t="b">
        <v>1</v>
      </c>
      <c r="L1530" s="14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6" t="s">
        <v>8336</v>
      </c>
      <c r="R1530" s="14" t="s">
        <v>8337</v>
      </c>
      <c r="S1530" s="17">
        <f t="shared" si="117"/>
        <v>42736.732893518521</v>
      </c>
      <c r="T1530" s="17">
        <f t="shared" si="118"/>
        <v>42767</v>
      </c>
      <c r="U1530" s="14">
        <f t="shared" si="119"/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8">
        <v>1426773920</v>
      </c>
      <c r="J1531">
        <v>1424185520</v>
      </c>
      <c r="K1531" t="b">
        <v>1</v>
      </c>
      <c r="L1531" s="14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6" t="s">
        <v>8336</v>
      </c>
      <c r="R1531" s="14" t="s">
        <v>8337</v>
      </c>
      <c r="S1531" s="17">
        <f t="shared" si="117"/>
        <v>42052.628703703704</v>
      </c>
      <c r="T1531" s="17">
        <f t="shared" si="118"/>
        <v>42082.587037037039</v>
      </c>
      <c r="U1531" s="14">
        <f t="shared" si="119"/>
        <v>2015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8">
        <v>1445624695</v>
      </c>
      <c r="J1532">
        <v>1443464695</v>
      </c>
      <c r="K1532" t="b">
        <v>1</v>
      </c>
      <c r="L1532" s="14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6" t="s">
        <v>8336</v>
      </c>
      <c r="R1532" s="14" t="s">
        <v>8337</v>
      </c>
      <c r="S1532" s="17">
        <f t="shared" si="117"/>
        <v>42275.767303240747</v>
      </c>
      <c r="T1532" s="17">
        <f t="shared" si="118"/>
        <v>42300.767303240747</v>
      </c>
      <c r="U1532" s="14">
        <f t="shared" si="119"/>
        <v>2015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8">
        <v>1417402800</v>
      </c>
      <c r="J1533">
        <v>1414610126</v>
      </c>
      <c r="K1533" t="b">
        <v>1</v>
      </c>
      <c r="L1533" s="14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6" t="s">
        <v>8336</v>
      </c>
      <c r="R1533" s="14" t="s">
        <v>8337</v>
      </c>
      <c r="S1533" s="17">
        <f t="shared" si="117"/>
        <v>41941.802384259259</v>
      </c>
      <c r="T1533" s="17">
        <f t="shared" si="118"/>
        <v>41974.125</v>
      </c>
      <c r="U1533" s="14">
        <f t="shared" si="119"/>
        <v>2014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8">
        <v>1455548400</v>
      </c>
      <c r="J1534">
        <v>1453461865</v>
      </c>
      <c r="K1534" t="b">
        <v>1</v>
      </c>
      <c r="L1534" s="1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6" t="s">
        <v>8336</v>
      </c>
      <c r="R1534" s="14" t="s">
        <v>8337</v>
      </c>
      <c r="S1534" s="17">
        <f t="shared" si="117"/>
        <v>42391.475289351853</v>
      </c>
      <c r="T1534" s="17">
        <f t="shared" si="118"/>
        <v>42415.625</v>
      </c>
      <c r="U1534" s="14">
        <f t="shared" si="119"/>
        <v>2016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8">
        <v>1462161540</v>
      </c>
      <c r="J1535">
        <v>1457913777</v>
      </c>
      <c r="K1535" t="b">
        <v>1</v>
      </c>
      <c r="L1535" s="14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6" t="s">
        <v>8336</v>
      </c>
      <c r="R1535" s="14" t="s">
        <v>8337</v>
      </c>
      <c r="S1535" s="17">
        <f t="shared" si="117"/>
        <v>42443.00204861111</v>
      </c>
      <c r="T1535" s="17">
        <f t="shared" si="118"/>
        <v>42492.165972222225</v>
      </c>
      <c r="U1535" s="14">
        <f t="shared" si="119"/>
        <v>2016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8">
        <v>1441383062</v>
      </c>
      <c r="J1536">
        <v>1438791062</v>
      </c>
      <c r="K1536" t="b">
        <v>1</v>
      </c>
      <c r="L1536" s="14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6" t="s">
        <v>8336</v>
      </c>
      <c r="R1536" s="14" t="s">
        <v>8337</v>
      </c>
      <c r="S1536" s="17">
        <f t="shared" si="117"/>
        <v>42221.67432870371</v>
      </c>
      <c r="T1536" s="17">
        <f t="shared" si="118"/>
        <v>42251.67432870371</v>
      </c>
      <c r="U1536" s="14">
        <f t="shared" si="119"/>
        <v>2015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8">
        <v>1464040800</v>
      </c>
      <c r="J1537">
        <v>1461527631</v>
      </c>
      <c r="K1537" t="b">
        <v>1</v>
      </c>
      <c r="L1537" s="14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6" t="s">
        <v>8336</v>
      </c>
      <c r="R1537" s="14" t="s">
        <v>8337</v>
      </c>
      <c r="S1537" s="17">
        <f t="shared" si="117"/>
        <v>42484.829062500001</v>
      </c>
      <c r="T1537" s="17">
        <f t="shared" si="118"/>
        <v>42513.916666666672</v>
      </c>
      <c r="U1537" s="14">
        <f t="shared" si="119"/>
        <v>2016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8">
        <v>1440702910</v>
      </c>
      <c r="J1538">
        <v>1438110910</v>
      </c>
      <c r="K1538" t="b">
        <v>1</v>
      </c>
      <c r="L1538" s="14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6" t="s">
        <v>8336</v>
      </c>
      <c r="R1538" s="14" t="s">
        <v>8337</v>
      </c>
      <c r="S1538" s="17">
        <f t="shared" si="117"/>
        <v>42213.802199074074</v>
      </c>
      <c r="T1538" s="17">
        <f t="shared" si="118"/>
        <v>42243.802199074074</v>
      </c>
      <c r="U1538" s="14">
        <f t="shared" si="119"/>
        <v>2015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8">
        <v>1470506400</v>
      </c>
      <c r="J1539">
        <v>1467358427</v>
      </c>
      <c r="K1539" t="b">
        <v>1</v>
      </c>
      <c r="L1539" s="14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6" t="s">
        <v>8336</v>
      </c>
      <c r="R1539" s="14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 s="14">
        <f t="shared" ref="U1539:U1602" si="124">YEAR(S1539)</f>
        <v>2016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8">
        <v>1421952370</v>
      </c>
      <c r="J1540">
        <v>1418064370</v>
      </c>
      <c r="K1540" t="b">
        <v>1</v>
      </c>
      <c r="L1540" s="14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6" t="s">
        <v>8336</v>
      </c>
      <c r="R1540" s="14" t="s">
        <v>8337</v>
      </c>
      <c r="S1540" s="17">
        <f t="shared" si="122"/>
        <v>41981.782060185185</v>
      </c>
      <c r="T1540" s="17">
        <f t="shared" si="123"/>
        <v>42026.782060185185</v>
      </c>
      <c r="U1540" s="14">
        <f t="shared" si="124"/>
        <v>2014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8">
        <v>1483481019</v>
      </c>
      <c r="J1541">
        <v>1480629819</v>
      </c>
      <c r="K1541" t="b">
        <v>0</v>
      </c>
      <c r="L1541" s="14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6" t="s">
        <v>8336</v>
      </c>
      <c r="R1541" s="14" t="s">
        <v>8337</v>
      </c>
      <c r="S1541" s="17">
        <f t="shared" si="122"/>
        <v>42705.919201388882</v>
      </c>
      <c r="T1541" s="17">
        <f t="shared" si="123"/>
        <v>42738.919201388882</v>
      </c>
      <c r="U1541" s="14">
        <f t="shared" si="124"/>
        <v>2016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8">
        <v>1416964500</v>
      </c>
      <c r="J1542">
        <v>1414368616</v>
      </c>
      <c r="K1542" t="b">
        <v>1</v>
      </c>
      <c r="L1542" s="14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6" t="s">
        <v>8336</v>
      </c>
      <c r="R1542" s="14" t="s">
        <v>8337</v>
      </c>
      <c r="S1542" s="17">
        <f t="shared" si="122"/>
        <v>41939.00712962963</v>
      </c>
      <c r="T1542" s="17">
        <f t="shared" si="123"/>
        <v>41969.052083333328</v>
      </c>
      <c r="U1542" s="14">
        <f t="shared" si="124"/>
        <v>2014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8">
        <v>1420045538</v>
      </c>
      <c r="J1543">
        <v>1417453538</v>
      </c>
      <c r="K1543" t="b">
        <v>0</v>
      </c>
      <c r="L1543" s="14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6" t="s">
        <v>8336</v>
      </c>
      <c r="R1543" s="14" t="s">
        <v>8341</v>
      </c>
      <c r="S1543" s="17">
        <f t="shared" si="122"/>
        <v>41974.712245370371</v>
      </c>
      <c r="T1543" s="17">
        <f t="shared" si="123"/>
        <v>42004.712245370371</v>
      </c>
      <c r="U1543" s="14">
        <f t="shared" si="124"/>
        <v>2014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8">
        <v>1435708500</v>
      </c>
      <c r="J1544">
        <v>1434412500</v>
      </c>
      <c r="K1544" t="b">
        <v>0</v>
      </c>
      <c r="L1544" s="1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6" t="s">
        <v>8336</v>
      </c>
      <c r="R1544" s="14" t="s">
        <v>8341</v>
      </c>
      <c r="S1544" s="17">
        <f t="shared" si="122"/>
        <v>42170.996527777781</v>
      </c>
      <c r="T1544" s="17">
        <f t="shared" si="123"/>
        <v>42185.996527777781</v>
      </c>
      <c r="U1544" s="14">
        <f t="shared" si="124"/>
        <v>2015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8">
        <v>1416662034</v>
      </c>
      <c r="J1545">
        <v>1414066434</v>
      </c>
      <c r="K1545" t="b">
        <v>0</v>
      </c>
      <c r="L1545" s="14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6" t="s">
        <v>8336</v>
      </c>
      <c r="R1545" s="14" t="s">
        <v>8341</v>
      </c>
      <c r="S1545" s="17">
        <f t="shared" si="122"/>
        <v>41935.509652777779</v>
      </c>
      <c r="T1545" s="17">
        <f t="shared" si="123"/>
        <v>41965.551319444443</v>
      </c>
      <c r="U1545" s="14">
        <f t="shared" si="124"/>
        <v>2014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8">
        <v>1427847480</v>
      </c>
      <c r="J1546">
        <v>1424222024</v>
      </c>
      <c r="K1546" t="b">
        <v>0</v>
      </c>
      <c r="L1546" s="14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6" t="s">
        <v>8336</v>
      </c>
      <c r="R1546" s="14" t="s">
        <v>8341</v>
      </c>
      <c r="S1546" s="17">
        <f t="shared" si="122"/>
        <v>42053.051203703704</v>
      </c>
      <c r="T1546" s="17">
        <f t="shared" si="123"/>
        <v>42095.012499999997</v>
      </c>
      <c r="U1546" s="14">
        <f t="shared" si="124"/>
        <v>2015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8">
        <v>1425330960</v>
      </c>
      <c r="J1547">
        <v>1422393234</v>
      </c>
      <c r="K1547" t="b">
        <v>0</v>
      </c>
      <c r="L1547" s="14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6" t="s">
        <v>8336</v>
      </c>
      <c r="R1547" s="14" t="s">
        <v>8341</v>
      </c>
      <c r="S1547" s="17">
        <f t="shared" si="122"/>
        <v>42031.884652777779</v>
      </c>
      <c r="T1547" s="17">
        <f t="shared" si="123"/>
        <v>42065.886111111111</v>
      </c>
      <c r="U1547" s="14">
        <f t="shared" si="124"/>
        <v>2015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8">
        <v>1410930399</v>
      </c>
      <c r="J1548">
        <v>1405746399</v>
      </c>
      <c r="K1548" t="b">
        <v>0</v>
      </c>
      <c r="L1548" s="14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6" t="s">
        <v>8336</v>
      </c>
      <c r="R1548" s="14" t="s">
        <v>8341</v>
      </c>
      <c r="S1548" s="17">
        <f t="shared" si="122"/>
        <v>41839.212951388887</v>
      </c>
      <c r="T1548" s="17">
        <f t="shared" si="123"/>
        <v>41899.212951388887</v>
      </c>
      <c r="U1548" s="14">
        <f t="shared" si="124"/>
        <v>2014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8">
        <v>1487844882</v>
      </c>
      <c r="J1549">
        <v>1487240082</v>
      </c>
      <c r="K1549" t="b">
        <v>0</v>
      </c>
      <c r="L1549" s="14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6" t="s">
        <v>8336</v>
      </c>
      <c r="R1549" s="14" t="s">
        <v>8341</v>
      </c>
      <c r="S1549" s="17">
        <f t="shared" si="122"/>
        <v>42782.426875000005</v>
      </c>
      <c r="T1549" s="17">
        <f t="shared" si="123"/>
        <v>42789.426875000005</v>
      </c>
      <c r="U1549" s="14">
        <f t="shared" si="124"/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8">
        <v>1447020620</v>
      </c>
      <c r="J1550">
        <v>1444425020</v>
      </c>
      <c r="K1550" t="b">
        <v>0</v>
      </c>
      <c r="L1550" s="14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6" t="s">
        <v>8336</v>
      </c>
      <c r="R1550" s="14" t="s">
        <v>8341</v>
      </c>
      <c r="S1550" s="17">
        <f t="shared" si="122"/>
        <v>42286.88217592593</v>
      </c>
      <c r="T1550" s="17">
        <f t="shared" si="123"/>
        <v>42316.923842592587</v>
      </c>
      <c r="U1550" s="14">
        <f t="shared" si="124"/>
        <v>2015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8">
        <v>1446524159</v>
      </c>
      <c r="J1551">
        <v>1443928559</v>
      </c>
      <c r="K1551" t="b">
        <v>0</v>
      </c>
      <c r="L1551" s="14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6" t="s">
        <v>8336</v>
      </c>
      <c r="R1551" s="14" t="s">
        <v>8341</v>
      </c>
      <c r="S1551" s="17">
        <f t="shared" si="122"/>
        <v>42281.136099537034</v>
      </c>
      <c r="T1551" s="17">
        <f t="shared" si="123"/>
        <v>42311.177766203706</v>
      </c>
      <c r="U1551" s="14">
        <f t="shared" si="124"/>
        <v>2015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8">
        <v>1463050034</v>
      </c>
      <c r="J1552">
        <v>1460458034</v>
      </c>
      <c r="K1552" t="b">
        <v>0</v>
      </c>
      <c r="L1552" s="14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6" t="s">
        <v>8336</v>
      </c>
      <c r="R1552" s="14" t="s">
        <v>8341</v>
      </c>
      <c r="S1552" s="17">
        <f t="shared" si="122"/>
        <v>42472.449467592596</v>
      </c>
      <c r="T1552" s="17">
        <f t="shared" si="123"/>
        <v>42502.449467592596</v>
      </c>
      <c r="U1552" s="14">
        <f t="shared" si="124"/>
        <v>2016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8">
        <v>1432756039</v>
      </c>
      <c r="J1553">
        <v>1430164039</v>
      </c>
      <c r="K1553" t="b">
        <v>0</v>
      </c>
      <c r="L1553" s="14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6" t="s">
        <v>8336</v>
      </c>
      <c r="R1553" s="14" t="s">
        <v>8341</v>
      </c>
      <c r="S1553" s="17">
        <f t="shared" si="122"/>
        <v>42121.824525462958</v>
      </c>
      <c r="T1553" s="17">
        <f t="shared" si="123"/>
        <v>42151.824525462958</v>
      </c>
      <c r="U1553" s="14">
        <f t="shared" si="124"/>
        <v>2015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8">
        <v>1412135940</v>
      </c>
      <c r="J1554">
        <v>1410366708</v>
      </c>
      <c r="K1554" t="b">
        <v>0</v>
      </c>
      <c r="L1554" s="1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6" t="s">
        <v>8336</v>
      </c>
      <c r="R1554" s="14" t="s">
        <v>8341</v>
      </c>
      <c r="S1554" s="17">
        <f t="shared" si="122"/>
        <v>41892.688750000001</v>
      </c>
      <c r="T1554" s="17">
        <f t="shared" si="123"/>
        <v>41913.165972222225</v>
      </c>
      <c r="U1554" s="14">
        <f t="shared" si="124"/>
        <v>2014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8">
        <v>1441176447</v>
      </c>
      <c r="J1555">
        <v>1438584447</v>
      </c>
      <c r="K1555" t="b">
        <v>0</v>
      </c>
      <c r="L1555" s="14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6" t="s">
        <v>8336</v>
      </c>
      <c r="R1555" s="14" t="s">
        <v>8341</v>
      </c>
      <c r="S1555" s="17">
        <f t="shared" si="122"/>
        <v>42219.282951388886</v>
      </c>
      <c r="T1555" s="17">
        <f t="shared" si="123"/>
        <v>42249.282951388886</v>
      </c>
      <c r="U1555" s="14">
        <f t="shared" si="124"/>
        <v>2015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8">
        <v>1438495390</v>
      </c>
      <c r="J1556">
        <v>1435903390</v>
      </c>
      <c r="K1556" t="b">
        <v>0</v>
      </c>
      <c r="L1556" s="14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6" t="s">
        <v>8336</v>
      </c>
      <c r="R1556" s="14" t="s">
        <v>8341</v>
      </c>
      <c r="S1556" s="17">
        <f t="shared" si="122"/>
        <v>42188.252199074079</v>
      </c>
      <c r="T1556" s="17">
        <f t="shared" si="123"/>
        <v>42218.252199074079</v>
      </c>
      <c r="U1556" s="14">
        <f t="shared" si="124"/>
        <v>2015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8">
        <v>1442509200</v>
      </c>
      <c r="J1557">
        <v>1440513832</v>
      </c>
      <c r="K1557" t="b">
        <v>0</v>
      </c>
      <c r="L1557" s="14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6" t="s">
        <v>8336</v>
      </c>
      <c r="R1557" s="14" t="s">
        <v>8341</v>
      </c>
      <c r="S1557" s="17">
        <f t="shared" si="122"/>
        <v>42241.613796296297</v>
      </c>
      <c r="T1557" s="17">
        <f t="shared" si="123"/>
        <v>42264.708333333328</v>
      </c>
      <c r="U1557" s="14">
        <f t="shared" si="124"/>
        <v>2015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8">
        <v>1467603624</v>
      </c>
      <c r="J1558">
        <v>1465011624</v>
      </c>
      <c r="K1558" t="b">
        <v>0</v>
      </c>
      <c r="L1558" s="14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6" t="s">
        <v>8336</v>
      </c>
      <c r="R1558" s="14" t="s">
        <v>8341</v>
      </c>
      <c r="S1558" s="17">
        <f t="shared" si="122"/>
        <v>42525.153055555551</v>
      </c>
      <c r="T1558" s="17">
        <f t="shared" si="123"/>
        <v>42555.153055555551</v>
      </c>
      <c r="U1558" s="14">
        <f t="shared" si="124"/>
        <v>2016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8">
        <v>1411227633</v>
      </c>
      <c r="J1559">
        <v>1408549233</v>
      </c>
      <c r="K1559" t="b">
        <v>0</v>
      </c>
      <c r="L1559" s="14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6" t="s">
        <v>8336</v>
      </c>
      <c r="R1559" s="14" t="s">
        <v>8341</v>
      </c>
      <c r="S1559" s="17">
        <f t="shared" si="122"/>
        <v>41871.65315972222</v>
      </c>
      <c r="T1559" s="17">
        <f t="shared" si="123"/>
        <v>41902.65315972222</v>
      </c>
      <c r="U1559" s="14">
        <f t="shared" si="124"/>
        <v>2014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8">
        <v>1440763920</v>
      </c>
      <c r="J1560">
        <v>1435656759</v>
      </c>
      <c r="K1560" t="b">
        <v>0</v>
      </c>
      <c r="L1560" s="14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6" t="s">
        <v>8336</v>
      </c>
      <c r="R1560" s="14" t="s">
        <v>8341</v>
      </c>
      <c r="S1560" s="17">
        <f t="shared" si="122"/>
        <v>42185.397673611107</v>
      </c>
      <c r="T1560" s="17">
        <f t="shared" si="123"/>
        <v>42244.508333333331</v>
      </c>
      <c r="U1560" s="14">
        <f t="shared" si="124"/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8">
        <v>1430270199</v>
      </c>
      <c r="J1561">
        <v>1428974199</v>
      </c>
      <c r="K1561" t="b">
        <v>0</v>
      </c>
      <c r="L1561" s="14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6" t="s">
        <v>8336</v>
      </c>
      <c r="R1561" s="14" t="s">
        <v>8341</v>
      </c>
      <c r="S1561" s="17">
        <f t="shared" si="122"/>
        <v>42108.05322916666</v>
      </c>
      <c r="T1561" s="17">
        <f t="shared" si="123"/>
        <v>42123.05322916666</v>
      </c>
      <c r="U1561" s="14">
        <f t="shared" si="124"/>
        <v>2015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8">
        <v>1415842193</v>
      </c>
      <c r="J1562">
        <v>1414110593</v>
      </c>
      <c r="K1562" t="b">
        <v>0</v>
      </c>
      <c r="L1562" s="14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6" t="s">
        <v>8336</v>
      </c>
      <c r="R1562" s="14" t="s">
        <v>8341</v>
      </c>
      <c r="S1562" s="17">
        <f t="shared" si="122"/>
        <v>41936.020752314813</v>
      </c>
      <c r="T1562" s="17">
        <f t="shared" si="123"/>
        <v>41956.062418981484</v>
      </c>
      <c r="U1562" s="14">
        <f t="shared" si="124"/>
        <v>2014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8">
        <v>1383789603</v>
      </c>
      <c r="J1563">
        <v>1381194003</v>
      </c>
      <c r="K1563" t="b">
        <v>0</v>
      </c>
      <c r="L1563" s="14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6" t="s">
        <v>8320</v>
      </c>
      <c r="R1563" s="14" t="s">
        <v>8342</v>
      </c>
      <c r="S1563" s="17">
        <f t="shared" si="122"/>
        <v>41555.041701388887</v>
      </c>
      <c r="T1563" s="17">
        <f t="shared" si="123"/>
        <v>41585.083368055559</v>
      </c>
      <c r="U1563" s="14">
        <f t="shared" si="124"/>
        <v>2013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8">
        <v>1259715000</v>
      </c>
      <c r="J1564">
        <v>1253712916</v>
      </c>
      <c r="K1564" t="b">
        <v>0</v>
      </c>
      <c r="L1564" s="1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6" t="s">
        <v>8320</v>
      </c>
      <c r="R1564" s="14" t="s">
        <v>8342</v>
      </c>
      <c r="S1564" s="17">
        <f t="shared" si="122"/>
        <v>40079.566157407404</v>
      </c>
      <c r="T1564" s="17">
        <f t="shared" si="123"/>
        <v>40149.034722222219</v>
      </c>
      <c r="U1564" s="14">
        <f t="shared" si="124"/>
        <v>2009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8">
        <v>1394815751</v>
      </c>
      <c r="J1565">
        <v>1389635351</v>
      </c>
      <c r="K1565" t="b">
        <v>0</v>
      </c>
      <c r="L1565" s="14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6" t="s">
        <v>8320</v>
      </c>
      <c r="R1565" s="14" t="s">
        <v>8342</v>
      </c>
      <c r="S1565" s="17">
        <f t="shared" si="122"/>
        <v>41652.742488425924</v>
      </c>
      <c r="T1565" s="17">
        <f t="shared" si="123"/>
        <v>41712.700821759259</v>
      </c>
      <c r="U1565" s="14">
        <f t="shared" si="124"/>
        <v>2014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8">
        <v>1432843500</v>
      </c>
      <c r="J1566">
        <v>1430124509</v>
      </c>
      <c r="K1566" t="b">
        <v>0</v>
      </c>
      <c r="L1566" s="14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6" t="s">
        <v>8320</v>
      </c>
      <c r="R1566" s="14" t="s">
        <v>8342</v>
      </c>
      <c r="S1566" s="17">
        <f t="shared" si="122"/>
        <v>42121.367002314815</v>
      </c>
      <c r="T1566" s="17">
        <f t="shared" si="123"/>
        <v>42152.836805555555</v>
      </c>
      <c r="U1566" s="14">
        <f t="shared" si="124"/>
        <v>2015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8">
        <v>1307554261</v>
      </c>
      <c r="J1567">
        <v>1304962261</v>
      </c>
      <c r="K1567" t="b">
        <v>0</v>
      </c>
      <c r="L1567" s="14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6" t="s">
        <v>8320</v>
      </c>
      <c r="R1567" s="14" t="s">
        <v>8342</v>
      </c>
      <c r="S1567" s="17">
        <f t="shared" si="122"/>
        <v>40672.729872685188</v>
      </c>
      <c r="T1567" s="17">
        <f t="shared" si="123"/>
        <v>40702.729872685188</v>
      </c>
      <c r="U1567" s="14">
        <f t="shared" si="124"/>
        <v>2011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8">
        <v>1469656800</v>
      </c>
      <c r="J1568">
        <v>1467151204</v>
      </c>
      <c r="K1568" t="b">
        <v>0</v>
      </c>
      <c r="L1568" s="14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6" t="s">
        <v>8320</v>
      </c>
      <c r="R1568" s="14" t="s">
        <v>8342</v>
      </c>
      <c r="S1568" s="17">
        <f t="shared" si="122"/>
        <v>42549.916712962964</v>
      </c>
      <c r="T1568" s="17">
        <f t="shared" si="123"/>
        <v>42578.916666666672</v>
      </c>
      <c r="U1568" s="14">
        <f t="shared" si="124"/>
        <v>2016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8">
        <v>1392595200</v>
      </c>
      <c r="J1569">
        <v>1391293745</v>
      </c>
      <c r="K1569" t="b">
        <v>0</v>
      </c>
      <c r="L1569" s="14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6" t="s">
        <v>8320</v>
      </c>
      <c r="R1569" s="14" t="s">
        <v>8342</v>
      </c>
      <c r="S1569" s="17">
        <f t="shared" si="122"/>
        <v>41671.936863425923</v>
      </c>
      <c r="T1569" s="17">
        <f t="shared" si="123"/>
        <v>41687</v>
      </c>
      <c r="U1569" s="14">
        <f t="shared" si="124"/>
        <v>2014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8">
        <v>1419384585</v>
      </c>
      <c r="J1570">
        <v>1416360585</v>
      </c>
      <c r="K1570" t="b">
        <v>0</v>
      </c>
      <c r="L1570" s="14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6" t="s">
        <v>8320</v>
      </c>
      <c r="R1570" s="14" t="s">
        <v>8342</v>
      </c>
      <c r="S1570" s="17">
        <f t="shared" si="122"/>
        <v>41962.062326388885</v>
      </c>
      <c r="T1570" s="17">
        <f t="shared" si="123"/>
        <v>41997.062326388885</v>
      </c>
      <c r="U1570" s="14">
        <f t="shared" si="124"/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8">
        <v>1369498714</v>
      </c>
      <c r="J1571">
        <v>1366906714</v>
      </c>
      <c r="K1571" t="b">
        <v>0</v>
      </c>
      <c r="L1571" s="14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6" t="s">
        <v>8320</v>
      </c>
      <c r="R1571" s="14" t="s">
        <v>8342</v>
      </c>
      <c r="S1571" s="17">
        <f t="shared" si="122"/>
        <v>41389.679560185185</v>
      </c>
      <c r="T1571" s="17">
        <f t="shared" si="123"/>
        <v>41419.679560185185</v>
      </c>
      <c r="U1571" s="14">
        <f t="shared" si="124"/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8">
        <v>1460140282</v>
      </c>
      <c r="J1572">
        <v>1457551882</v>
      </c>
      <c r="K1572" t="b">
        <v>0</v>
      </c>
      <c r="L1572" s="14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6" t="s">
        <v>8320</v>
      </c>
      <c r="R1572" s="14" t="s">
        <v>8342</v>
      </c>
      <c r="S1572" s="17">
        <f t="shared" si="122"/>
        <v>42438.813449074078</v>
      </c>
      <c r="T1572" s="17">
        <f t="shared" si="123"/>
        <v>42468.771782407406</v>
      </c>
      <c r="U1572" s="14">
        <f t="shared" si="124"/>
        <v>2016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8">
        <v>1434738483</v>
      </c>
      <c r="J1573">
        <v>1432146483</v>
      </c>
      <c r="K1573" t="b">
        <v>0</v>
      </c>
      <c r="L1573" s="14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6" t="s">
        <v>8320</v>
      </c>
      <c r="R1573" s="14" t="s">
        <v>8342</v>
      </c>
      <c r="S1573" s="17">
        <f t="shared" si="122"/>
        <v>42144.769479166673</v>
      </c>
      <c r="T1573" s="17">
        <f t="shared" si="123"/>
        <v>42174.769479166673</v>
      </c>
      <c r="U1573" s="14">
        <f t="shared" si="124"/>
        <v>2015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8">
        <v>1456703940</v>
      </c>
      <c r="J1574">
        <v>1454546859</v>
      </c>
      <c r="K1574" t="b">
        <v>0</v>
      </c>
      <c r="L1574" s="1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6" t="s">
        <v>8320</v>
      </c>
      <c r="R1574" s="14" t="s">
        <v>8342</v>
      </c>
      <c r="S1574" s="17">
        <f t="shared" si="122"/>
        <v>42404.033090277779</v>
      </c>
      <c r="T1574" s="17">
        <f t="shared" si="123"/>
        <v>42428.999305555553</v>
      </c>
      <c r="U1574" s="14">
        <f t="shared" si="124"/>
        <v>2016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8">
        <v>1491019140</v>
      </c>
      <c r="J1575">
        <v>1487548802</v>
      </c>
      <c r="K1575" t="b">
        <v>0</v>
      </c>
      <c r="L1575" s="14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6" t="s">
        <v>8320</v>
      </c>
      <c r="R1575" s="14" t="s">
        <v>8342</v>
      </c>
      <c r="S1575" s="17">
        <f t="shared" si="122"/>
        <v>42786.000023148154</v>
      </c>
      <c r="T1575" s="17">
        <f t="shared" si="123"/>
        <v>42826.165972222225</v>
      </c>
      <c r="U1575" s="14">
        <f t="shared" si="124"/>
        <v>2017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8">
        <v>1424211329</v>
      </c>
      <c r="J1576">
        <v>1421187329</v>
      </c>
      <c r="K1576" t="b">
        <v>0</v>
      </c>
      <c r="L1576" s="14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6" t="s">
        <v>8320</v>
      </c>
      <c r="R1576" s="14" t="s">
        <v>8342</v>
      </c>
      <c r="S1576" s="17">
        <f t="shared" si="122"/>
        <v>42017.927418981482</v>
      </c>
      <c r="T1576" s="17">
        <f t="shared" si="123"/>
        <v>42052.927418981482</v>
      </c>
      <c r="U1576" s="14">
        <f t="shared" si="124"/>
        <v>2015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8">
        <v>1404909296</v>
      </c>
      <c r="J1577">
        <v>1402317296</v>
      </c>
      <c r="K1577" t="b">
        <v>0</v>
      </c>
      <c r="L1577" s="14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6" t="s">
        <v>8320</v>
      </c>
      <c r="R1577" s="14" t="s">
        <v>8342</v>
      </c>
      <c r="S1577" s="17">
        <f t="shared" si="122"/>
        <v>41799.524259259262</v>
      </c>
      <c r="T1577" s="17">
        <f t="shared" si="123"/>
        <v>41829.524259259262</v>
      </c>
      <c r="U1577" s="14">
        <f t="shared" si="124"/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8">
        <v>1435698368</v>
      </c>
      <c r="J1578">
        <v>1431810368</v>
      </c>
      <c r="K1578" t="b">
        <v>0</v>
      </c>
      <c r="L1578" s="14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6" t="s">
        <v>8320</v>
      </c>
      <c r="R1578" s="14" t="s">
        <v>8342</v>
      </c>
      <c r="S1578" s="17">
        <f t="shared" si="122"/>
        <v>42140.879259259258</v>
      </c>
      <c r="T1578" s="17">
        <f t="shared" si="123"/>
        <v>42185.879259259258</v>
      </c>
      <c r="U1578" s="14">
        <f t="shared" si="124"/>
        <v>2015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8">
        <v>1343161248</v>
      </c>
      <c r="J1579">
        <v>1337977248</v>
      </c>
      <c r="K1579" t="b">
        <v>0</v>
      </c>
      <c r="L1579" s="14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6" t="s">
        <v>8320</v>
      </c>
      <c r="R1579" s="14" t="s">
        <v>8342</v>
      </c>
      <c r="S1579" s="17">
        <f t="shared" si="122"/>
        <v>41054.847777777781</v>
      </c>
      <c r="T1579" s="17">
        <f t="shared" si="123"/>
        <v>41114.847777777781</v>
      </c>
      <c r="U1579" s="14">
        <f t="shared" si="124"/>
        <v>2012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8">
        <v>1283392800</v>
      </c>
      <c r="J1580">
        <v>1281317691</v>
      </c>
      <c r="K1580" t="b">
        <v>0</v>
      </c>
      <c r="L1580" s="14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6" t="s">
        <v>8320</v>
      </c>
      <c r="R1580" s="14" t="s">
        <v>8342</v>
      </c>
      <c r="S1580" s="17">
        <f t="shared" si="122"/>
        <v>40399.065868055557</v>
      </c>
      <c r="T1580" s="17">
        <f t="shared" si="123"/>
        <v>40423.083333333336</v>
      </c>
      <c r="U1580" s="14">
        <f t="shared" si="124"/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8">
        <v>1377734091</v>
      </c>
      <c r="J1581">
        <v>1374882891</v>
      </c>
      <c r="K1581" t="b">
        <v>0</v>
      </c>
      <c r="L1581" s="14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6" t="s">
        <v>8320</v>
      </c>
      <c r="R1581" s="14" t="s">
        <v>8342</v>
      </c>
      <c r="S1581" s="17">
        <f t="shared" si="122"/>
        <v>41481.996423611112</v>
      </c>
      <c r="T1581" s="17">
        <f t="shared" si="123"/>
        <v>41514.996423611112</v>
      </c>
      <c r="U1581" s="14">
        <f t="shared" si="124"/>
        <v>2013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8">
        <v>1337562726</v>
      </c>
      <c r="J1582">
        <v>1332378726</v>
      </c>
      <c r="K1582" t="b">
        <v>0</v>
      </c>
      <c r="L1582" s="14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6" t="s">
        <v>8320</v>
      </c>
      <c r="R1582" s="14" t="s">
        <v>8342</v>
      </c>
      <c r="S1582" s="17">
        <f t="shared" si="122"/>
        <v>40990.050069444449</v>
      </c>
      <c r="T1582" s="17">
        <f t="shared" si="123"/>
        <v>41050.050069444449</v>
      </c>
      <c r="U1582" s="14">
        <f t="shared" si="124"/>
        <v>2012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8">
        <v>1450521990</v>
      </c>
      <c r="J1583">
        <v>1447757190</v>
      </c>
      <c r="K1583" t="b">
        <v>0</v>
      </c>
      <c r="L1583" s="14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6" t="s">
        <v>8336</v>
      </c>
      <c r="R1583" s="14" t="s">
        <v>8343</v>
      </c>
      <c r="S1583" s="17">
        <f t="shared" si="122"/>
        <v>42325.448958333334</v>
      </c>
      <c r="T1583" s="17">
        <f t="shared" si="123"/>
        <v>42357.448958333334</v>
      </c>
      <c r="U1583" s="14">
        <f t="shared" si="124"/>
        <v>2015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8">
        <v>1445894400</v>
      </c>
      <c r="J1584">
        <v>1440961053</v>
      </c>
      <c r="K1584" t="b">
        <v>0</v>
      </c>
      <c r="L1584" s="1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6" t="s">
        <v>8336</v>
      </c>
      <c r="R1584" s="14" t="s">
        <v>8343</v>
      </c>
      <c r="S1584" s="17">
        <f t="shared" si="122"/>
        <v>42246.789965277778</v>
      </c>
      <c r="T1584" s="17">
        <f t="shared" si="123"/>
        <v>42303.888888888891</v>
      </c>
      <c r="U1584" s="14">
        <f t="shared" si="124"/>
        <v>2015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8">
        <v>1411681391</v>
      </c>
      <c r="J1585">
        <v>1409089391</v>
      </c>
      <c r="K1585" t="b">
        <v>0</v>
      </c>
      <c r="L1585" s="14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6" t="s">
        <v>8336</v>
      </c>
      <c r="R1585" s="14" t="s">
        <v>8343</v>
      </c>
      <c r="S1585" s="17">
        <f t="shared" si="122"/>
        <v>41877.904988425929</v>
      </c>
      <c r="T1585" s="17">
        <f t="shared" si="123"/>
        <v>41907.904988425929</v>
      </c>
      <c r="U1585" s="14">
        <f t="shared" si="124"/>
        <v>2014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8">
        <v>1401464101</v>
      </c>
      <c r="J1586">
        <v>1400600101</v>
      </c>
      <c r="K1586" t="b">
        <v>0</v>
      </c>
      <c r="L1586" s="14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6" t="s">
        <v>8336</v>
      </c>
      <c r="R1586" s="14" t="s">
        <v>8343</v>
      </c>
      <c r="S1586" s="17">
        <f t="shared" si="122"/>
        <v>41779.649317129632</v>
      </c>
      <c r="T1586" s="17">
        <f t="shared" si="123"/>
        <v>41789.649317129632</v>
      </c>
      <c r="U1586" s="14">
        <f t="shared" si="124"/>
        <v>2014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8">
        <v>1482663600</v>
      </c>
      <c r="J1587">
        <v>1480800568</v>
      </c>
      <c r="K1587" t="b">
        <v>0</v>
      </c>
      <c r="L1587" s="14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6" t="s">
        <v>8336</v>
      </c>
      <c r="R1587" s="14" t="s">
        <v>8343</v>
      </c>
      <c r="S1587" s="17">
        <f t="shared" si="122"/>
        <v>42707.895462962959</v>
      </c>
      <c r="T1587" s="17">
        <f t="shared" si="123"/>
        <v>42729.458333333328</v>
      </c>
      <c r="U1587" s="14">
        <f t="shared" si="124"/>
        <v>2016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8">
        <v>1428197422</v>
      </c>
      <c r="J1588">
        <v>1425609022</v>
      </c>
      <c r="K1588" t="b">
        <v>0</v>
      </c>
      <c r="L1588" s="14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6" t="s">
        <v>8336</v>
      </c>
      <c r="R1588" s="14" t="s">
        <v>8343</v>
      </c>
      <c r="S1588" s="17">
        <f t="shared" si="122"/>
        <v>42069.104421296302</v>
      </c>
      <c r="T1588" s="17">
        <f t="shared" si="123"/>
        <v>42099.062754629631</v>
      </c>
      <c r="U1588" s="14">
        <f t="shared" si="124"/>
        <v>2015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8">
        <v>1418510965</v>
      </c>
      <c r="J1589">
        <v>1415918965</v>
      </c>
      <c r="K1589" t="b">
        <v>0</v>
      </c>
      <c r="L1589" s="14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6" t="s">
        <v>8336</v>
      </c>
      <c r="R1589" s="14" t="s">
        <v>8343</v>
      </c>
      <c r="S1589" s="17">
        <f t="shared" si="122"/>
        <v>41956.950983796298</v>
      </c>
      <c r="T1589" s="17">
        <f t="shared" si="123"/>
        <v>41986.950983796298</v>
      </c>
      <c r="U1589" s="14">
        <f t="shared" si="124"/>
        <v>2014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8">
        <v>1422735120</v>
      </c>
      <c r="J1590">
        <v>1420091999</v>
      </c>
      <c r="K1590" t="b">
        <v>0</v>
      </c>
      <c r="L1590" s="14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6" t="s">
        <v>8336</v>
      </c>
      <c r="R1590" s="14" t="s">
        <v>8343</v>
      </c>
      <c r="S1590" s="17">
        <f t="shared" si="122"/>
        <v>42005.24998842593</v>
      </c>
      <c r="T1590" s="17">
        <f t="shared" si="123"/>
        <v>42035.841666666667</v>
      </c>
      <c r="U1590" s="14">
        <f t="shared" si="124"/>
        <v>2015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8">
        <v>1444433886</v>
      </c>
      <c r="J1591">
        <v>1441841886</v>
      </c>
      <c r="K1591" t="b">
        <v>0</v>
      </c>
      <c r="L1591" s="14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6" t="s">
        <v>8336</v>
      </c>
      <c r="R1591" s="14" t="s">
        <v>8343</v>
      </c>
      <c r="S1591" s="17">
        <f t="shared" si="122"/>
        <v>42256.984791666662</v>
      </c>
      <c r="T1591" s="17">
        <f t="shared" si="123"/>
        <v>42286.984791666662</v>
      </c>
      <c r="U1591" s="14">
        <f t="shared" si="124"/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8">
        <v>1443040464</v>
      </c>
      <c r="J1592">
        <v>1440448464</v>
      </c>
      <c r="K1592" t="b">
        <v>0</v>
      </c>
      <c r="L1592" s="14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6" t="s">
        <v>8336</v>
      </c>
      <c r="R1592" s="14" t="s">
        <v>8343</v>
      </c>
      <c r="S1592" s="17">
        <f t="shared" si="122"/>
        <v>42240.857222222221</v>
      </c>
      <c r="T1592" s="17">
        <f t="shared" si="123"/>
        <v>42270.857222222221</v>
      </c>
      <c r="U1592" s="14">
        <f t="shared" si="124"/>
        <v>2015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8">
        <v>1459700741</v>
      </c>
      <c r="J1593">
        <v>1457112341</v>
      </c>
      <c r="K1593" t="b">
        <v>0</v>
      </c>
      <c r="L1593" s="14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6" t="s">
        <v>8336</v>
      </c>
      <c r="R1593" s="14" t="s">
        <v>8343</v>
      </c>
      <c r="S1593" s="17">
        <f t="shared" si="122"/>
        <v>42433.726168981477</v>
      </c>
      <c r="T1593" s="17">
        <f t="shared" si="123"/>
        <v>42463.68450231482</v>
      </c>
      <c r="U1593" s="14">
        <f t="shared" si="124"/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8">
        <v>1427503485</v>
      </c>
      <c r="J1594">
        <v>1423619085</v>
      </c>
      <c r="K1594" t="b">
        <v>0</v>
      </c>
      <c r="L1594" s="1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6" t="s">
        <v>8336</v>
      </c>
      <c r="R1594" s="14" t="s">
        <v>8343</v>
      </c>
      <c r="S1594" s="17">
        <f t="shared" si="122"/>
        <v>42046.072743055556</v>
      </c>
      <c r="T1594" s="17">
        <f t="shared" si="123"/>
        <v>42091.031076388885</v>
      </c>
      <c r="U1594" s="14">
        <f t="shared" si="124"/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8">
        <v>1425154655</v>
      </c>
      <c r="J1595">
        <v>1422562655</v>
      </c>
      <c r="K1595" t="b">
        <v>0</v>
      </c>
      <c r="L1595" s="14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6" t="s">
        <v>8336</v>
      </c>
      <c r="R1595" s="14" t="s">
        <v>8343</v>
      </c>
      <c r="S1595" s="17">
        <f t="shared" si="122"/>
        <v>42033.845543981486</v>
      </c>
      <c r="T1595" s="17">
        <f t="shared" si="123"/>
        <v>42063.845543981486</v>
      </c>
      <c r="U1595" s="14">
        <f t="shared" si="124"/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8">
        <v>1463329260</v>
      </c>
      <c r="J1596">
        <v>1458147982</v>
      </c>
      <c r="K1596" t="b">
        <v>0</v>
      </c>
      <c r="L1596" s="14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6" t="s">
        <v>8336</v>
      </c>
      <c r="R1596" s="14" t="s">
        <v>8343</v>
      </c>
      <c r="S1596" s="17">
        <f t="shared" si="122"/>
        <v>42445.712754629625</v>
      </c>
      <c r="T1596" s="17">
        <f t="shared" si="123"/>
        <v>42505.681249999994</v>
      </c>
      <c r="U1596" s="14">
        <f t="shared" si="124"/>
        <v>2016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8">
        <v>1403122380</v>
      </c>
      <c r="J1597">
        <v>1400634728</v>
      </c>
      <c r="K1597" t="b">
        <v>0</v>
      </c>
      <c r="L1597" s="14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6" t="s">
        <v>8336</v>
      </c>
      <c r="R1597" s="14" t="s">
        <v>8343</v>
      </c>
      <c r="S1597" s="17">
        <f t="shared" si="122"/>
        <v>41780.050092592595</v>
      </c>
      <c r="T1597" s="17">
        <f t="shared" si="123"/>
        <v>41808.842361111114</v>
      </c>
      <c r="U1597" s="14">
        <f t="shared" si="124"/>
        <v>2014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8">
        <v>1418469569</v>
      </c>
      <c r="J1598">
        <v>1414577969</v>
      </c>
      <c r="K1598" t="b">
        <v>0</v>
      </c>
      <c r="L1598" s="14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6" t="s">
        <v>8336</v>
      </c>
      <c r="R1598" s="14" t="s">
        <v>8343</v>
      </c>
      <c r="S1598" s="17">
        <f t="shared" si="122"/>
        <v>41941.430196759262</v>
      </c>
      <c r="T1598" s="17">
        <f t="shared" si="123"/>
        <v>41986.471863425926</v>
      </c>
      <c r="U1598" s="14">
        <f t="shared" si="124"/>
        <v>2014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8">
        <v>1474360197</v>
      </c>
      <c r="J1599">
        <v>1471768197</v>
      </c>
      <c r="K1599" t="b">
        <v>0</v>
      </c>
      <c r="L1599" s="14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6" t="s">
        <v>8336</v>
      </c>
      <c r="R1599" s="14" t="s">
        <v>8343</v>
      </c>
      <c r="S1599" s="17">
        <f t="shared" si="122"/>
        <v>42603.354131944448</v>
      </c>
      <c r="T1599" s="17">
        <f t="shared" si="123"/>
        <v>42633.354131944448</v>
      </c>
      <c r="U1599" s="14">
        <f t="shared" si="124"/>
        <v>2016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8">
        <v>1437926458</v>
      </c>
      <c r="J1600">
        <v>1432742458</v>
      </c>
      <c r="K1600" t="b">
        <v>0</v>
      </c>
      <c r="L1600" s="14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6" t="s">
        <v>8336</v>
      </c>
      <c r="R1600" s="14" t="s">
        <v>8343</v>
      </c>
      <c r="S1600" s="17">
        <f t="shared" si="122"/>
        <v>42151.667337962965</v>
      </c>
      <c r="T1600" s="17">
        <f t="shared" si="123"/>
        <v>42211.667337962965</v>
      </c>
      <c r="U1600" s="14">
        <f t="shared" si="124"/>
        <v>2015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8">
        <v>1460116576</v>
      </c>
      <c r="J1601">
        <v>1457528176</v>
      </c>
      <c r="K1601" t="b">
        <v>0</v>
      </c>
      <c r="L1601" s="14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6" t="s">
        <v>8336</v>
      </c>
      <c r="R1601" s="14" t="s">
        <v>8343</v>
      </c>
      <c r="S1601" s="17">
        <f t="shared" si="122"/>
        <v>42438.53907407407</v>
      </c>
      <c r="T1601" s="17">
        <f t="shared" si="123"/>
        <v>42468.497407407413</v>
      </c>
      <c r="U1601" s="14">
        <f t="shared" si="124"/>
        <v>2016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8">
        <v>1405401060</v>
      </c>
      <c r="J1602">
        <v>1401585752</v>
      </c>
      <c r="K1602" t="b">
        <v>0</v>
      </c>
      <c r="L1602" s="14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6" t="s">
        <v>8336</v>
      </c>
      <c r="R1602" s="14" t="s">
        <v>8343</v>
      </c>
      <c r="S1602" s="17">
        <f t="shared" si="122"/>
        <v>41791.057314814818</v>
      </c>
      <c r="T1602" s="17">
        <f t="shared" si="123"/>
        <v>41835.21597222222</v>
      </c>
      <c r="U1602" s="14">
        <f t="shared" si="124"/>
        <v>2014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8">
        <v>1304561633</v>
      </c>
      <c r="J1603">
        <v>1301969633</v>
      </c>
      <c r="K1603" t="b">
        <v>0</v>
      </c>
      <c r="L1603" s="14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6" t="s">
        <v>8323</v>
      </c>
      <c r="R1603" s="14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 s="14">
        <f t="shared" ref="U1603:U1666" si="129">YEAR(S1603)</f>
        <v>2011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8">
        <v>1318633200</v>
      </c>
      <c r="J1604">
        <v>1314947317</v>
      </c>
      <c r="K1604" t="b">
        <v>0</v>
      </c>
      <c r="L1604" s="1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6" t="s">
        <v>8323</v>
      </c>
      <c r="R1604" s="14" t="s">
        <v>8324</v>
      </c>
      <c r="S1604" s="17">
        <f t="shared" si="127"/>
        <v>40788.297650462962</v>
      </c>
      <c r="T1604" s="17">
        <f t="shared" si="128"/>
        <v>40830.958333333336</v>
      </c>
      <c r="U1604" s="14">
        <f t="shared" si="129"/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8">
        <v>1327723459</v>
      </c>
      <c r="J1605">
        <v>1322539459</v>
      </c>
      <c r="K1605" t="b">
        <v>0</v>
      </c>
      <c r="L1605" s="14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6" t="s">
        <v>8323</v>
      </c>
      <c r="R1605" s="14" t="s">
        <v>8324</v>
      </c>
      <c r="S1605" s="17">
        <f t="shared" si="127"/>
        <v>40876.169664351852</v>
      </c>
      <c r="T1605" s="17">
        <f t="shared" si="128"/>
        <v>40936.169664351852</v>
      </c>
      <c r="U1605" s="14">
        <f t="shared" si="129"/>
        <v>2011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8">
        <v>1332011835</v>
      </c>
      <c r="J1606">
        <v>1328559435</v>
      </c>
      <c r="K1606" t="b">
        <v>0</v>
      </c>
      <c r="L1606" s="14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6" t="s">
        <v>8323</v>
      </c>
      <c r="R1606" s="14" t="s">
        <v>8324</v>
      </c>
      <c r="S1606" s="17">
        <f t="shared" si="127"/>
        <v>40945.845312500001</v>
      </c>
      <c r="T1606" s="17">
        <f t="shared" si="128"/>
        <v>40985.80364583333</v>
      </c>
      <c r="U1606" s="14">
        <f t="shared" si="129"/>
        <v>2012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8">
        <v>1312182000</v>
      </c>
      <c r="J1607">
        <v>1311380313</v>
      </c>
      <c r="K1607" t="b">
        <v>0</v>
      </c>
      <c r="L1607" s="14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6" t="s">
        <v>8323</v>
      </c>
      <c r="R1607" s="14" t="s">
        <v>8324</v>
      </c>
      <c r="S1607" s="17">
        <f t="shared" si="127"/>
        <v>40747.012881944444</v>
      </c>
      <c r="T1607" s="17">
        <f t="shared" si="128"/>
        <v>40756.291666666664</v>
      </c>
      <c r="U1607" s="14">
        <f t="shared" si="129"/>
        <v>2011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8">
        <v>1300930838</v>
      </c>
      <c r="J1608">
        <v>1293158438</v>
      </c>
      <c r="K1608" t="b">
        <v>0</v>
      </c>
      <c r="L1608" s="14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6" t="s">
        <v>8323</v>
      </c>
      <c r="R1608" s="14" t="s">
        <v>8324</v>
      </c>
      <c r="S1608" s="17">
        <f t="shared" si="127"/>
        <v>40536.111550925925</v>
      </c>
      <c r="T1608" s="17">
        <f t="shared" si="128"/>
        <v>40626.069884259261</v>
      </c>
      <c r="U1608" s="14">
        <f t="shared" si="129"/>
        <v>2010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8">
        <v>1339701851</v>
      </c>
      <c r="J1609">
        <v>1337887451</v>
      </c>
      <c r="K1609" t="b">
        <v>0</v>
      </c>
      <c r="L1609" s="14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6" t="s">
        <v>8323</v>
      </c>
      <c r="R1609" s="14" t="s">
        <v>8324</v>
      </c>
      <c r="S1609" s="17">
        <f t="shared" si="127"/>
        <v>41053.80846064815</v>
      </c>
      <c r="T1609" s="17">
        <f t="shared" si="128"/>
        <v>41074.80846064815</v>
      </c>
      <c r="U1609" s="14">
        <f t="shared" si="129"/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8">
        <v>1388553960</v>
      </c>
      <c r="J1610">
        <v>1385754986</v>
      </c>
      <c r="K1610" t="b">
        <v>0</v>
      </c>
      <c r="L1610" s="14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6" t="s">
        <v>8323</v>
      </c>
      <c r="R1610" s="14" t="s">
        <v>8324</v>
      </c>
      <c r="S1610" s="17">
        <f t="shared" si="127"/>
        <v>41607.83085648148</v>
      </c>
      <c r="T1610" s="17">
        <f t="shared" si="128"/>
        <v>41640.226388888892</v>
      </c>
      <c r="U1610" s="14">
        <f t="shared" si="129"/>
        <v>2013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8">
        <v>1320220800</v>
      </c>
      <c r="J1611">
        <v>1315612909</v>
      </c>
      <c r="K1611" t="b">
        <v>0</v>
      </c>
      <c r="L1611" s="14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6" t="s">
        <v>8323</v>
      </c>
      <c r="R1611" s="14" t="s">
        <v>8324</v>
      </c>
      <c r="S1611" s="17">
        <f t="shared" si="127"/>
        <v>40796.001261574071</v>
      </c>
      <c r="T1611" s="17">
        <f t="shared" si="128"/>
        <v>40849.333333333336</v>
      </c>
      <c r="U1611" s="14">
        <f t="shared" si="129"/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8">
        <v>1355609510</v>
      </c>
      <c r="J1612">
        <v>1353017510</v>
      </c>
      <c r="K1612" t="b">
        <v>0</v>
      </c>
      <c r="L1612" s="14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6" t="s">
        <v>8323</v>
      </c>
      <c r="R1612" s="14" t="s">
        <v>8324</v>
      </c>
      <c r="S1612" s="17">
        <f t="shared" si="127"/>
        <v>41228.924884259257</v>
      </c>
      <c r="T1612" s="17">
        <f t="shared" si="128"/>
        <v>41258.924884259257</v>
      </c>
      <c r="U1612" s="14">
        <f t="shared" si="129"/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8">
        <v>1370390432</v>
      </c>
      <c r="J1613">
        <v>1368576032</v>
      </c>
      <c r="K1613" t="b">
        <v>0</v>
      </c>
      <c r="L1613" s="14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6" t="s">
        <v>8323</v>
      </c>
      <c r="R1613" s="14" t="s">
        <v>8324</v>
      </c>
      <c r="S1613" s="17">
        <f t="shared" si="127"/>
        <v>41409.00037037037</v>
      </c>
      <c r="T1613" s="17">
        <f t="shared" si="128"/>
        <v>41430.00037037037</v>
      </c>
      <c r="U1613" s="14">
        <f t="shared" si="129"/>
        <v>2013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8">
        <v>1357160384</v>
      </c>
      <c r="J1614">
        <v>1354568384</v>
      </c>
      <c r="K1614" t="b">
        <v>0</v>
      </c>
      <c r="L1614" s="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6" t="s">
        <v>8323</v>
      </c>
      <c r="R1614" s="14" t="s">
        <v>8324</v>
      </c>
      <c r="S1614" s="17">
        <f t="shared" si="127"/>
        <v>41246.874814814815</v>
      </c>
      <c r="T1614" s="17">
        <f t="shared" si="128"/>
        <v>41276.874814814815</v>
      </c>
      <c r="U1614" s="14">
        <f t="shared" si="129"/>
        <v>2012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8">
        <v>1342921202</v>
      </c>
      <c r="J1615">
        <v>1340329202</v>
      </c>
      <c r="K1615" t="b">
        <v>0</v>
      </c>
      <c r="L1615" s="14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6" t="s">
        <v>8323</v>
      </c>
      <c r="R1615" s="14" t="s">
        <v>8324</v>
      </c>
      <c r="S1615" s="17">
        <f t="shared" si="127"/>
        <v>41082.069467592592</v>
      </c>
      <c r="T1615" s="17">
        <f t="shared" si="128"/>
        <v>41112.069467592592</v>
      </c>
      <c r="U1615" s="14">
        <f t="shared" si="129"/>
        <v>2012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8">
        <v>1407085200</v>
      </c>
      <c r="J1616">
        <v>1401924769</v>
      </c>
      <c r="K1616" t="b">
        <v>0</v>
      </c>
      <c r="L1616" s="14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6" t="s">
        <v>8323</v>
      </c>
      <c r="R1616" s="14" t="s">
        <v>8324</v>
      </c>
      <c r="S1616" s="17">
        <f t="shared" si="127"/>
        <v>41794.981122685182</v>
      </c>
      <c r="T1616" s="17">
        <f t="shared" si="128"/>
        <v>41854.708333333336</v>
      </c>
      <c r="U1616" s="14">
        <f t="shared" si="129"/>
        <v>2014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8">
        <v>1323742396</v>
      </c>
      <c r="J1617">
        <v>1319850796</v>
      </c>
      <c r="K1617" t="b">
        <v>0</v>
      </c>
      <c r="L1617" s="14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6" t="s">
        <v>8323</v>
      </c>
      <c r="R1617" s="14" t="s">
        <v>8324</v>
      </c>
      <c r="S1617" s="17">
        <f t="shared" si="127"/>
        <v>40845.050879629627</v>
      </c>
      <c r="T1617" s="17">
        <f t="shared" si="128"/>
        <v>40890.092546296299</v>
      </c>
      <c r="U1617" s="14">
        <f t="shared" si="129"/>
        <v>2011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8">
        <v>1353621600</v>
      </c>
      <c r="J1618">
        <v>1350061821</v>
      </c>
      <c r="K1618" t="b">
        <v>0</v>
      </c>
      <c r="L1618" s="14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6" t="s">
        <v>8323</v>
      </c>
      <c r="R1618" s="14" t="s">
        <v>8324</v>
      </c>
      <c r="S1618" s="17">
        <f t="shared" si="127"/>
        <v>41194.715520833335</v>
      </c>
      <c r="T1618" s="17">
        <f t="shared" si="128"/>
        <v>41235.916666666664</v>
      </c>
      <c r="U1618" s="14">
        <f t="shared" si="129"/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8">
        <v>1383332400</v>
      </c>
      <c r="J1619">
        <v>1380470188</v>
      </c>
      <c r="K1619" t="b">
        <v>0</v>
      </c>
      <c r="L1619" s="14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6" t="s">
        <v>8323</v>
      </c>
      <c r="R1619" s="14" t="s">
        <v>8324</v>
      </c>
      <c r="S1619" s="17">
        <f t="shared" si="127"/>
        <v>41546.664212962962</v>
      </c>
      <c r="T1619" s="17">
        <f t="shared" si="128"/>
        <v>41579.791666666664</v>
      </c>
      <c r="U1619" s="14">
        <f t="shared" si="129"/>
        <v>2013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8">
        <v>1362757335</v>
      </c>
      <c r="J1620">
        <v>1359301335</v>
      </c>
      <c r="K1620" t="b">
        <v>0</v>
      </c>
      <c r="L1620" s="14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6" t="s">
        <v>8323</v>
      </c>
      <c r="R1620" s="14" t="s">
        <v>8324</v>
      </c>
      <c r="S1620" s="17">
        <f t="shared" si="127"/>
        <v>41301.654340277775</v>
      </c>
      <c r="T1620" s="17">
        <f t="shared" si="128"/>
        <v>41341.654340277775</v>
      </c>
      <c r="U1620" s="14">
        <f t="shared" si="129"/>
        <v>2013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8">
        <v>1410755286</v>
      </c>
      <c r="J1621">
        <v>1408940886</v>
      </c>
      <c r="K1621" t="b">
        <v>0</v>
      </c>
      <c r="L1621" s="14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6" t="s">
        <v>8323</v>
      </c>
      <c r="R1621" s="14" t="s">
        <v>8324</v>
      </c>
      <c r="S1621" s="17">
        <f t="shared" si="127"/>
        <v>41876.18618055556</v>
      </c>
      <c r="T1621" s="17">
        <f t="shared" si="128"/>
        <v>41897.18618055556</v>
      </c>
      <c r="U1621" s="14">
        <f t="shared" si="129"/>
        <v>2014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8">
        <v>1361606940</v>
      </c>
      <c r="J1622">
        <v>1361002140</v>
      </c>
      <c r="K1622" t="b">
        <v>0</v>
      </c>
      <c r="L1622" s="14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6" t="s">
        <v>8323</v>
      </c>
      <c r="R1622" s="14" t="s">
        <v>8324</v>
      </c>
      <c r="S1622" s="17">
        <f t="shared" si="127"/>
        <v>41321.339583333334</v>
      </c>
      <c r="T1622" s="17">
        <f t="shared" si="128"/>
        <v>41328.339583333334</v>
      </c>
      <c r="U1622" s="14">
        <f t="shared" si="129"/>
        <v>2013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8">
        <v>1338177540</v>
      </c>
      <c r="J1623">
        <v>1333550015</v>
      </c>
      <c r="K1623" t="b">
        <v>0</v>
      </c>
      <c r="L1623" s="14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6" t="s">
        <v>8323</v>
      </c>
      <c r="R1623" s="14" t="s">
        <v>8324</v>
      </c>
      <c r="S1623" s="17">
        <f t="shared" si="127"/>
        <v>41003.60665509259</v>
      </c>
      <c r="T1623" s="17">
        <f t="shared" si="128"/>
        <v>41057.165972222225</v>
      </c>
      <c r="U1623" s="14">
        <f t="shared" si="129"/>
        <v>2012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8">
        <v>1418803140</v>
      </c>
      <c r="J1624">
        <v>1415343874</v>
      </c>
      <c r="K1624" t="b">
        <v>0</v>
      </c>
      <c r="L1624" s="1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6" t="s">
        <v>8323</v>
      </c>
      <c r="R1624" s="14" t="s">
        <v>8324</v>
      </c>
      <c r="S1624" s="17">
        <f t="shared" si="127"/>
        <v>41950.29483796296</v>
      </c>
      <c r="T1624" s="17">
        <f t="shared" si="128"/>
        <v>41990.332638888889</v>
      </c>
      <c r="U1624" s="14">
        <f t="shared" si="129"/>
        <v>2014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8">
        <v>1377621089</v>
      </c>
      <c r="J1625">
        <v>1372437089</v>
      </c>
      <c r="K1625" t="b">
        <v>0</v>
      </c>
      <c r="L1625" s="14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6" t="s">
        <v>8323</v>
      </c>
      <c r="R1625" s="14" t="s">
        <v>8324</v>
      </c>
      <c r="S1625" s="17">
        <f t="shared" si="127"/>
        <v>41453.688530092593</v>
      </c>
      <c r="T1625" s="17">
        <f t="shared" si="128"/>
        <v>41513.688530092593</v>
      </c>
      <c r="U1625" s="14">
        <f t="shared" si="129"/>
        <v>2013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8">
        <v>1357721335</v>
      </c>
      <c r="J1626">
        <v>1354265335</v>
      </c>
      <c r="K1626" t="b">
        <v>0</v>
      </c>
      <c r="L1626" s="14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6" t="s">
        <v>8323</v>
      </c>
      <c r="R1626" s="14" t="s">
        <v>8324</v>
      </c>
      <c r="S1626" s="17">
        <f t="shared" si="127"/>
        <v>41243.367303240739</v>
      </c>
      <c r="T1626" s="17">
        <f t="shared" si="128"/>
        <v>41283.367303240739</v>
      </c>
      <c r="U1626" s="14">
        <f t="shared" si="129"/>
        <v>2012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8">
        <v>1347382053</v>
      </c>
      <c r="J1627">
        <v>1344962853</v>
      </c>
      <c r="K1627" t="b">
        <v>0</v>
      </c>
      <c r="L1627" s="14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6" t="s">
        <v>8323</v>
      </c>
      <c r="R1627" s="14" t="s">
        <v>8324</v>
      </c>
      <c r="S1627" s="17">
        <f t="shared" si="127"/>
        <v>41135.699687500004</v>
      </c>
      <c r="T1627" s="17">
        <f t="shared" si="128"/>
        <v>41163.699687500004</v>
      </c>
      <c r="U1627" s="14">
        <f t="shared" si="129"/>
        <v>2012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8">
        <v>1385932867</v>
      </c>
      <c r="J1628">
        <v>1383337267</v>
      </c>
      <c r="K1628" t="b">
        <v>0</v>
      </c>
      <c r="L1628" s="14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6" t="s">
        <v>8323</v>
      </c>
      <c r="R1628" s="14" t="s">
        <v>8324</v>
      </c>
      <c r="S1628" s="17">
        <f t="shared" si="127"/>
        <v>41579.847997685189</v>
      </c>
      <c r="T1628" s="17">
        <f t="shared" si="128"/>
        <v>41609.889664351853</v>
      </c>
      <c r="U1628" s="14">
        <f t="shared" si="129"/>
        <v>2013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8">
        <v>1353905940</v>
      </c>
      <c r="J1629">
        <v>1351011489</v>
      </c>
      <c r="K1629" t="b">
        <v>0</v>
      </c>
      <c r="L1629" s="14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6" t="s">
        <v>8323</v>
      </c>
      <c r="R1629" s="14" t="s">
        <v>8324</v>
      </c>
      <c r="S1629" s="17">
        <f t="shared" si="127"/>
        <v>41205.707048611112</v>
      </c>
      <c r="T1629" s="17">
        <f t="shared" si="128"/>
        <v>41239.207638888889</v>
      </c>
      <c r="U1629" s="14">
        <f t="shared" si="129"/>
        <v>2012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8">
        <v>1403026882</v>
      </c>
      <c r="J1630">
        <v>1400175682</v>
      </c>
      <c r="K1630" t="b">
        <v>0</v>
      </c>
      <c r="L1630" s="14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6" t="s">
        <v>8323</v>
      </c>
      <c r="R1630" s="14" t="s">
        <v>8324</v>
      </c>
      <c r="S1630" s="17">
        <f t="shared" si="127"/>
        <v>41774.737060185187</v>
      </c>
      <c r="T1630" s="17">
        <f t="shared" si="128"/>
        <v>41807.737060185187</v>
      </c>
      <c r="U1630" s="14">
        <f t="shared" si="129"/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8">
        <v>1392929333</v>
      </c>
      <c r="J1631">
        <v>1389041333</v>
      </c>
      <c r="K1631" t="b">
        <v>0</v>
      </c>
      <c r="L1631" s="14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6" t="s">
        <v>8323</v>
      </c>
      <c r="R1631" s="14" t="s">
        <v>8324</v>
      </c>
      <c r="S1631" s="17">
        <f t="shared" si="127"/>
        <v>41645.867280092592</v>
      </c>
      <c r="T1631" s="17">
        <f t="shared" si="128"/>
        <v>41690.867280092592</v>
      </c>
      <c r="U1631" s="14">
        <f t="shared" si="129"/>
        <v>2014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8">
        <v>1330671540</v>
      </c>
      <c r="J1632">
        <v>1328040375</v>
      </c>
      <c r="K1632" t="b">
        <v>0</v>
      </c>
      <c r="L1632" s="14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6" t="s">
        <v>8323</v>
      </c>
      <c r="R1632" s="14" t="s">
        <v>8324</v>
      </c>
      <c r="S1632" s="17">
        <f t="shared" si="127"/>
        <v>40939.837673611109</v>
      </c>
      <c r="T1632" s="17">
        <f t="shared" si="128"/>
        <v>40970.290972222225</v>
      </c>
      <c r="U1632" s="14">
        <f t="shared" si="129"/>
        <v>2012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8">
        <v>1350074261</v>
      </c>
      <c r="J1633">
        <v>1347482261</v>
      </c>
      <c r="K1633" t="b">
        <v>0</v>
      </c>
      <c r="L1633" s="14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6" t="s">
        <v>8323</v>
      </c>
      <c r="R1633" s="14" t="s">
        <v>8324</v>
      </c>
      <c r="S1633" s="17">
        <f t="shared" si="127"/>
        <v>41164.859502314815</v>
      </c>
      <c r="T1633" s="17">
        <f t="shared" si="128"/>
        <v>41194.859502314815</v>
      </c>
      <c r="U1633" s="14">
        <f t="shared" si="129"/>
        <v>2012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8">
        <v>1316851854</v>
      </c>
      <c r="J1634">
        <v>1311667854</v>
      </c>
      <c r="K1634" t="b">
        <v>0</v>
      </c>
      <c r="L1634" s="1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6" t="s">
        <v>8323</v>
      </c>
      <c r="R1634" s="14" t="s">
        <v>8324</v>
      </c>
      <c r="S1634" s="17">
        <f t="shared" si="127"/>
        <v>40750.340902777774</v>
      </c>
      <c r="T1634" s="17">
        <f t="shared" si="128"/>
        <v>40810.340902777774</v>
      </c>
      <c r="U1634" s="14">
        <f t="shared" si="129"/>
        <v>2011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8">
        <v>1326690000</v>
      </c>
      <c r="J1635">
        <v>1324329156</v>
      </c>
      <c r="K1635" t="b">
        <v>0</v>
      </c>
      <c r="L1635" s="14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6" t="s">
        <v>8323</v>
      </c>
      <c r="R1635" s="14" t="s">
        <v>8324</v>
      </c>
      <c r="S1635" s="17">
        <f t="shared" si="127"/>
        <v>40896.883750000001</v>
      </c>
      <c r="T1635" s="17">
        <f t="shared" si="128"/>
        <v>40924.208333333336</v>
      </c>
      <c r="U1635" s="14">
        <f t="shared" si="129"/>
        <v>2011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8">
        <v>1306994340</v>
      </c>
      <c r="J1636">
        <v>1303706001</v>
      </c>
      <c r="K1636" t="b">
        <v>0</v>
      </c>
      <c r="L1636" s="14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6" t="s">
        <v>8323</v>
      </c>
      <c r="R1636" s="14" t="s">
        <v>8324</v>
      </c>
      <c r="S1636" s="17">
        <f t="shared" si="127"/>
        <v>40658.189826388887</v>
      </c>
      <c r="T1636" s="17">
        <f t="shared" si="128"/>
        <v>40696.249305555553</v>
      </c>
      <c r="U1636" s="14">
        <f t="shared" si="129"/>
        <v>2011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8">
        <v>1468270261</v>
      </c>
      <c r="J1637">
        <v>1463086261</v>
      </c>
      <c r="K1637" t="b">
        <v>0</v>
      </c>
      <c r="L1637" s="14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6" t="s">
        <v>8323</v>
      </c>
      <c r="R1637" s="14" t="s">
        <v>8324</v>
      </c>
      <c r="S1637" s="17">
        <f t="shared" si="127"/>
        <v>42502.868761574078</v>
      </c>
      <c r="T1637" s="17">
        <f t="shared" si="128"/>
        <v>42562.868761574078</v>
      </c>
      <c r="U1637" s="14">
        <f t="shared" si="129"/>
        <v>2016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8">
        <v>1307851200</v>
      </c>
      <c r="J1638">
        <v>1304129088</v>
      </c>
      <c r="K1638" t="b">
        <v>0</v>
      </c>
      <c r="L1638" s="14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6" t="s">
        <v>8323</v>
      </c>
      <c r="R1638" s="14" t="s">
        <v>8324</v>
      </c>
      <c r="S1638" s="17">
        <f t="shared" si="127"/>
        <v>40663.08666666667</v>
      </c>
      <c r="T1638" s="17">
        <f t="shared" si="128"/>
        <v>40706.166666666664</v>
      </c>
      <c r="U1638" s="14">
        <f t="shared" si="129"/>
        <v>2011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8">
        <v>1262302740</v>
      </c>
      <c r="J1639">
        <v>1257444140</v>
      </c>
      <c r="K1639" t="b">
        <v>0</v>
      </c>
      <c r="L1639" s="14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6" t="s">
        <v>8323</v>
      </c>
      <c r="R1639" s="14" t="s">
        <v>8324</v>
      </c>
      <c r="S1639" s="17">
        <f t="shared" si="127"/>
        <v>40122.751620370371</v>
      </c>
      <c r="T1639" s="17">
        <f t="shared" si="128"/>
        <v>40178.98541666667</v>
      </c>
      <c r="U1639" s="14">
        <f t="shared" si="129"/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8">
        <v>1362086700</v>
      </c>
      <c r="J1640">
        <v>1358180968</v>
      </c>
      <c r="K1640" t="b">
        <v>0</v>
      </c>
      <c r="L1640" s="14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6" t="s">
        <v>8323</v>
      </c>
      <c r="R1640" s="14" t="s">
        <v>8324</v>
      </c>
      <c r="S1640" s="17">
        <f t="shared" si="127"/>
        <v>41288.68712962963</v>
      </c>
      <c r="T1640" s="17">
        <f t="shared" si="128"/>
        <v>41333.892361111109</v>
      </c>
      <c r="U1640" s="14">
        <f t="shared" si="129"/>
        <v>2013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8">
        <v>1330789165</v>
      </c>
      <c r="J1641">
        <v>1328197165</v>
      </c>
      <c r="K1641" t="b">
        <v>0</v>
      </c>
      <c r="L1641" s="14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6" t="s">
        <v>8323</v>
      </c>
      <c r="R1641" s="14" t="s">
        <v>8324</v>
      </c>
      <c r="S1641" s="17">
        <f t="shared" si="127"/>
        <v>40941.652372685188</v>
      </c>
      <c r="T1641" s="17">
        <f t="shared" si="128"/>
        <v>40971.652372685188</v>
      </c>
      <c r="U1641" s="14">
        <f t="shared" si="129"/>
        <v>2012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8">
        <v>1280800740</v>
      </c>
      <c r="J1642">
        <v>1279603955</v>
      </c>
      <c r="K1642" t="b">
        <v>0</v>
      </c>
      <c r="L1642" s="14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6" t="s">
        <v>8323</v>
      </c>
      <c r="R1642" s="14" t="s">
        <v>8324</v>
      </c>
      <c r="S1642" s="17">
        <f t="shared" si="127"/>
        <v>40379.23096064815</v>
      </c>
      <c r="T1642" s="17">
        <f t="shared" si="128"/>
        <v>40393.082638888889</v>
      </c>
      <c r="U1642" s="14">
        <f t="shared" si="129"/>
        <v>2010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8">
        <v>1418998744</v>
      </c>
      <c r="J1643">
        <v>1416406744</v>
      </c>
      <c r="K1643" t="b">
        <v>0</v>
      </c>
      <c r="L1643" s="14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6" t="s">
        <v>8323</v>
      </c>
      <c r="R1643" s="14" t="s">
        <v>8344</v>
      </c>
      <c r="S1643" s="17">
        <f t="shared" si="127"/>
        <v>41962.596574074079</v>
      </c>
      <c r="T1643" s="17">
        <f t="shared" si="128"/>
        <v>41992.596574074079</v>
      </c>
      <c r="U1643" s="14">
        <f t="shared" si="129"/>
        <v>2014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8">
        <v>1308011727</v>
      </c>
      <c r="J1644">
        <v>1306283727</v>
      </c>
      <c r="K1644" t="b">
        <v>0</v>
      </c>
      <c r="L1644" s="1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6" t="s">
        <v>8323</v>
      </c>
      <c r="R1644" s="14" t="s">
        <v>8344</v>
      </c>
      <c r="S1644" s="17">
        <f t="shared" si="127"/>
        <v>40688.024618055555</v>
      </c>
      <c r="T1644" s="17">
        <f t="shared" si="128"/>
        <v>40708.024618055555</v>
      </c>
      <c r="U1644" s="14">
        <f t="shared" si="129"/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8">
        <v>1348516012</v>
      </c>
      <c r="J1645">
        <v>1345924012</v>
      </c>
      <c r="K1645" t="b">
        <v>0</v>
      </c>
      <c r="L1645" s="14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6" t="s">
        <v>8323</v>
      </c>
      <c r="R1645" s="14" t="s">
        <v>8344</v>
      </c>
      <c r="S1645" s="17">
        <f t="shared" si="127"/>
        <v>41146.824212962965</v>
      </c>
      <c r="T1645" s="17">
        <f t="shared" si="128"/>
        <v>41176.824212962965</v>
      </c>
      <c r="U1645" s="14">
        <f t="shared" si="129"/>
        <v>2012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8">
        <v>1353551160</v>
      </c>
      <c r="J1646">
        <v>1348363560</v>
      </c>
      <c r="K1646" t="b">
        <v>0</v>
      </c>
      <c r="L1646" s="14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6" t="s">
        <v>8323</v>
      </c>
      <c r="R1646" s="14" t="s">
        <v>8344</v>
      </c>
      <c r="S1646" s="17">
        <f t="shared" si="127"/>
        <v>41175.05972222222</v>
      </c>
      <c r="T1646" s="17">
        <f t="shared" si="128"/>
        <v>41235.101388888892</v>
      </c>
      <c r="U1646" s="14">
        <f t="shared" si="129"/>
        <v>2012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8">
        <v>1379515740</v>
      </c>
      <c r="J1647">
        <v>1378306140</v>
      </c>
      <c r="K1647" t="b">
        <v>0</v>
      </c>
      <c r="L1647" s="14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6" t="s">
        <v>8323</v>
      </c>
      <c r="R1647" s="14" t="s">
        <v>8344</v>
      </c>
      <c r="S1647" s="17">
        <f t="shared" si="127"/>
        <v>41521.617361111108</v>
      </c>
      <c r="T1647" s="17">
        <f t="shared" si="128"/>
        <v>41535.617361111108</v>
      </c>
      <c r="U1647" s="14">
        <f t="shared" si="129"/>
        <v>2013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8">
        <v>1408039860</v>
      </c>
      <c r="J1648">
        <v>1405248503</v>
      </c>
      <c r="K1648" t="b">
        <v>0</v>
      </c>
      <c r="L1648" s="14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6" t="s">
        <v>8323</v>
      </c>
      <c r="R1648" s="14" t="s">
        <v>8344</v>
      </c>
      <c r="S1648" s="17">
        <f t="shared" si="127"/>
        <v>41833.450266203705</v>
      </c>
      <c r="T1648" s="17">
        <f t="shared" si="128"/>
        <v>41865.757638888892</v>
      </c>
      <c r="U1648" s="14">
        <f t="shared" si="129"/>
        <v>2014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8">
        <v>1339235377</v>
      </c>
      <c r="J1649">
        <v>1336643377</v>
      </c>
      <c r="K1649" t="b">
        <v>0</v>
      </c>
      <c r="L1649" s="14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6" t="s">
        <v>8323</v>
      </c>
      <c r="R1649" s="14" t="s">
        <v>8344</v>
      </c>
      <c r="S1649" s="17">
        <f t="shared" si="127"/>
        <v>41039.409456018519</v>
      </c>
      <c r="T1649" s="17">
        <f t="shared" si="128"/>
        <v>41069.409456018519</v>
      </c>
      <c r="U1649" s="14">
        <f t="shared" si="129"/>
        <v>2012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8">
        <v>1300636482</v>
      </c>
      <c r="J1650">
        <v>1298048082</v>
      </c>
      <c r="K1650" t="b">
        <v>0</v>
      </c>
      <c r="L1650" s="14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6" t="s">
        <v>8323</v>
      </c>
      <c r="R1650" s="14" t="s">
        <v>8344</v>
      </c>
      <c r="S1650" s="17">
        <f t="shared" si="127"/>
        <v>40592.704652777778</v>
      </c>
      <c r="T1650" s="17">
        <f t="shared" si="128"/>
        <v>40622.662986111114</v>
      </c>
      <c r="U1650" s="14">
        <f t="shared" si="129"/>
        <v>2011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8">
        <v>1400862355</v>
      </c>
      <c r="J1651">
        <v>1396974355</v>
      </c>
      <c r="K1651" t="b">
        <v>0</v>
      </c>
      <c r="L1651" s="14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6" t="s">
        <v>8323</v>
      </c>
      <c r="R1651" s="14" t="s">
        <v>8344</v>
      </c>
      <c r="S1651" s="17">
        <f t="shared" si="127"/>
        <v>41737.684664351851</v>
      </c>
      <c r="T1651" s="17">
        <f t="shared" si="128"/>
        <v>41782.684664351851</v>
      </c>
      <c r="U1651" s="14">
        <f t="shared" si="129"/>
        <v>2014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8">
        <v>1381314437</v>
      </c>
      <c r="J1652">
        <v>1378722437</v>
      </c>
      <c r="K1652" t="b">
        <v>0</v>
      </c>
      <c r="L1652" s="14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6" t="s">
        <v>8323</v>
      </c>
      <c r="R1652" s="14" t="s">
        <v>8344</v>
      </c>
      <c r="S1652" s="17">
        <f t="shared" si="127"/>
        <v>41526.435613425929</v>
      </c>
      <c r="T1652" s="17">
        <f t="shared" si="128"/>
        <v>41556.435613425929</v>
      </c>
      <c r="U1652" s="14">
        <f t="shared" si="129"/>
        <v>2013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8">
        <v>1303801140</v>
      </c>
      <c r="J1653">
        <v>1300916220</v>
      </c>
      <c r="K1653" t="b">
        <v>0</v>
      </c>
      <c r="L1653" s="14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6" t="s">
        <v>8323</v>
      </c>
      <c r="R1653" s="14" t="s">
        <v>8344</v>
      </c>
      <c r="S1653" s="17">
        <f t="shared" si="127"/>
        <v>40625.900694444441</v>
      </c>
      <c r="T1653" s="17">
        <f t="shared" si="128"/>
        <v>40659.290972222225</v>
      </c>
      <c r="U1653" s="14">
        <f t="shared" si="129"/>
        <v>2011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8">
        <v>1385297393</v>
      </c>
      <c r="J1654">
        <v>1382701793</v>
      </c>
      <c r="K1654" t="b">
        <v>0</v>
      </c>
      <c r="L1654" s="1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6" t="s">
        <v>8323</v>
      </c>
      <c r="R1654" s="14" t="s">
        <v>8344</v>
      </c>
      <c r="S1654" s="17">
        <f t="shared" si="127"/>
        <v>41572.492974537039</v>
      </c>
      <c r="T1654" s="17">
        <f t="shared" si="128"/>
        <v>41602.534641203703</v>
      </c>
      <c r="U1654" s="14">
        <f t="shared" si="129"/>
        <v>2013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8">
        <v>1303675296</v>
      </c>
      <c r="J1655">
        <v>1300996896</v>
      </c>
      <c r="K1655" t="b">
        <v>0</v>
      </c>
      <c r="L1655" s="14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6" t="s">
        <v>8323</v>
      </c>
      <c r="R1655" s="14" t="s">
        <v>8344</v>
      </c>
      <c r="S1655" s="17">
        <f t="shared" si="127"/>
        <v>40626.834444444445</v>
      </c>
      <c r="T1655" s="17">
        <f t="shared" si="128"/>
        <v>40657.834444444445</v>
      </c>
      <c r="U1655" s="14">
        <f t="shared" si="129"/>
        <v>2011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8">
        <v>1334784160</v>
      </c>
      <c r="J1656">
        <v>1332192160</v>
      </c>
      <c r="K1656" t="b">
        <v>0</v>
      </c>
      <c r="L1656" s="14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6" t="s">
        <v>8323</v>
      </c>
      <c r="R1656" s="14" t="s">
        <v>8344</v>
      </c>
      <c r="S1656" s="17">
        <f t="shared" si="127"/>
        <v>40987.890740740739</v>
      </c>
      <c r="T1656" s="17">
        <f t="shared" si="128"/>
        <v>41017.890740740739</v>
      </c>
      <c r="U1656" s="14">
        <f t="shared" si="129"/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8">
        <v>1333648820</v>
      </c>
      <c r="J1657">
        <v>1331060420</v>
      </c>
      <c r="K1657" t="b">
        <v>0</v>
      </c>
      <c r="L1657" s="14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6" t="s">
        <v>8323</v>
      </c>
      <c r="R1657" s="14" t="s">
        <v>8344</v>
      </c>
      <c r="S1657" s="17">
        <f t="shared" si="127"/>
        <v>40974.791898148149</v>
      </c>
      <c r="T1657" s="17">
        <f t="shared" si="128"/>
        <v>41004.750231481477</v>
      </c>
      <c r="U1657" s="14">
        <f t="shared" si="129"/>
        <v>2012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8">
        <v>1355437052</v>
      </c>
      <c r="J1658">
        <v>1352845052</v>
      </c>
      <c r="K1658" t="b">
        <v>0</v>
      </c>
      <c r="L1658" s="14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6" t="s">
        <v>8323</v>
      </c>
      <c r="R1658" s="14" t="s">
        <v>8344</v>
      </c>
      <c r="S1658" s="17">
        <f t="shared" si="127"/>
        <v>41226.928842592592</v>
      </c>
      <c r="T1658" s="17">
        <f t="shared" si="128"/>
        <v>41256.928842592592</v>
      </c>
      <c r="U1658" s="14">
        <f t="shared" si="129"/>
        <v>2012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8">
        <v>1337885168</v>
      </c>
      <c r="J1659">
        <v>1335293168</v>
      </c>
      <c r="K1659" t="b">
        <v>0</v>
      </c>
      <c r="L1659" s="14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6" t="s">
        <v>8323</v>
      </c>
      <c r="R1659" s="14" t="s">
        <v>8344</v>
      </c>
      <c r="S1659" s="17">
        <f t="shared" si="127"/>
        <v>41023.782037037039</v>
      </c>
      <c r="T1659" s="17">
        <f t="shared" si="128"/>
        <v>41053.782037037039</v>
      </c>
      <c r="U1659" s="14">
        <f t="shared" si="129"/>
        <v>2012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8">
        <v>1355840400</v>
      </c>
      <c r="J1660">
        <v>1352524767</v>
      </c>
      <c r="K1660" t="b">
        <v>0</v>
      </c>
      <c r="L1660" s="14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6" t="s">
        <v>8323</v>
      </c>
      <c r="R1660" s="14" t="s">
        <v>8344</v>
      </c>
      <c r="S1660" s="17">
        <f t="shared" si="127"/>
        <v>41223.22184027778</v>
      </c>
      <c r="T1660" s="17">
        <f t="shared" si="128"/>
        <v>41261.597222222219</v>
      </c>
      <c r="U1660" s="14">
        <f t="shared" si="129"/>
        <v>2012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8">
        <v>1387281600</v>
      </c>
      <c r="J1661">
        <v>1384811721</v>
      </c>
      <c r="K1661" t="b">
        <v>0</v>
      </c>
      <c r="L1661" s="14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6" t="s">
        <v>8323</v>
      </c>
      <c r="R1661" s="14" t="s">
        <v>8344</v>
      </c>
      <c r="S1661" s="17">
        <f t="shared" si="127"/>
        <v>41596.913437499999</v>
      </c>
      <c r="T1661" s="17">
        <f t="shared" si="128"/>
        <v>41625.5</v>
      </c>
      <c r="U1661" s="14">
        <f t="shared" si="129"/>
        <v>2013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8">
        <v>1462053540</v>
      </c>
      <c r="J1662">
        <v>1459355950</v>
      </c>
      <c r="K1662" t="b">
        <v>0</v>
      </c>
      <c r="L1662" s="14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6" t="s">
        <v>8323</v>
      </c>
      <c r="R1662" s="14" t="s">
        <v>8344</v>
      </c>
      <c r="S1662" s="17">
        <f t="shared" si="127"/>
        <v>42459.693865740745</v>
      </c>
      <c r="T1662" s="17">
        <f t="shared" si="128"/>
        <v>42490.915972222225</v>
      </c>
      <c r="U1662" s="14">
        <f t="shared" si="129"/>
        <v>2016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8">
        <v>1453064400</v>
      </c>
      <c r="J1663">
        <v>1449359831</v>
      </c>
      <c r="K1663" t="b">
        <v>0</v>
      </c>
      <c r="L1663" s="14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6" t="s">
        <v>8323</v>
      </c>
      <c r="R1663" s="14" t="s">
        <v>8344</v>
      </c>
      <c r="S1663" s="17">
        <f t="shared" si="127"/>
        <v>42343.998043981483</v>
      </c>
      <c r="T1663" s="17">
        <f t="shared" si="128"/>
        <v>42386.875</v>
      </c>
      <c r="U1663" s="14">
        <f t="shared" si="129"/>
        <v>2015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8">
        <v>1325310336</v>
      </c>
      <c r="J1664">
        <v>1320122736</v>
      </c>
      <c r="K1664" t="b">
        <v>0</v>
      </c>
      <c r="L1664" s="1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6" t="s">
        <v>8323</v>
      </c>
      <c r="R1664" s="14" t="s">
        <v>8344</v>
      </c>
      <c r="S1664" s="17">
        <f t="shared" si="127"/>
        <v>40848.198333333334</v>
      </c>
      <c r="T1664" s="17">
        <f t="shared" si="128"/>
        <v>40908.239999999998</v>
      </c>
      <c r="U1664" s="14">
        <f t="shared" si="129"/>
        <v>2011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8">
        <v>1422750707</v>
      </c>
      <c r="J1665">
        <v>1420158707</v>
      </c>
      <c r="K1665" t="b">
        <v>0</v>
      </c>
      <c r="L1665" s="14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6" t="s">
        <v>8323</v>
      </c>
      <c r="R1665" s="14" t="s">
        <v>8344</v>
      </c>
      <c r="S1665" s="17">
        <f t="shared" si="127"/>
        <v>42006.02207175926</v>
      </c>
      <c r="T1665" s="17">
        <f t="shared" si="128"/>
        <v>42036.02207175926</v>
      </c>
      <c r="U1665" s="14">
        <f t="shared" si="129"/>
        <v>2015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8">
        <v>1331870340</v>
      </c>
      <c r="J1666">
        <v>1328033818</v>
      </c>
      <c r="K1666" t="b">
        <v>0</v>
      </c>
      <c r="L1666" s="14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6" t="s">
        <v>8323</v>
      </c>
      <c r="R1666" s="14" t="s">
        <v>8344</v>
      </c>
      <c r="S1666" s="17">
        <f t="shared" si="127"/>
        <v>40939.761782407404</v>
      </c>
      <c r="T1666" s="17">
        <f t="shared" si="128"/>
        <v>40984.165972222225</v>
      </c>
      <c r="U1666" s="14">
        <f t="shared" si="129"/>
        <v>2012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8">
        <v>1298343600</v>
      </c>
      <c r="J1667">
        <v>1295624113</v>
      </c>
      <c r="K1667" t="b">
        <v>0</v>
      </c>
      <c r="L1667" s="14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6" t="s">
        <v>8323</v>
      </c>
      <c r="R1667" s="14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 s="14">
        <f t="shared" ref="U1667:U1730" si="134">YEAR(S1667)</f>
        <v>2011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8">
        <v>1364447073</v>
      </c>
      <c r="J1668">
        <v>1361858673</v>
      </c>
      <c r="K1668" t="b">
        <v>0</v>
      </c>
      <c r="L1668" s="14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6" t="s">
        <v>8323</v>
      </c>
      <c r="R1668" s="14" t="s">
        <v>8344</v>
      </c>
      <c r="S1668" s="17">
        <f t="shared" si="132"/>
        <v>41331.253159722226</v>
      </c>
      <c r="T1668" s="17">
        <f t="shared" si="133"/>
        <v>41361.211493055554</v>
      </c>
      <c r="U1668" s="14">
        <f t="shared" si="134"/>
        <v>2013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8">
        <v>1394521140</v>
      </c>
      <c r="J1669">
        <v>1392169298</v>
      </c>
      <c r="K1669" t="b">
        <v>0</v>
      </c>
      <c r="L1669" s="14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6" t="s">
        <v>8323</v>
      </c>
      <c r="R1669" s="14" t="s">
        <v>8344</v>
      </c>
      <c r="S1669" s="17">
        <f t="shared" si="132"/>
        <v>41682.0705787037</v>
      </c>
      <c r="T1669" s="17">
        <f t="shared" si="133"/>
        <v>41709.290972222225</v>
      </c>
      <c r="U1669" s="14">
        <f t="shared" si="134"/>
        <v>2014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8">
        <v>1322454939</v>
      </c>
      <c r="J1670">
        <v>1319859339</v>
      </c>
      <c r="K1670" t="b">
        <v>0</v>
      </c>
      <c r="L1670" s="14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6" t="s">
        <v>8323</v>
      </c>
      <c r="R1670" s="14" t="s">
        <v>8344</v>
      </c>
      <c r="S1670" s="17">
        <f t="shared" si="132"/>
        <v>40845.14975694444</v>
      </c>
      <c r="T1670" s="17">
        <f t="shared" si="133"/>
        <v>40875.191423611112</v>
      </c>
      <c r="U1670" s="14">
        <f t="shared" si="134"/>
        <v>2011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8">
        <v>1464729276</v>
      </c>
      <c r="J1671">
        <v>1459545276</v>
      </c>
      <c r="K1671" t="b">
        <v>0</v>
      </c>
      <c r="L1671" s="14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6" t="s">
        <v>8323</v>
      </c>
      <c r="R1671" s="14" t="s">
        <v>8344</v>
      </c>
      <c r="S1671" s="17">
        <f t="shared" si="132"/>
        <v>42461.885138888887</v>
      </c>
      <c r="T1671" s="17">
        <f t="shared" si="133"/>
        <v>42521.885138888887</v>
      </c>
      <c r="U1671" s="14">
        <f t="shared" si="134"/>
        <v>2016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8">
        <v>1278302400</v>
      </c>
      <c r="J1672">
        <v>1273961999</v>
      </c>
      <c r="K1672" t="b">
        <v>0</v>
      </c>
      <c r="L1672" s="14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6" t="s">
        <v>8323</v>
      </c>
      <c r="R1672" s="14" t="s">
        <v>8344</v>
      </c>
      <c r="S1672" s="17">
        <f t="shared" si="132"/>
        <v>40313.930543981485</v>
      </c>
      <c r="T1672" s="17">
        <f t="shared" si="133"/>
        <v>40364.166666666664</v>
      </c>
      <c r="U1672" s="14">
        <f t="shared" si="134"/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8">
        <v>1470056614</v>
      </c>
      <c r="J1673">
        <v>1467464614</v>
      </c>
      <c r="K1673" t="b">
        <v>0</v>
      </c>
      <c r="L1673" s="14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6" t="s">
        <v>8323</v>
      </c>
      <c r="R1673" s="14" t="s">
        <v>8344</v>
      </c>
      <c r="S1673" s="17">
        <f t="shared" si="132"/>
        <v>42553.54414351852</v>
      </c>
      <c r="T1673" s="17">
        <f t="shared" si="133"/>
        <v>42583.54414351852</v>
      </c>
      <c r="U1673" s="14">
        <f t="shared" si="134"/>
        <v>2016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8">
        <v>1338824730</v>
      </c>
      <c r="J1674">
        <v>1336232730</v>
      </c>
      <c r="K1674" t="b">
        <v>0</v>
      </c>
      <c r="L1674" s="1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6" t="s">
        <v>8323</v>
      </c>
      <c r="R1674" s="14" t="s">
        <v>8344</v>
      </c>
      <c r="S1674" s="17">
        <f t="shared" si="132"/>
        <v>41034.656597222223</v>
      </c>
      <c r="T1674" s="17">
        <f t="shared" si="133"/>
        <v>41064.656597222223</v>
      </c>
      <c r="U1674" s="14">
        <f t="shared" si="134"/>
        <v>2012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8">
        <v>1425675892</v>
      </c>
      <c r="J1675">
        <v>1423083892</v>
      </c>
      <c r="K1675" t="b">
        <v>0</v>
      </c>
      <c r="L1675" s="14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6" t="s">
        <v>8323</v>
      </c>
      <c r="R1675" s="14" t="s">
        <v>8344</v>
      </c>
      <c r="S1675" s="17">
        <f t="shared" si="132"/>
        <v>42039.878379629634</v>
      </c>
      <c r="T1675" s="17">
        <f t="shared" si="133"/>
        <v>42069.878379629634</v>
      </c>
      <c r="U1675" s="14">
        <f t="shared" si="134"/>
        <v>2015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8">
        <v>1471503540</v>
      </c>
      <c r="J1676">
        <v>1468852306</v>
      </c>
      <c r="K1676" t="b">
        <v>0</v>
      </c>
      <c r="L1676" s="14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6" t="s">
        <v>8323</v>
      </c>
      <c r="R1676" s="14" t="s">
        <v>8344</v>
      </c>
      <c r="S1676" s="17">
        <f t="shared" si="132"/>
        <v>42569.605393518519</v>
      </c>
      <c r="T1676" s="17">
        <f t="shared" si="133"/>
        <v>42600.290972222225</v>
      </c>
      <c r="U1676" s="14">
        <f t="shared" si="134"/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8">
        <v>1318802580</v>
      </c>
      <c r="J1677">
        <v>1316194540</v>
      </c>
      <c r="K1677" t="b">
        <v>0</v>
      </c>
      <c r="L1677" s="14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6" t="s">
        <v>8323</v>
      </c>
      <c r="R1677" s="14" t="s">
        <v>8344</v>
      </c>
      <c r="S1677" s="17">
        <f t="shared" si="132"/>
        <v>40802.733101851853</v>
      </c>
      <c r="T1677" s="17">
        <f t="shared" si="133"/>
        <v>40832.918749999997</v>
      </c>
      <c r="U1677" s="14">
        <f t="shared" si="134"/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8">
        <v>1334980740</v>
      </c>
      <c r="J1678">
        <v>1330968347</v>
      </c>
      <c r="K1678" t="b">
        <v>0</v>
      </c>
      <c r="L1678" s="14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6" t="s">
        <v>8323</v>
      </c>
      <c r="R1678" s="14" t="s">
        <v>8344</v>
      </c>
      <c r="S1678" s="17">
        <f t="shared" si="132"/>
        <v>40973.72623842593</v>
      </c>
      <c r="T1678" s="17">
        <f t="shared" si="133"/>
        <v>41020.165972222225</v>
      </c>
      <c r="U1678" s="14">
        <f t="shared" si="134"/>
        <v>2012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8">
        <v>1460786340</v>
      </c>
      <c r="J1679">
        <v>1455615976</v>
      </c>
      <c r="K1679" t="b">
        <v>0</v>
      </c>
      <c r="L1679" s="14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6" t="s">
        <v>8323</v>
      </c>
      <c r="R1679" s="14" t="s">
        <v>8344</v>
      </c>
      <c r="S1679" s="17">
        <f t="shared" si="132"/>
        <v>42416.407129629632</v>
      </c>
      <c r="T1679" s="17">
        <f t="shared" si="133"/>
        <v>42476.249305555553</v>
      </c>
      <c r="U1679" s="14">
        <f t="shared" si="134"/>
        <v>2016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8">
        <v>1391718671</v>
      </c>
      <c r="J1680">
        <v>1390509071</v>
      </c>
      <c r="K1680" t="b">
        <v>0</v>
      </c>
      <c r="L1680" s="14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6" t="s">
        <v>8323</v>
      </c>
      <c r="R1680" s="14" t="s">
        <v>8344</v>
      </c>
      <c r="S1680" s="17">
        <f t="shared" si="132"/>
        <v>41662.854988425926</v>
      </c>
      <c r="T1680" s="17">
        <f t="shared" si="133"/>
        <v>41676.854988425926</v>
      </c>
      <c r="U1680" s="14">
        <f t="shared" si="134"/>
        <v>2014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8">
        <v>1311298745</v>
      </c>
      <c r="J1681">
        <v>1309311545</v>
      </c>
      <c r="K1681" t="b">
        <v>0</v>
      </c>
      <c r="L1681" s="14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6" t="s">
        <v>8323</v>
      </c>
      <c r="R1681" s="14" t="s">
        <v>8344</v>
      </c>
      <c r="S1681" s="17">
        <f t="shared" si="132"/>
        <v>40723.068807870368</v>
      </c>
      <c r="T1681" s="17">
        <f t="shared" si="133"/>
        <v>40746.068807870368</v>
      </c>
      <c r="U1681" s="14">
        <f t="shared" si="134"/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8">
        <v>1405188667</v>
      </c>
      <c r="J1682">
        <v>1402596667</v>
      </c>
      <c r="K1682" t="b">
        <v>0</v>
      </c>
      <c r="L1682" s="14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6" t="s">
        <v>8323</v>
      </c>
      <c r="R1682" s="14" t="s">
        <v>8344</v>
      </c>
      <c r="S1682" s="17">
        <f t="shared" si="132"/>
        <v>41802.757719907408</v>
      </c>
      <c r="T1682" s="17">
        <f t="shared" si="133"/>
        <v>41832.757719907408</v>
      </c>
      <c r="U1682" s="14">
        <f t="shared" si="134"/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8">
        <v>1490752800</v>
      </c>
      <c r="J1683">
        <v>1486522484</v>
      </c>
      <c r="K1683" t="b">
        <v>0</v>
      </c>
      <c r="L1683" s="14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6" t="s">
        <v>8323</v>
      </c>
      <c r="R1683" s="14" t="s">
        <v>8345</v>
      </c>
      <c r="S1683" s="17">
        <f t="shared" si="132"/>
        <v>42774.121342592596</v>
      </c>
      <c r="T1683" s="17">
        <f t="shared" si="133"/>
        <v>42823.083333333328</v>
      </c>
      <c r="U1683" s="14">
        <f t="shared" si="134"/>
        <v>2017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8">
        <v>1492142860</v>
      </c>
      <c r="J1684">
        <v>1486962460</v>
      </c>
      <c r="K1684" t="b">
        <v>0</v>
      </c>
      <c r="L1684" s="1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6" t="s">
        <v>8323</v>
      </c>
      <c r="R1684" s="14" t="s">
        <v>8345</v>
      </c>
      <c r="S1684" s="17">
        <f t="shared" si="132"/>
        <v>42779.21365740741</v>
      </c>
      <c r="T1684" s="17">
        <f t="shared" si="133"/>
        <v>42839.171990740739</v>
      </c>
      <c r="U1684" s="14">
        <f t="shared" si="134"/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8">
        <v>1491590738</v>
      </c>
      <c r="J1685">
        <v>1489517138</v>
      </c>
      <c r="K1685" t="b">
        <v>0</v>
      </c>
      <c r="L1685" s="14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6" t="s">
        <v>8323</v>
      </c>
      <c r="R1685" s="14" t="s">
        <v>8345</v>
      </c>
      <c r="S1685" s="17">
        <f t="shared" si="132"/>
        <v>42808.781689814816</v>
      </c>
      <c r="T1685" s="17">
        <f t="shared" si="133"/>
        <v>42832.781689814816</v>
      </c>
      <c r="U1685" s="14">
        <f t="shared" si="134"/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8">
        <v>1489775641</v>
      </c>
      <c r="J1686">
        <v>1487360041</v>
      </c>
      <c r="K1686" t="b">
        <v>0</v>
      </c>
      <c r="L1686" s="14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6" t="s">
        <v>8323</v>
      </c>
      <c r="R1686" s="14" t="s">
        <v>8345</v>
      </c>
      <c r="S1686" s="17">
        <f t="shared" si="132"/>
        <v>42783.815289351856</v>
      </c>
      <c r="T1686" s="17">
        <f t="shared" si="133"/>
        <v>42811.773622685185</v>
      </c>
      <c r="U1686" s="14">
        <f t="shared" si="134"/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8">
        <v>1490331623</v>
      </c>
      <c r="J1687">
        <v>1487743223</v>
      </c>
      <c r="K1687" t="b">
        <v>0</v>
      </c>
      <c r="L1687" s="14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6" t="s">
        <v>8323</v>
      </c>
      <c r="R1687" s="14" t="s">
        <v>8345</v>
      </c>
      <c r="S1687" s="17">
        <f t="shared" si="132"/>
        <v>42788.2502662037</v>
      </c>
      <c r="T1687" s="17">
        <f t="shared" si="133"/>
        <v>42818.208599537036</v>
      </c>
      <c r="U1687" s="14">
        <f t="shared" si="134"/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8">
        <v>1493320519</v>
      </c>
      <c r="J1688">
        <v>1488140119</v>
      </c>
      <c r="K1688" t="b">
        <v>0</v>
      </c>
      <c r="L1688" s="14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6" t="s">
        <v>8323</v>
      </c>
      <c r="R1688" s="14" t="s">
        <v>8345</v>
      </c>
      <c r="S1688" s="17">
        <f t="shared" si="132"/>
        <v>42792.843969907408</v>
      </c>
      <c r="T1688" s="17">
        <f t="shared" si="133"/>
        <v>42852.802303240736</v>
      </c>
      <c r="U1688" s="14">
        <f t="shared" si="134"/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8">
        <v>1491855300</v>
      </c>
      <c r="J1689">
        <v>1488935245</v>
      </c>
      <c r="K1689" t="b">
        <v>0</v>
      </c>
      <c r="L1689" s="14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6" t="s">
        <v>8323</v>
      </c>
      <c r="R1689" s="14" t="s">
        <v>8345</v>
      </c>
      <c r="S1689" s="17">
        <f t="shared" si="132"/>
        <v>42802.046817129631</v>
      </c>
      <c r="T1689" s="17">
        <f t="shared" si="133"/>
        <v>42835.84375</v>
      </c>
      <c r="U1689" s="14">
        <f t="shared" si="134"/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8">
        <v>1491738594</v>
      </c>
      <c r="J1690">
        <v>1489150194</v>
      </c>
      <c r="K1690" t="b">
        <v>0</v>
      </c>
      <c r="L1690" s="14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6" t="s">
        <v>8323</v>
      </c>
      <c r="R1690" s="14" t="s">
        <v>8345</v>
      </c>
      <c r="S1690" s="17">
        <f t="shared" si="132"/>
        <v>42804.534652777773</v>
      </c>
      <c r="T1690" s="17">
        <f t="shared" si="133"/>
        <v>42834.492986111116</v>
      </c>
      <c r="U1690" s="14">
        <f t="shared" si="134"/>
        <v>2017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8">
        <v>1489700230</v>
      </c>
      <c r="J1691">
        <v>1487111830</v>
      </c>
      <c r="K1691" t="b">
        <v>0</v>
      </c>
      <c r="L1691" s="14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6" t="s">
        <v>8323</v>
      </c>
      <c r="R1691" s="14" t="s">
        <v>8345</v>
      </c>
      <c r="S1691" s="17">
        <f t="shared" si="132"/>
        <v>42780.942476851851</v>
      </c>
      <c r="T1691" s="17">
        <f t="shared" si="133"/>
        <v>42810.900810185187</v>
      </c>
      <c r="U1691" s="14">
        <f t="shared" si="134"/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8">
        <v>1491470442</v>
      </c>
      <c r="J1692">
        <v>1488882042</v>
      </c>
      <c r="K1692" t="b">
        <v>0</v>
      </c>
      <c r="L1692" s="14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6" t="s">
        <v>8323</v>
      </c>
      <c r="R1692" s="14" t="s">
        <v>8345</v>
      </c>
      <c r="S1692" s="17">
        <f t="shared" si="132"/>
        <v>42801.43104166667</v>
      </c>
      <c r="T1692" s="17">
        <f t="shared" si="133"/>
        <v>42831.389374999999</v>
      </c>
      <c r="U1692" s="14">
        <f t="shared" si="134"/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8">
        <v>1491181200</v>
      </c>
      <c r="J1693">
        <v>1488387008</v>
      </c>
      <c r="K1693" t="b">
        <v>0</v>
      </c>
      <c r="L1693" s="14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6" t="s">
        <v>8323</v>
      </c>
      <c r="R1693" s="14" t="s">
        <v>8345</v>
      </c>
      <c r="S1693" s="17">
        <f t="shared" si="132"/>
        <v>42795.701481481476</v>
      </c>
      <c r="T1693" s="17">
        <f t="shared" si="133"/>
        <v>42828.041666666672</v>
      </c>
      <c r="U1693" s="14">
        <f t="shared" si="134"/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8">
        <v>1490572740</v>
      </c>
      <c r="J1694">
        <v>1487734667</v>
      </c>
      <c r="K1694" t="b">
        <v>0</v>
      </c>
      <c r="L1694" s="1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6" t="s">
        <v>8323</v>
      </c>
      <c r="R1694" s="14" t="s">
        <v>8345</v>
      </c>
      <c r="S1694" s="17">
        <f t="shared" si="132"/>
        <v>42788.151238425926</v>
      </c>
      <c r="T1694" s="17">
        <f t="shared" si="133"/>
        <v>42820.999305555553</v>
      </c>
      <c r="U1694" s="14">
        <f t="shared" si="134"/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8">
        <v>1491768000</v>
      </c>
      <c r="J1695">
        <v>1489097112</v>
      </c>
      <c r="K1695" t="b">
        <v>0</v>
      </c>
      <c r="L1695" s="14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6" t="s">
        <v>8323</v>
      </c>
      <c r="R1695" s="14" t="s">
        <v>8345</v>
      </c>
      <c r="S1695" s="17">
        <f t="shared" si="132"/>
        <v>42803.920277777783</v>
      </c>
      <c r="T1695" s="17">
        <f t="shared" si="133"/>
        <v>42834.833333333328</v>
      </c>
      <c r="U1695" s="14">
        <f t="shared" si="134"/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8">
        <v>1490589360</v>
      </c>
      <c r="J1696">
        <v>1488038674</v>
      </c>
      <c r="K1696" t="b">
        <v>0</v>
      </c>
      <c r="L1696" s="14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6" t="s">
        <v>8323</v>
      </c>
      <c r="R1696" s="14" t="s">
        <v>8345</v>
      </c>
      <c r="S1696" s="17">
        <f t="shared" si="132"/>
        <v>42791.669837962967</v>
      </c>
      <c r="T1696" s="17">
        <f t="shared" si="133"/>
        <v>42821.191666666666</v>
      </c>
      <c r="U1696" s="14">
        <f t="shared" si="134"/>
        <v>2017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8">
        <v>1491786000</v>
      </c>
      <c r="J1697">
        <v>1488847514</v>
      </c>
      <c r="K1697" t="b">
        <v>0</v>
      </c>
      <c r="L1697" s="14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6" t="s">
        <v>8323</v>
      </c>
      <c r="R1697" s="14" t="s">
        <v>8345</v>
      </c>
      <c r="S1697" s="17">
        <f t="shared" si="132"/>
        <v>42801.031412037039</v>
      </c>
      <c r="T1697" s="17">
        <f t="shared" si="133"/>
        <v>42835.041666666672</v>
      </c>
      <c r="U1697" s="14">
        <f t="shared" si="134"/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8">
        <v>1491007211</v>
      </c>
      <c r="J1698">
        <v>1488418811</v>
      </c>
      <c r="K1698" t="b">
        <v>0</v>
      </c>
      <c r="L1698" s="14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6" t="s">
        <v>8323</v>
      </c>
      <c r="R1698" s="14" t="s">
        <v>8345</v>
      </c>
      <c r="S1698" s="17">
        <f t="shared" si="132"/>
        <v>42796.069571759261</v>
      </c>
      <c r="T1698" s="17">
        <f t="shared" si="133"/>
        <v>42826.027905092589</v>
      </c>
      <c r="U1698" s="14">
        <f t="shared" si="134"/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8">
        <v>1491781648</v>
      </c>
      <c r="J1699">
        <v>1489193248</v>
      </c>
      <c r="K1699" t="b">
        <v>0</v>
      </c>
      <c r="L1699" s="14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6" t="s">
        <v>8323</v>
      </c>
      <c r="R1699" s="14" t="s">
        <v>8345</v>
      </c>
      <c r="S1699" s="17">
        <f t="shared" si="132"/>
        <v>42805.032962962956</v>
      </c>
      <c r="T1699" s="17">
        <f t="shared" si="133"/>
        <v>42834.991296296299</v>
      </c>
      <c r="U1699" s="14">
        <f t="shared" si="134"/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8">
        <v>1490499180</v>
      </c>
      <c r="J1700">
        <v>1488430760</v>
      </c>
      <c r="K1700" t="b">
        <v>0</v>
      </c>
      <c r="L1700" s="14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6" t="s">
        <v>8323</v>
      </c>
      <c r="R1700" s="14" t="s">
        <v>8345</v>
      </c>
      <c r="S1700" s="17">
        <f t="shared" si="132"/>
        <v>42796.207870370374</v>
      </c>
      <c r="T1700" s="17">
        <f t="shared" si="133"/>
        <v>42820.147916666669</v>
      </c>
      <c r="U1700" s="14">
        <f t="shared" si="134"/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8">
        <v>1491943445</v>
      </c>
      <c r="J1701">
        <v>1489351445</v>
      </c>
      <c r="K1701" t="b">
        <v>0</v>
      </c>
      <c r="L1701" s="14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6" t="s">
        <v>8323</v>
      </c>
      <c r="R1701" s="14" t="s">
        <v>8345</v>
      </c>
      <c r="S1701" s="17">
        <f t="shared" si="132"/>
        <v>42806.863946759258</v>
      </c>
      <c r="T1701" s="17">
        <f t="shared" si="133"/>
        <v>42836.863946759258</v>
      </c>
      <c r="U1701" s="14">
        <f t="shared" si="134"/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8">
        <v>1491019200</v>
      </c>
      <c r="J1702">
        <v>1488418990</v>
      </c>
      <c r="K1702" t="b">
        <v>0</v>
      </c>
      <c r="L1702" s="14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6" t="s">
        <v>8323</v>
      </c>
      <c r="R1702" s="14" t="s">
        <v>8345</v>
      </c>
      <c r="S1702" s="17">
        <f t="shared" si="132"/>
        <v>42796.071643518517</v>
      </c>
      <c r="T1702" s="17">
        <f t="shared" si="133"/>
        <v>42826.166666666672</v>
      </c>
      <c r="U1702" s="14">
        <f t="shared" si="134"/>
        <v>2017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8">
        <v>1421337405</v>
      </c>
      <c r="J1703">
        <v>1418745405</v>
      </c>
      <c r="K1703" t="b">
        <v>0</v>
      </c>
      <c r="L1703" s="14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6" t="s">
        <v>8323</v>
      </c>
      <c r="R1703" s="14" t="s">
        <v>8345</v>
      </c>
      <c r="S1703" s="17">
        <f t="shared" si="132"/>
        <v>41989.664409722223</v>
      </c>
      <c r="T1703" s="17">
        <f t="shared" si="133"/>
        <v>42019.664409722223</v>
      </c>
      <c r="U1703" s="14">
        <f t="shared" si="134"/>
        <v>2014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8">
        <v>1427745150</v>
      </c>
      <c r="J1704">
        <v>1425156750</v>
      </c>
      <c r="K1704" t="b">
        <v>0</v>
      </c>
      <c r="L1704" s="1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6" t="s">
        <v>8323</v>
      </c>
      <c r="R1704" s="14" t="s">
        <v>8345</v>
      </c>
      <c r="S1704" s="17">
        <f t="shared" si="132"/>
        <v>42063.869791666672</v>
      </c>
      <c r="T1704" s="17">
        <f t="shared" si="133"/>
        <v>42093.828125</v>
      </c>
      <c r="U1704" s="14">
        <f t="shared" si="134"/>
        <v>2015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8">
        <v>1441003537</v>
      </c>
      <c r="J1705">
        <v>1435819537</v>
      </c>
      <c r="K1705" t="b">
        <v>0</v>
      </c>
      <c r="L1705" s="14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6" t="s">
        <v>8323</v>
      </c>
      <c r="R1705" s="14" t="s">
        <v>8345</v>
      </c>
      <c r="S1705" s="17">
        <f t="shared" si="132"/>
        <v>42187.281678240746</v>
      </c>
      <c r="T1705" s="17">
        <f t="shared" si="133"/>
        <v>42247.281678240746</v>
      </c>
      <c r="U1705" s="14">
        <f t="shared" si="134"/>
        <v>2015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8">
        <v>1424056873</v>
      </c>
      <c r="J1706">
        <v>1421464873</v>
      </c>
      <c r="K1706" t="b">
        <v>0</v>
      </c>
      <c r="L1706" s="14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6" t="s">
        <v>8323</v>
      </c>
      <c r="R1706" s="14" t="s">
        <v>8345</v>
      </c>
      <c r="S1706" s="17">
        <f t="shared" si="132"/>
        <v>42021.139733796299</v>
      </c>
      <c r="T1706" s="17">
        <f t="shared" si="133"/>
        <v>42051.139733796299</v>
      </c>
      <c r="U1706" s="14">
        <f t="shared" si="134"/>
        <v>2015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8">
        <v>1441814400</v>
      </c>
      <c r="J1707">
        <v>1440807846</v>
      </c>
      <c r="K1707" t="b">
        <v>0</v>
      </c>
      <c r="L1707" s="14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6" t="s">
        <v>8323</v>
      </c>
      <c r="R1707" s="14" t="s">
        <v>8345</v>
      </c>
      <c r="S1707" s="17">
        <f t="shared" si="132"/>
        <v>42245.016736111109</v>
      </c>
      <c r="T1707" s="17">
        <f t="shared" si="133"/>
        <v>42256.666666666672</v>
      </c>
      <c r="U1707" s="14">
        <f t="shared" si="134"/>
        <v>2015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8">
        <v>1440314472</v>
      </c>
      <c r="J1708">
        <v>1435130472</v>
      </c>
      <c r="K1708" t="b">
        <v>0</v>
      </c>
      <c r="L1708" s="14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6" t="s">
        <v>8323</v>
      </c>
      <c r="R1708" s="14" t="s">
        <v>8345</v>
      </c>
      <c r="S1708" s="17">
        <f t="shared" si="132"/>
        <v>42179.306388888886</v>
      </c>
      <c r="T1708" s="17">
        <f t="shared" si="133"/>
        <v>42239.306388888886</v>
      </c>
      <c r="U1708" s="14">
        <f t="shared" si="134"/>
        <v>2015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8">
        <v>1459181895</v>
      </c>
      <c r="J1709">
        <v>1456593495</v>
      </c>
      <c r="K1709" t="b">
        <v>0</v>
      </c>
      <c r="L1709" s="14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6" t="s">
        <v>8323</v>
      </c>
      <c r="R1709" s="14" t="s">
        <v>8345</v>
      </c>
      <c r="S1709" s="17">
        <f t="shared" si="132"/>
        <v>42427.721006944441</v>
      </c>
      <c r="T1709" s="17">
        <f t="shared" si="133"/>
        <v>42457.679340277777</v>
      </c>
      <c r="U1709" s="14">
        <f t="shared" si="134"/>
        <v>2016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8">
        <v>1462135706</v>
      </c>
      <c r="J1710">
        <v>1458679706</v>
      </c>
      <c r="K1710" t="b">
        <v>0</v>
      </c>
      <c r="L1710" s="14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6" t="s">
        <v>8323</v>
      </c>
      <c r="R1710" s="14" t="s">
        <v>8345</v>
      </c>
      <c r="S1710" s="17">
        <f t="shared" si="132"/>
        <v>42451.866967592592</v>
      </c>
      <c r="T1710" s="17">
        <f t="shared" si="133"/>
        <v>42491.866967592592</v>
      </c>
      <c r="U1710" s="14">
        <f t="shared" si="134"/>
        <v>2016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8">
        <v>1409513940</v>
      </c>
      <c r="J1711">
        <v>1405949514</v>
      </c>
      <c r="K1711" t="b">
        <v>0</v>
      </c>
      <c r="L1711" s="14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6" t="s">
        <v>8323</v>
      </c>
      <c r="R1711" s="14" t="s">
        <v>8345</v>
      </c>
      <c r="S1711" s="17">
        <f t="shared" si="132"/>
        <v>41841.56381944444</v>
      </c>
      <c r="T1711" s="17">
        <f t="shared" si="133"/>
        <v>41882.818749999999</v>
      </c>
      <c r="U1711" s="14">
        <f t="shared" si="134"/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8">
        <v>1453122000</v>
      </c>
      <c r="J1712">
        <v>1449151888</v>
      </c>
      <c r="K1712" t="b">
        <v>0</v>
      </c>
      <c r="L1712" s="14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6" t="s">
        <v>8323</v>
      </c>
      <c r="R1712" s="14" t="s">
        <v>8345</v>
      </c>
      <c r="S1712" s="17">
        <f t="shared" si="132"/>
        <v>42341.59129629629</v>
      </c>
      <c r="T1712" s="17">
        <f t="shared" si="133"/>
        <v>42387.541666666672</v>
      </c>
      <c r="U1712" s="14">
        <f t="shared" si="134"/>
        <v>2015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8">
        <v>1409585434</v>
      </c>
      <c r="J1713">
        <v>1406907034</v>
      </c>
      <c r="K1713" t="b">
        <v>0</v>
      </c>
      <c r="L1713" s="14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6" t="s">
        <v>8323</v>
      </c>
      <c r="R1713" s="14" t="s">
        <v>8345</v>
      </c>
      <c r="S1713" s="17">
        <f t="shared" si="132"/>
        <v>41852.646226851852</v>
      </c>
      <c r="T1713" s="17">
        <f t="shared" si="133"/>
        <v>41883.646226851852</v>
      </c>
      <c r="U1713" s="14">
        <f t="shared" si="134"/>
        <v>2014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8">
        <v>1435701353</v>
      </c>
      <c r="J1714">
        <v>1430517353</v>
      </c>
      <c r="K1714" t="b">
        <v>0</v>
      </c>
      <c r="L1714" s="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6" t="s">
        <v>8323</v>
      </c>
      <c r="R1714" s="14" t="s">
        <v>8345</v>
      </c>
      <c r="S1714" s="17">
        <f t="shared" si="132"/>
        <v>42125.913807870369</v>
      </c>
      <c r="T1714" s="17">
        <f t="shared" si="133"/>
        <v>42185.913807870369</v>
      </c>
      <c r="U1714" s="14">
        <f t="shared" si="134"/>
        <v>2015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8">
        <v>1412536412</v>
      </c>
      <c r="J1715">
        <v>1409944412</v>
      </c>
      <c r="K1715" t="b">
        <v>0</v>
      </c>
      <c r="L1715" s="14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6" t="s">
        <v>8323</v>
      </c>
      <c r="R1715" s="14" t="s">
        <v>8345</v>
      </c>
      <c r="S1715" s="17">
        <f t="shared" si="132"/>
        <v>41887.801064814819</v>
      </c>
      <c r="T1715" s="17">
        <f t="shared" si="133"/>
        <v>41917.801064814819</v>
      </c>
      <c r="U1715" s="14">
        <f t="shared" si="134"/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8">
        <v>1430517761</v>
      </c>
      <c r="J1716">
        <v>1427925761</v>
      </c>
      <c r="K1716" t="b">
        <v>0</v>
      </c>
      <c r="L1716" s="14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6" t="s">
        <v>8323</v>
      </c>
      <c r="R1716" s="14" t="s">
        <v>8345</v>
      </c>
      <c r="S1716" s="17">
        <f t="shared" si="132"/>
        <v>42095.918530092589</v>
      </c>
      <c r="T1716" s="17">
        <f t="shared" si="133"/>
        <v>42125.918530092589</v>
      </c>
      <c r="U1716" s="14">
        <f t="shared" si="134"/>
        <v>2015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8">
        <v>1427772120</v>
      </c>
      <c r="J1717">
        <v>1425186785</v>
      </c>
      <c r="K1717" t="b">
        <v>0</v>
      </c>
      <c r="L1717" s="14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6" t="s">
        <v>8323</v>
      </c>
      <c r="R1717" s="14" t="s">
        <v>8345</v>
      </c>
      <c r="S1717" s="17">
        <f t="shared" si="132"/>
        <v>42064.217418981483</v>
      </c>
      <c r="T1717" s="17">
        <f t="shared" si="133"/>
        <v>42094.140277777777</v>
      </c>
      <c r="U1717" s="14">
        <f t="shared" si="134"/>
        <v>2015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8">
        <v>1481295099</v>
      </c>
      <c r="J1718">
        <v>1477835499</v>
      </c>
      <c r="K1718" t="b">
        <v>0</v>
      </c>
      <c r="L1718" s="14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6" t="s">
        <v>8323</v>
      </c>
      <c r="R1718" s="14" t="s">
        <v>8345</v>
      </c>
      <c r="S1718" s="17">
        <f t="shared" si="132"/>
        <v>42673.577534722222</v>
      </c>
      <c r="T1718" s="17">
        <f t="shared" si="133"/>
        <v>42713.619201388887</v>
      </c>
      <c r="U1718" s="14">
        <f t="shared" si="134"/>
        <v>2016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8">
        <v>1461211200</v>
      </c>
      <c r="J1719">
        <v>1459467238</v>
      </c>
      <c r="K1719" t="b">
        <v>0</v>
      </c>
      <c r="L1719" s="14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6" t="s">
        <v>8323</v>
      </c>
      <c r="R1719" s="14" t="s">
        <v>8345</v>
      </c>
      <c r="S1719" s="17">
        <f t="shared" si="132"/>
        <v>42460.98192129629</v>
      </c>
      <c r="T1719" s="17">
        <f t="shared" si="133"/>
        <v>42481.166666666672</v>
      </c>
      <c r="U1719" s="14">
        <f t="shared" si="134"/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8">
        <v>1463201940</v>
      </c>
      <c r="J1720">
        <v>1459435149</v>
      </c>
      <c r="K1720" t="b">
        <v>0</v>
      </c>
      <c r="L1720" s="14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6" t="s">
        <v>8323</v>
      </c>
      <c r="R1720" s="14" t="s">
        <v>8345</v>
      </c>
      <c r="S1720" s="17">
        <f t="shared" si="132"/>
        <v>42460.610520833332</v>
      </c>
      <c r="T1720" s="17">
        <f t="shared" si="133"/>
        <v>42504.207638888889</v>
      </c>
      <c r="U1720" s="14">
        <f t="shared" si="134"/>
        <v>2016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8">
        <v>1410958191</v>
      </c>
      <c r="J1721">
        <v>1408366191</v>
      </c>
      <c r="K1721" t="b">
        <v>0</v>
      </c>
      <c r="L1721" s="14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6" t="s">
        <v>8323</v>
      </c>
      <c r="R1721" s="14" t="s">
        <v>8345</v>
      </c>
      <c r="S1721" s="17">
        <f t="shared" si="132"/>
        <v>41869.534618055557</v>
      </c>
      <c r="T1721" s="17">
        <f t="shared" si="133"/>
        <v>41899.534618055557</v>
      </c>
      <c r="U1721" s="14">
        <f t="shared" si="134"/>
        <v>2014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8">
        <v>1415562471</v>
      </c>
      <c r="J1722">
        <v>1412966871</v>
      </c>
      <c r="K1722" t="b">
        <v>0</v>
      </c>
      <c r="L1722" s="14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6" t="s">
        <v>8323</v>
      </c>
      <c r="R1722" s="14" t="s">
        <v>8345</v>
      </c>
      <c r="S1722" s="17">
        <f t="shared" si="132"/>
        <v>41922.783229166671</v>
      </c>
      <c r="T1722" s="17">
        <f t="shared" si="133"/>
        <v>41952.824895833335</v>
      </c>
      <c r="U1722" s="14">
        <f t="shared" si="134"/>
        <v>2014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8">
        <v>1449831863</v>
      </c>
      <c r="J1723">
        <v>1447239863</v>
      </c>
      <c r="K1723" t="b">
        <v>0</v>
      </c>
      <c r="L1723" s="14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6" t="s">
        <v>8323</v>
      </c>
      <c r="R1723" s="14" t="s">
        <v>8345</v>
      </c>
      <c r="S1723" s="17">
        <f t="shared" si="132"/>
        <v>42319.461377314816</v>
      </c>
      <c r="T1723" s="17">
        <f t="shared" si="133"/>
        <v>42349.461377314816</v>
      </c>
      <c r="U1723" s="14">
        <f t="shared" si="134"/>
        <v>2015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8">
        <v>1459642200</v>
      </c>
      <c r="J1724">
        <v>1456441429</v>
      </c>
      <c r="K1724" t="b">
        <v>0</v>
      </c>
      <c r="L1724" s="1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6" t="s">
        <v>8323</v>
      </c>
      <c r="R1724" s="14" t="s">
        <v>8345</v>
      </c>
      <c r="S1724" s="17">
        <f t="shared" si="132"/>
        <v>42425.960983796293</v>
      </c>
      <c r="T1724" s="17">
        <f t="shared" si="133"/>
        <v>42463.006944444445</v>
      </c>
      <c r="U1724" s="14">
        <f t="shared" si="134"/>
        <v>2016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8">
        <v>1435730400</v>
      </c>
      <c r="J1725">
        <v>1430855315</v>
      </c>
      <c r="K1725" t="b">
        <v>0</v>
      </c>
      <c r="L1725" s="14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6" t="s">
        <v>8323</v>
      </c>
      <c r="R1725" s="14" t="s">
        <v>8345</v>
      </c>
      <c r="S1725" s="17">
        <f t="shared" si="132"/>
        <v>42129.82540509259</v>
      </c>
      <c r="T1725" s="17">
        <f t="shared" si="133"/>
        <v>42186.25</v>
      </c>
      <c r="U1725" s="14">
        <f t="shared" si="134"/>
        <v>2015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8">
        <v>1414707762</v>
      </c>
      <c r="J1726">
        <v>1412115762</v>
      </c>
      <c r="K1726" t="b">
        <v>0</v>
      </c>
      <c r="L1726" s="14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6" t="s">
        <v>8323</v>
      </c>
      <c r="R1726" s="14" t="s">
        <v>8345</v>
      </c>
      <c r="S1726" s="17">
        <f t="shared" si="132"/>
        <v>41912.932430555556</v>
      </c>
      <c r="T1726" s="17">
        <f t="shared" si="133"/>
        <v>41942.932430555556</v>
      </c>
      <c r="U1726" s="14">
        <f t="shared" si="134"/>
        <v>2014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8">
        <v>1408922049</v>
      </c>
      <c r="J1727">
        <v>1406330049</v>
      </c>
      <c r="K1727" t="b">
        <v>0</v>
      </c>
      <c r="L1727" s="14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6" t="s">
        <v>8323</v>
      </c>
      <c r="R1727" s="14" t="s">
        <v>8345</v>
      </c>
      <c r="S1727" s="17">
        <f t="shared" si="132"/>
        <v>41845.968159722222</v>
      </c>
      <c r="T1727" s="17">
        <f t="shared" si="133"/>
        <v>41875.968159722222</v>
      </c>
      <c r="U1727" s="14">
        <f t="shared" si="134"/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8">
        <v>1403906664</v>
      </c>
      <c r="J1728">
        <v>1401401064</v>
      </c>
      <c r="K1728" t="b">
        <v>0</v>
      </c>
      <c r="L1728" s="14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6" t="s">
        <v>8323</v>
      </c>
      <c r="R1728" s="14" t="s">
        <v>8345</v>
      </c>
      <c r="S1728" s="17">
        <f t="shared" si="132"/>
        <v>41788.919722222221</v>
      </c>
      <c r="T1728" s="17">
        <f t="shared" si="133"/>
        <v>41817.919722222221</v>
      </c>
      <c r="U1728" s="14">
        <f t="shared" si="134"/>
        <v>2014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8">
        <v>1428231600</v>
      </c>
      <c r="J1729">
        <v>1423520177</v>
      </c>
      <c r="K1729" t="b">
        <v>0</v>
      </c>
      <c r="L1729" s="14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6" t="s">
        <v>8323</v>
      </c>
      <c r="R1729" s="14" t="s">
        <v>8345</v>
      </c>
      <c r="S1729" s="17">
        <f t="shared" si="132"/>
        <v>42044.927974537044</v>
      </c>
      <c r="T1729" s="17">
        <f t="shared" si="133"/>
        <v>42099.458333333328</v>
      </c>
      <c r="U1729" s="14">
        <f t="shared" si="134"/>
        <v>2015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8">
        <v>1445439674</v>
      </c>
      <c r="J1730">
        <v>1442847674</v>
      </c>
      <c r="K1730" t="b">
        <v>0</v>
      </c>
      <c r="L1730" s="14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6" t="s">
        <v>8323</v>
      </c>
      <c r="R1730" s="14" t="s">
        <v>8345</v>
      </c>
      <c r="S1730" s="17">
        <f t="shared" si="132"/>
        <v>42268.625856481478</v>
      </c>
      <c r="T1730" s="17">
        <f t="shared" si="133"/>
        <v>42298.625856481478</v>
      </c>
      <c r="U1730" s="14">
        <f t="shared" si="134"/>
        <v>2015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8">
        <v>1465521306</v>
      </c>
      <c r="J1731">
        <v>1460337306</v>
      </c>
      <c r="K1731" t="b">
        <v>0</v>
      </c>
      <c r="L1731" s="14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6" t="s">
        <v>8323</v>
      </c>
      <c r="R1731" s="14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 s="14">
        <f t="shared" ref="U1731:U1794" si="139">YEAR(S1731)</f>
        <v>2016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8">
        <v>1445738783</v>
      </c>
      <c r="J1732">
        <v>1443146783</v>
      </c>
      <c r="K1732" t="b">
        <v>0</v>
      </c>
      <c r="L1732" s="14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6" t="s">
        <v>8323</v>
      </c>
      <c r="R1732" s="14" t="s">
        <v>8345</v>
      </c>
      <c r="S1732" s="17">
        <f t="shared" si="137"/>
        <v>42272.087766203709</v>
      </c>
      <c r="T1732" s="17">
        <f t="shared" si="138"/>
        <v>42302.087766203709</v>
      </c>
      <c r="U1732" s="14">
        <f t="shared" si="139"/>
        <v>2015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8">
        <v>1434034800</v>
      </c>
      <c r="J1733">
        <v>1432849552</v>
      </c>
      <c r="K1733" t="b">
        <v>0</v>
      </c>
      <c r="L1733" s="14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6" t="s">
        <v>8323</v>
      </c>
      <c r="R1733" s="14" t="s">
        <v>8345</v>
      </c>
      <c r="S1733" s="17">
        <f t="shared" si="137"/>
        <v>42152.906851851847</v>
      </c>
      <c r="T1733" s="17">
        <f t="shared" si="138"/>
        <v>42166.625</v>
      </c>
      <c r="U1733" s="14">
        <f t="shared" si="139"/>
        <v>2015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8">
        <v>1452920400</v>
      </c>
      <c r="J1734">
        <v>1447777481</v>
      </c>
      <c r="K1734" t="b">
        <v>0</v>
      </c>
      <c r="L1734" s="1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6" t="s">
        <v>8323</v>
      </c>
      <c r="R1734" s="14" t="s">
        <v>8345</v>
      </c>
      <c r="S1734" s="17">
        <f t="shared" si="137"/>
        <v>42325.683807870373</v>
      </c>
      <c r="T1734" s="17">
        <f t="shared" si="138"/>
        <v>42385.208333333328</v>
      </c>
      <c r="U1734" s="14">
        <f t="shared" si="139"/>
        <v>2015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8">
        <v>1473802200</v>
      </c>
      <c r="J1735">
        <v>1472746374</v>
      </c>
      <c r="K1735" t="b">
        <v>0</v>
      </c>
      <c r="L1735" s="14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6" t="s">
        <v>8323</v>
      </c>
      <c r="R1735" s="14" t="s">
        <v>8345</v>
      </c>
      <c r="S1735" s="17">
        <f t="shared" si="137"/>
        <v>42614.675625000003</v>
      </c>
      <c r="T1735" s="17">
        <f t="shared" si="138"/>
        <v>42626.895833333328</v>
      </c>
      <c r="U1735" s="14">
        <f t="shared" si="139"/>
        <v>2016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8">
        <v>1431046356</v>
      </c>
      <c r="J1736">
        <v>1428454356</v>
      </c>
      <c r="K1736" t="b">
        <v>0</v>
      </c>
      <c r="L1736" s="14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6" t="s">
        <v>8323</v>
      </c>
      <c r="R1736" s="14" t="s">
        <v>8345</v>
      </c>
      <c r="S1736" s="17">
        <f t="shared" si="137"/>
        <v>42102.036527777775</v>
      </c>
      <c r="T1736" s="17">
        <f t="shared" si="138"/>
        <v>42132.036527777775</v>
      </c>
      <c r="U1736" s="14">
        <f t="shared" si="139"/>
        <v>2015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8">
        <v>1470598345</v>
      </c>
      <c r="J1737">
        <v>1468006345</v>
      </c>
      <c r="K1737" t="b">
        <v>0</v>
      </c>
      <c r="L1737" s="14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6" t="s">
        <v>8323</v>
      </c>
      <c r="R1737" s="14" t="s">
        <v>8345</v>
      </c>
      <c r="S1737" s="17">
        <f t="shared" si="137"/>
        <v>42559.814178240747</v>
      </c>
      <c r="T1737" s="17">
        <f t="shared" si="138"/>
        <v>42589.814178240747</v>
      </c>
      <c r="U1737" s="14">
        <f t="shared" si="139"/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8">
        <v>1447018833</v>
      </c>
      <c r="J1738">
        <v>1444423233</v>
      </c>
      <c r="K1738" t="b">
        <v>0</v>
      </c>
      <c r="L1738" s="14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6" t="s">
        <v>8323</v>
      </c>
      <c r="R1738" s="14" t="s">
        <v>8345</v>
      </c>
      <c r="S1738" s="17">
        <f t="shared" si="137"/>
        <v>42286.861493055556</v>
      </c>
      <c r="T1738" s="17">
        <f t="shared" si="138"/>
        <v>42316.90315972222</v>
      </c>
      <c r="U1738" s="14">
        <f t="shared" si="139"/>
        <v>2015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8">
        <v>1437432392</v>
      </c>
      <c r="J1739">
        <v>1434840392</v>
      </c>
      <c r="K1739" t="b">
        <v>0</v>
      </c>
      <c r="L1739" s="14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6" t="s">
        <v>8323</v>
      </c>
      <c r="R1739" s="14" t="s">
        <v>8345</v>
      </c>
      <c r="S1739" s="17">
        <f t="shared" si="137"/>
        <v>42175.948981481488</v>
      </c>
      <c r="T1739" s="17">
        <f t="shared" si="138"/>
        <v>42205.948981481488</v>
      </c>
      <c r="U1739" s="14">
        <f t="shared" si="139"/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8">
        <v>1412283542</v>
      </c>
      <c r="J1740">
        <v>1409691542</v>
      </c>
      <c r="K1740" t="b">
        <v>0</v>
      </c>
      <c r="L1740" s="14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6" t="s">
        <v>8323</v>
      </c>
      <c r="R1740" s="14" t="s">
        <v>8345</v>
      </c>
      <c r="S1740" s="17">
        <f t="shared" si="137"/>
        <v>41884.874328703707</v>
      </c>
      <c r="T1740" s="17">
        <f t="shared" si="138"/>
        <v>41914.874328703707</v>
      </c>
      <c r="U1740" s="14">
        <f t="shared" si="139"/>
        <v>2014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8">
        <v>1462391932</v>
      </c>
      <c r="J1741">
        <v>1457297932</v>
      </c>
      <c r="K1741" t="b">
        <v>0</v>
      </c>
      <c r="L1741" s="14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6" t="s">
        <v>8323</v>
      </c>
      <c r="R1741" s="14" t="s">
        <v>8345</v>
      </c>
      <c r="S1741" s="17">
        <f t="shared" si="137"/>
        <v>42435.874212962968</v>
      </c>
      <c r="T1741" s="17">
        <f t="shared" si="138"/>
        <v>42494.832546296297</v>
      </c>
      <c r="U1741" s="14">
        <f t="shared" si="139"/>
        <v>2016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8">
        <v>1437075422</v>
      </c>
      <c r="J1742">
        <v>1434483422</v>
      </c>
      <c r="K1742" t="b">
        <v>0</v>
      </c>
      <c r="L1742" s="14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6" t="s">
        <v>8323</v>
      </c>
      <c r="R1742" s="14" t="s">
        <v>8345</v>
      </c>
      <c r="S1742" s="17">
        <f t="shared" si="137"/>
        <v>42171.817384259266</v>
      </c>
      <c r="T1742" s="17">
        <f t="shared" si="138"/>
        <v>42201.817384259266</v>
      </c>
      <c r="U1742" s="14">
        <f t="shared" si="139"/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8">
        <v>1433948671</v>
      </c>
      <c r="J1743">
        <v>1430060671</v>
      </c>
      <c r="K1743" t="b">
        <v>0</v>
      </c>
      <c r="L1743" s="14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6" t="s">
        <v>8336</v>
      </c>
      <c r="R1743" s="14" t="s">
        <v>8337</v>
      </c>
      <c r="S1743" s="17">
        <f t="shared" si="137"/>
        <v>42120.628136574072</v>
      </c>
      <c r="T1743" s="17">
        <f t="shared" si="138"/>
        <v>42165.628136574072</v>
      </c>
      <c r="U1743" s="14">
        <f t="shared" si="139"/>
        <v>2015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8">
        <v>1483822800</v>
      </c>
      <c r="J1744">
        <v>1481058170</v>
      </c>
      <c r="K1744" t="b">
        <v>0</v>
      </c>
      <c r="L1744" s="1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6" t="s">
        <v>8336</v>
      </c>
      <c r="R1744" s="14" t="s">
        <v>8337</v>
      </c>
      <c r="S1744" s="17">
        <f t="shared" si="137"/>
        <v>42710.876967592587</v>
      </c>
      <c r="T1744" s="17">
        <f t="shared" si="138"/>
        <v>42742.875</v>
      </c>
      <c r="U1744" s="14">
        <f t="shared" si="139"/>
        <v>2016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8">
        <v>1472270340</v>
      </c>
      <c r="J1745">
        <v>1470348775</v>
      </c>
      <c r="K1745" t="b">
        <v>0</v>
      </c>
      <c r="L1745" s="14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6" t="s">
        <v>8336</v>
      </c>
      <c r="R1745" s="14" t="s">
        <v>8337</v>
      </c>
      <c r="S1745" s="17">
        <f t="shared" si="137"/>
        <v>42586.925636574073</v>
      </c>
      <c r="T1745" s="17">
        <f t="shared" si="138"/>
        <v>42609.165972222225</v>
      </c>
      <c r="U1745" s="14">
        <f t="shared" si="139"/>
        <v>2016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8">
        <v>1425821477</v>
      </c>
      <c r="J1746">
        <v>1421937077</v>
      </c>
      <c r="K1746" t="b">
        <v>0</v>
      </c>
      <c r="L1746" s="14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6" t="s">
        <v>8336</v>
      </c>
      <c r="R1746" s="14" t="s">
        <v>8337</v>
      </c>
      <c r="S1746" s="17">
        <f t="shared" si="137"/>
        <v>42026.605057870373</v>
      </c>
      <c r="T1746" s="17">
        <f t="shared" si="138"/>
        <v>42071.563391203701</v>
      </c>
      <c r="U1746" s="14">
        <f t="shared" si="139"/>
        <v>2015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8">
        <v>1482372000</v>
      </c>
      <c r="J1747">
        <v>1479276838</v>
      </c>
      <c r="K1747" t="b">
        <v>0</v>
      </c>
      <c r="L1747" s="14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6" t="s">
        <v>8336</v>
      </c>
      <c r="R1747" s="14" t="s">
        <v>8337</v>
      </c>
      <c r="S1747" s="17">
        <f t="shared" si="137"/>
        <v>42690.259699074071</v>
      </c>
      <c r="T1747" s="17">
        <f t="shared" si="138"/>
        <v>42726.083333333328</v>
      </c>
      <c r="U1747" s="14">
        <f t="shared" si="139"/>
        <v>2016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8">
        <v>1479952800</v>
      </c>
      <c r="J1748">
        <v>1477368867</v>
      </c>
      <c r="K1748" t="b">
        <v>0</v>
      </c>
      <c r="L1748" s="14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6" t="s">
        <v>8336</v>
      </c>
      <c r="R1748" s="14" t="s">
        <v>8337</v>
      </c>
      <c r="S1748" s="17">
        <f t="shared" si="137"/>
        <v>42668.176701388889</v>
      </c>
      <c r="T1748" s="17">
        <f t="shared" si="138"/>
        <v>42698.083333333328</v>
      </c>
      <c r="U1748" s="14">
        <f t="shared" si="139"/>
        <v>2016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8">
        <v>1447426800</v>
      </c>
      <c r="J1749">
        <v>1444904830</v>
      </c>
      <c r="K1749" t="b">
        <v>0</v>
      </c>
      <c r="L1749" s="14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6" t="s">
        <v>8336</v>
      </c>
      <c r="R1749" s="14" t="s">
        <v>8337</v>
      </c>
      <c r="S1749" s="17">
        <f t="shared" si="137"/>
        <v>42292.435532407413</v>
      </c>
      <c r="T1749" s="17">
        <f t="shared" si="138"/>
        <v>42321.625</v>
      </c>
      <c r="U1749" s="14">
        <f t="shared" si="139"/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8">
        <v>1441234143</v>
      </c>
      <c r="J1750">
        <v>1438642143</v>
      </c>
      <c r="K1750" t="b">
        <v>0</v>
      </c>
      <c r="L1750" s="14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6" t="s">
        <v>8336</v>
      </c>
      <c r="R1750" s="14" t="s">
        <v>8337</v>
      </c>
      <c r="S1750" s="17">
        <f t="shared" si="137"/>
        <v>42219.950729166667</v>
      </c>
      <c r="T1750" s="17">
        <f t="shared" si="138"/>
        <v>42249.950729166667</v>
      </c>
      <c r="U1750" s="14">
        <f t="shared" si="139"/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8">
        <v>1488394800</v>
      </c>
      <c r="J1751">
        <v>1485213921</v>
      </c>
      <c r="K1751" t="b">
        <v>0</v>
      </c>
      <c r="L1751" s="14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6" t="s">
        <v>8336</v>
      </c>
      <c r="R1751" s="14" t="s">
        <v>8337</v>
      </c>
      <c r="S1751" s="17">
        <f t="shared" si="137"/>
        <v>42758.975937499999</v>
      </c>
      <c r="T1751" s="17">
        <f t="shared" si="138"/>
        <v>42795.791666666672</v>
      </c>
      <c r="U1751" s="14">
        <f t="shared" si="139"/>
        <v>2017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8">
        <v>1461096304</v>
      </c>
      <c r="J1752">
        <v>1458936304</v>
      </c>
      <c r="K1752" t="b">
        <v>0</v>
      </c>
      <c r="L1752" s="14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6" t="s">
        <v>8336</v>
      </c>
      <c r="R1752" s="14" t="s">
        <v>8337</v>
      </c>
      <c r="S1752" s="17">
        <f t="shared" si="137"/>
        <v>42454.836851851855</v>
      </c>
      <c r="T1752" s="17">
        <f t="shared" si="138"/>
        <v>42479.836851851855</v>
      </c>
      <c r="U1752" s="14">
        <f t="shared" si="139"/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8">
        <v>1426787123</v>
      </c>
      <c r="J1753">
        <v>1424198723</v>
      </c>
      <c r="K1753" t="b">
        <v>0</v>
      </c>
      <c r="L1753" s="14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6" t="s">
        <v>8336</v>
      </c>
      <c r="R1753" s="14" t="s">
        <v>8337</v>
      </c>
      <c r="S1753" s="17">
        <f t="shared" si="137"/>
        <v>42052.7815162037</v>
      </c>
      <c r="T1753" s="17">
        <f t="shared" si="138"/>
        <v>42082.739849537036</v>
      </c>
      <c r="U1753" s="14">
        <f t="shared" si="139"/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8">
        <v>1476425082</v>
      </c>
      <c r="J1754">
        <v>1473833082</v>
      </c>
      <c r="K1754" t="b">
        <v>0</v>
      </c>
      <c r="L1754" s="1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6" t="s">
        <v>8336</v>
      </c>
      <c r="R1754" s="14" t="s">
        <v>8337</v>
      </c>
      <c r="S1754" s="17">
        <f t="shared" si="137"/>
        <v>42627.253263888888</v>
      </c>
      <c r="T1754" s="17">
        <f t="shared" si="138"/>
        <v>42657.253263888888</v>
      </c>
      <c r="U1754" s="14">
        <f t="shared" si="139"/>
        <v>2016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8">
        <v>1458579568</v>
      </c>
      <c r="J1755">
        <v>1455991168</v>
      </c>
      <c r="K1755" t="b">
        <v>0</v>
      </c>
      <c r="L1755" s="14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6" t="s">
        <v>8336</v>
      </c>
      <c r="R1755" s="14" t="s">
        <v>8337</v>
      </c>
      <c r="S1755" s="17">
        <f t="shared" si="137"/>
        <v>42420.74962962963</v>
      </c>
      <c r="T1755" s="17">
        <f t="shared" si="138"/>
        <v>42450.707962962959</v>
      </c>
      <c r="U1755" s="14">
        <f t="shared" si="139"/>
        <v>2016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8">
        <v>1428091353</v>
      </c>
      <c r="J1756">
        <v>1425502953</v>
      </c>
      <c r="K1756" t="b">
        <v>0</v>
      </c>
      <c r="L1756" s="14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6" t="s">
        <v>8336</v>
      </c>
      <c r="R1756" s="14" t="s">
        <v>8337</v>
      </c>
      <c r="S1756" s="17">
        <f t="shared" si="137"/>
        <v>42067.876770833333</v>
      </c>
      <c r="T1756" s="17">
        <f t="shared" si="138"/>
        <v>42097.835104166668</v>
      </c>
      <c r="U1756" s="14">
        <f t="shared" si="139"/>
        <v>2015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8">
        <v>1444071361</v>
      </c>
      <c r="J1757">
        <v>1441479361</v>
      </c>
      <c r="K1757" t="b">
        <v>0</v>
      </c>
      <c r="L1757" s="14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6" t="s">
        <v>8336</v>
      </c>
      <c r="R1757" s="14" t="s">
        <v>8337</v>
      </c>
      <c r="S1757" s="17">
        <f t="shared" si="137"/>
        <v>42252.788900462961</v>
      </c>
      <c r="T1757" s="17">
        <f t="shared" si="138"/>
        <v>42282.788900462961</v>
      </c>
      <c r="U1757" s="14">
        <f t="shared" si="139"/>
        <v>2015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8">
        <v>1472443269</v>
      </c>
      <c r="J1758">
        <v>1468987269</v>
      </c>
      <c r="K1758" t="b">
        <v>0</v>
      </c>
      <c r="L1758" s="14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6" t="s">
        <v>8336</v>
      </c>
      <c r="R1758" s="14" t="s">
        <v>8337</v>
      </c>
      <c r="S1758" s="17">
        <f t="shared" si="137"/>
        <v>42571.167465277773</v>
      </c>
      <c r="T1758" s="17">
        <f t="shared" si="138"/>
        <v>42611.167465277773</v>
      </c>
      <c r="U1758" s="14">
        <f t="shared" si="139"/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8">
        <v>1485631740</v>
      </c>
      <c r="J1759">
        <v>1483041083</v>
      </c>
      <c r="K1759" t="b">
        <v>0</v>
      </c>
      <c r="L1759" s="14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6" t="s">
        <v>8336</v>
      </c>
      <c r="R1759" s="14" t="s">
        <v>8337</v>
      </c>
      <c r="S1759" s="17">
        <f t="shared" si="137"/>
        <v>42733.827349537038</v>
      </c>
      <c r="T1759" s="17">
        <f t="shared" si="138"/>
        <v>42763.811805555553</v>
      </c>
      <c r="U1759" s="14">
        <f t="shared" si="139"/>
        <v>2016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8">
        <v>1468536992</v>
      </c>
      <c r="J1760">
        <v>1463352992</v>
      </c>
      <c r="K1760" t="b">
        <v>0</v>
      </c>
      <c r="L1760" s="14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6" t="s">
        <v>8336</v>
      </c>
      <c r="R1760" s="14" t="s">
        <v>8337</v>
      </c>
      <c r="S1760" s="17">
        <f t="shared" si="137"/>
        <v>42505.955925925926</v>
      </c>
      <c r="T1760" s="17">
        <f t="shared" si="138"/>
        <v>42565.955925925926</v>
      </c>
      <c r="U1760" s="14">
        <f t="shared" si="139"/>
        <v>2016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8">
        <v>1427309629</v>
      </c>
      <c r="J1761">
        <v>1425585229</v>
      </c>
      <c r="K1761" t="b">
        <v>0</v>
      </c>
      <c r="L1761" s="14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6" t="s">
        <v>8336</v>
      </c>
      <c r="R1761" s="14" t="s">
        <v>8337</v>
      </c>
      <c r="S1761" s="17">
        <f t="shared" si="137"/>
        <v>42068.829039351855</v>
      </c>
      <c r="T1761" s="17">
        <f t="shared" si="138"/>
        <v>42088.787372685183</v>
      </c>
      <c r="U1761" s="14">
        <f t="shared" si="139"/>
        <v>2015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8">
        <v>1456416513</v>
      </c>
      <c r="J1762">
        <v>1454688513</v>
      </c>
      <c r="K1762" t="b">
        <v>0</v>
      </c>
      <c r="L1762" s="14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6" t="s">
        <v>8336</v>
      </c>
      <c r="R1762" s="14" t="s">
        <v>8337</v>
      </c>
      <c r="S1762" s="17">
        <f t="shared" si="137"/>
        <v>42405.67260416667</v>
      </c>
      <c r="T1762" s="17">
        <f t="shared" si="138"/>
        <v>42425.67260416667</v>
      </c>
      <c r="U1762" s="14">
        <f t="shared" si="139"/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8">
        <v>1442065060</v>
      </c>
      <c r="J1763">
        <v>1437745060</v>
      </c>
      <c r="K1763" t="b">
        <v>0</v>
      </c>
      <c r="L1763" s="14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6" t="s">
        <v>8336</v>
      </c>
      <c r="R1763" s="14" t="s">
        <v>8337</v>
      </c>
      <c r="S1763" s="17">
        <f t="shared" si="137"/>
        <v>42209.567824074074</v>
      </c>
      <c r="T1763" s="17">
        <f t="shared" si="138"/>
        <v>42259.567824074074</v>
      </c>
      <c r="U1763" s="14">
        <f t="shared" si="139"/>
        <v>2015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8">
        <v>1457739245</v>
      </c>
      <c r="J1764">
        <v>1455147245</v>
      </c>
      <c r="K1764" t="b">
        <v>0</v>
      </c>
      <c r="L1764" s="1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6" t="s">
        <v>8336</v>
      </c>
      <c r="R1764" s="14" t="s">
        <v>8337</v>
      </c>
      <c r="S1764" s="17">
        <f t="shared" si="137"/>
        <v>42410.982002314813</v>
      </c>
      <c r="T1764" s="17">
        <f t="shared" si="138"/>
        <v>42440.982002314813</v>
      </c>
      <c r="U1764" s="14">
        <f t="shared" si="139"/>
        <v>2016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8">
        <v>1477255840</v>
      </c>
      <c r="J1765">
        <v>1474663840</v>
      </c>
      <c r="K1765" t="b">
        <v>0</v>
      </c>
      <c r="L1765" s="14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6" t="s">
        <v>8336</v>
      </c>
      <c r="R1765" s="14" t="s">
        <v>8337</v>
      </c>
      <c r="S1765" s="17">
        <f t="shared" si="137"/>
        <v>42636.868518518517</v>
      </c>
      <c r="T1765" s="17">
        <f t="shared" si="138"/>
        <v>42666.868518518517</v>
      </c>
      <c r="U1765" s="14">
        <f t="shared" si="139"/>
        <v>2016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8">
        <v>1407065979</v>
      </c>
      <c r="J1766">
        <v>1404560379</v>
      </c>
      <c r="K1766" t="b">
        <v>1</v>
      </c>
      <c r="L1766" s="14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6" t="s">
        <v>8336</v>
      </c>
      <c r="R1766" s="14" t="s">
        <v>8337</v>
      </c>
      <c r="S1766" s="17">
        <f t="shared" si="137"/>
        <v>41825.485868055555</v>
      </c>
      <c r="T1766" s="17">
        <f t="shared" si="138"/>
        <v>41854.485868055555</v>
      </c>
      <c r="U1766" s="14">
        <f t="shared" si="139"/>
        <v>2014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8">
        <v>1407972712</v>
      </c>
      <c r="J1767">
        <v>1405380712</v>
      </c>
      <c r="K1767" t="b">
        <v>1</v>
      </c>
      <c r="L1767" s="14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6" t="s">
        <v>8336</v>
      </c>
      <c r="R1767" s="14" t="s">
        <v>8337</v>
      </c>
      <c r="S1767" s="17">
        <f t="shared" si="137"/>
        <v>41834.980462962965</v>
      </c>
      <c r="T1767" s="17">
        <f t="shared" si="138"/>
        <v>41864.980462962965</v>
      </c>
      <c r="U1767" s="14">
        <f t="shared" si="139"/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8">
        <v>1408999088</v>
      </c>
      <c r="J1768">
        <v>1407184688</v>
      </c>
      <c r="K1768" t="b">
        <v>1</v>
      </c>
      <c r="L1768" s="14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6" t="s">
        <v>8336</v>
      </c>
      <c r="R1768" s="14" t="s">
        <v>8337</v>
      </c>
      <c r="S1768" s="17">
        <f t="shared" si="137"/>
        <v>41855.859814814816</v>
      </c>
      <c r="T1768" s="17">
        <f t="shared" si="138"/>
        <v>41876.859814814816</v>
      </c>
      <c r="U1768" s="14">
        <f t="shared" si="139"/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8">
        <v>1407080884</v>
      </c>
      <c r="J1769">
        <v>1404488884</v>
      </c>
      <c r="K1769" t="b">
        <v>1</v>
      </c>
      <c r="L1769" s="14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6" t="s">
        <v>8336</v>
      </c>
      <c r="R1769" s="14" t="s">
        <v>8337</v>
      </c>
      <c r="S1769" s="17">
        <f t="shared" si="137"/>
        <v>41824.658379629633</v>
      </c>
      <c r="T1769" s="17">
        <f t="shared" si="138"/>
        <v>41854.658379629633</v>
      </c>
      <c r="U1769" s="14">
        <f t="shared" si="139"/>
        <v>2014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8">
        <v>1411824444</v>
      </c>
      <c r="J1770">
        <v>1406640444</v>
      </c>
      <c r="K1770" t="b">
        <v>1</v>
      </c>
      <c r="L1770" s="14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6" t="s">
        <v>8336</v>
      </c>
      <c r="R1770" s="14" t="s">
        <v>8337</v>
      </c>
      <c r="S1770" s="17">
        <f t="shared" si="137"/>
        <v>41849.560694444444</v>
      </c>
      <c r="T1770" s="17">
        <f t="shared" si="138"/>
        <v>41909.560694444444</v>
      </c>
      <c r="U1770" s="14">
        <f t="shared" si="139"/>
        <v>2014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8">
        <v>1421177959</v>
      </c>
      <c r="J1771">
        <v>1418585959</v>
      </c>
      <c r="K1771" t="b">
        <v>1</v>
      </c>
      <c r="L1771" s="14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6" t="s">
        <v>8336</v>
      </c>
      <c r="R1771" s="14" t="s">
        <v>8337</v>
      </c>
      <c r="S1771" s="17">
        <f t="shared" si="137"/>
        <v>41987.818969907406</v>
      </c>
      <c r="T1771" s="17">
        <f t="shared" si="138"/>
        <v>42017.818969907406</v>
      </c>
      <c r="U1771" s="14">
        <f t="shared" si="139"/>
        <v>2014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8">
        <v>1413312194</v>
      </c>
      <c r="J1772">
        <v>1410288194</v>
      </c>
      <c r="K1772" t="b">
        <v>1</v>
      </c>
      <c r="L1772" s="14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6" t="s">
        <v>8336</v>
      </c>
      <c r="R1772" s="14" t="s">
        <v>8337</v>
      </c>
      <c r="S1772" s="17">
        <f t="shared" si="137"/>
        <v>41891.780023148152</v>
      </c>
      <c r="T1772" s="17">
        <f t="shared" si="138"/>
        <v>41926.780023148152</v>
      </c>
      <c r="U1772" s="14">
        <f t="shared" si="139"/>
        <v>2014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8">
        <v>1414107040</v>
      </c>
      <c r="J1773">
        <v>1411515040</v>
      </c>
      <c r="K1773" t="b">
        <v>1</v>
      </c>
      <c r="L1773" s="14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6" t="s">
        <v>8336</v>
      </c>
      <c r="R1773" s="14" t="s">
        <v>8337</v>
      </c>
      <c r="S1773" s="17">
        <f t="shared" si="137"/>
        <v>41905.979629629634</v>
      </c>
      <c r="T1773" s="17">
        <f t="shared" si="138"/>
        <v>41935.979629629634</v>
      </c>
      <c r="U1773" s="14">
        <f t="shared" si="139"/>
        <v>2014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8">
        <v>1404666836</v>
      </c>
      <c r="J1774">
        <v>1399482836</v>
      </c>
      <c r="K1774" t="b">
        <v>1</v>
      </c>
      <c r="L1774" s="1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6" t="s">
        <v>8336</v>
      </c>
      <c r="R1774" s="14" t="s">
        <v>8337</v>
      </c>
      <c r="S1774" s="17">
        <f t="shared" si="137"/>
        <v>41766.718009259261</v>
      </c>
      <c r="T1774" s="17">
        <f t="shared" si="138"/>
        <v>41826.718009259261</v>
      </c>
      <c r="U1774" s="14">
        <f t="shared" si="139"/>
        <v>2014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8">
        <v>1421691298</v>
      </c>
      <c r="J1775">
        <v>1417803298</v>
      </c>
      <c r="K1775" t="b">
        <v>1</v>
      </c>
      <c r="L1775" s="14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6" t="s">
        <v>8336</v>
      </c>
      <c r="R1775" s="14" t="s">
        <v>8337</v>
      </c>
      <c r="S1775" s="17">
        <f t="shared" si="137"/>
        <v>41978.760393518518</v>
      </c>
      <c r="T1775" s="17">
        <f t="shared" si="138"/>
        <v>42023.760393518518</v>
      </c>
      <c r="U1775" s="14">
        <f t="shared" si="139"/>
        <v>2014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8">
        <v>1417273140</v>
      </c>
      <c r="J1776">
        <v>1413609292</v>
      </c>
      <c r="K1776" t="b">
        <v>1</v>
      </c>
      <c r="L1776" s="14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6" t="s">
        <v>8336</v>
      </c>
      <c r="R1776" s="14" t="s">
        <v>8337</v>
      </c>
      <c r="S1776" s="17">
        <f t="shared" si="137"/>
        <v>41930.218657407408</v>
      </c>
      <c r="T1776" s="17">
        <f t="shared" si="138"/>
        <v>41972.624305555553</v>
      </c>
      <c r="U1776" s="14">
        <f t="shared" si="139"/>
        <v>2014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8">
        <v>1414193160</v>
      </c>
      <c r="J1777">
        <v>1410305160</v>
      </c>
      <c r="K1777" t="b">
        <v>1</v>
      </c>
      <c r="L1777" s="14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6" t="s">
        <v>8336</v>
      </c>
      <c r="R1777" s="14" t="s">
        <v>8337</v>
      </c>
      <c r="S1777" s="17">
        <f t="shared" si="137"/>
        <v>41891.976388888892</v>
      </c>
      <c r="T1777" s="17">
        <f t="shared" si="138"/>
        <v>41936.976388888892</v>
      </c>
      <c r="U1777" s="14">
        <f t="shared" si="139"/>
        <v>2014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8">
        <v>1414623471</v>
      </c>
      <c r="J1778">
        <v>1411513071</v>
      </c>
      <c r="K1778" t="b">
        <v>1</v>
      </c>
      <c r="L1778" s="14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6" t="s">
        <v>8336</v>
      </c>
      <c r="R1778" s="14" t="s">
        <v>8337</v>
      </c>
      <c r="S1778" s="17">
        <f t="shared" si="137"/>
        <v>41905.95684027778</v>
      </c>
      <c r="T1778" s="17">
        <f t="shared" si="138"/>
        <v>41941.95684027778</v>
      </c>
      <c r="U1778" s="14">
        <f t="shared" si="139"/>
        <v>2014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8">
        <v>1424421253</v>
      </c>
      <c r="J1779">
        <v>1421829253</v>
      </c>
      <c r="K1779" t="b">
        <v>1</v>
      </c>
      <c r="L1779" s="14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6" t="s">
        <v>8336</v>
      </c>
      <c r="R1779" s="14" t="s">
        <v>8337</v>
      </c>
      <c r="S1779" s="17">
        <f t="shared" si="137"/>
        <v>42025.357094907406</v>
      </c>
      <c r="T1779" s="17">
        <f t="shared" si="138"/>
        <v>42055.357094907406</v>
      </c>
      <c r="U1779" s="14">
        <f t="shared" si="139"/>
        <v>2015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8">
        <v>1427485395</v>
      </c>
      <c r="J1780">
        <v>1423600995</v>
      </c>
      <c r="K1780" t="b">
        <v>1</v>
      </c>
      <c r="L1780" s="14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6" t="s">
        <v>8336</v>
      </c>
      <c r="R1780" s="14" t="s">
        <v>8337</v>
      </c>
      <c r="S1780" s="17">
        <f t="shared" si="137"/>
        <v>42045.86336805555</v>
      </c>
      <c r="T1780" s="17">
        <f t="shared" si="138"/>
        <v>42090.821701388893</v>
      </c>
      <c r="U1780" s="14">
        <f t="shared" si="139"/>
        <v>2015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8">
        <v>1472834180</v>
      </c>
      <c r="J1781">
        <v>1470242180</v>
      </c>
      <c r="K1781" t="b">
        <v>1</v>
      </c>
      <c r="L1781" s="14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6" t="s">
        <v>8336</v>
      </c>
      <c r="R1781" s="14" t="s">
        <v>8337</v>
      </c>
      <c r="S1781" s="17">
        <f t="shared" si="137"/>
        <v>42585.691898148143</v>
      </c>
      <c r="T1781" s="17">
        <f t="shared" si="138"/>
        <v>42615.691898148143</v>
      </c>
      <c r="U1781" s="14">
        <f t="shared" si="139"/>
        <v>2016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8">
        <v>1467469510</v>
      </c>
      <c r="J1782">
        <v>1462285510</v>
      </c>
      <c r="K1782" t="b">
        <v>1</v>
      </c>
      <c r="L1782" s="14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6" t="s">
        <v>8336</v>
      </c>
      <c r="R1782" s="14" t="s">
        <v>8337</v>
      </c>
      <c r="S1782" s="17">
        <f t="shared" si="137"/>
        <v>42493.600810185191</v>
      </c>
      <c r="T1782" s="17">
        <f t="shared" si="138"/>
        <v>42553.600810185191</v>
      </c>
      <c r="U1782" s="14">
        <f t="shared" si="139"/>
        <v>2016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8">
        <v>1473950945</v>
      </c>
      <c r="J1783">
        <v>1471272545</v>
      </c>
      <c r="K1783" t="b">
        <v>1</v>
      </c>
      <c r="L1783" s="14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6" t="s">
        <v>8336</v>
      </c>
      <c r="R1783" s="14" t="s">
        <v>8337</v>
      </c>
      <c r="S1783" s="17">
        <f t="shared" si="137"/>
        <v>42597.617418981477</v>
      </c>
      <c r="T1783" s="17">
        <f t="shared" si="138"/>
        <v>42628.617418981477</v>
      </c>
      <c r="U1783" s="14">
        <f t="shared" si="139"/>
        <v>2016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8">
        <v>1456062489</v>
      </c>
      <c r="J1784">
        <v>1453211289</v>
      </c>
      <c r="K1784" t="b">
        <v>1</v>
      </c>
      <c r="L1784" s="1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6" t="s">
        <v>8336</v>
      </c>
      <c r="R1784" s="14" t="s">
        <v>8337</v>
      </c>
      <c r="S1784" s="17">
        <f t="shared" si="137"/>
        <v>42388.575104166666</v>
      </c>
      <c r="T1784" s="17">
        <f t="shared" si="138"/>
        <v>42421.575104166666</v>
      </c>
      <c r="U1784" s="14">
        <f t="shared" si="139"/>
        <v>2016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8">
        <v>1432248478</v>
      </c>
      <c r="J1785">
        <v>1429656478</v>
      </c>
      <c r="K1785" t="b">
        <v>1</v>
      </c>
      <c r="L1785" s="14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6" t="s">
        <v>8336</v>
      </c>
      <c r="R1785" s="14" t="s">
        <v>8337</v>
      </c>
      <c r="S1785" s="17">
        <f t="shared" si="137"/>
        <v>42115.949976851851</v>
      </c>
      <c r="T1785" s="17">
        <f t="shared" si="138"/>
        <v>42145.949976851851</v>
      </c>
      <c r="U1785" s="14">
        <f t="shared" si="139"/>
        <v>2015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8">
        <v>1422674700</v>
      </c>
      <c r="J1786">
        <v>1419954240</v>
      </c>
      <c r="K1786" t="b">
        <v>1</v>
      </c>
      <c r="L1786" s="14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6" t="s">
        <v>8336</v>
      </c>
      <c r="R1786" s="14" t="s">
        <v>8337</v>
      </c>
      <c r="S1786" s="17">
        <f t="shared" si="137"/>
        <v>42003.655555555553</v>
      </c>
      <c r="T1786" s="17">
        <f t="shared" si="138"/>
        <v>42035.142361111109</v>
      </c>
      <c r="U1786" s="14">
        <f t="shared" si="139"/>
        <v>2014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8">
        <v>1413417600</v>
      </c>
      <c r="J1787">
        <v>1410750855</v>
      </c>
      <c r="K1787" t="b">
        <v>1</v>
      </c>
      <c r="L1787" s="14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6" t="s">
        <v>8336</v>
      </c>
      <c r="R1787" s="14" t="s">
        <v>8337</v>
      </c>
      <c r="S1787" s="17">
        <f t="shared" si="137"/>
        <v>41897.134895833333</v>
      </c>
      <c r="T1787" s="17">
        <f t="shared" si="138"/>
        <v>41928</v>
      </c>
      <c r="U1787" s="14">
        <f t="shared" si="139"/>
        <v>2014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8">
        <v>1418649177</v>
      </c>
      <c r="J1788">
        <v>1416057177</v>
      </c>
      <c r="K1788" t="b">
        <v>1</v>
      </c>
      <c r="L1788" s="14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6" t="s">
        <v>8336</v>
      </c>
      <c r="R1788" s="14" t="s">
        <v>8337</v>
      </c>
      <c r="S1788" s="17">
        <f t="shared" si="137"/>
        <v>41958.550659722227</v>
      </c>
      <c r="T1788" s="17">
        <f t="shared" si="138"/>
        <v>41988.550659722227</v>
      </c>
      <c r="U1788" s="14">
        <f t="shared" si="139"/>
        <v>2014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8">
        <v>1428158637</v>
      </c>
      <c r="J1789">
        <v>1425570237</v>
      </c>
      <c r="K1789" t="b">
        <v>1</v>
      </c>
      <c r="L1789" s="14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6" t="s">
        <v>8336</v>
      </c>
      <c r="R1789" s="14" t="s">
        <v>8337</v>
      </c>
      <c r="S1789" s="17">
        <f t="shared" si="137"/>
        <v>42068.65552083333</v>
      </c>
      <c r="T1789" s="17">
        <f t="shared" si="138"/>
        <v>42098.613854166666</v>
      </c>
      <c r="U1789" s="14">
        <f t="shared" si="139"/>
        <v>2015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8">
        <v>1414795542</v>
      </c>
      <c r="J1790">
        <v>1412203542</v>
      </c>
      <c r="K1790" t="b">
        <v>1</v>
      </c>
      <c r="L1790" s="14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6" t="s">
        <v>8336</v>
      </c>
      <c r="R1790" s="14" t="s">
        <v>8337</v>
      </c>
      <c r="S1790" s="17">
        <f t="shared" si="137"/>
        <v>41913.94840277778</v>
      </c>
      <c r="T1790" s="17">
        <f t="shared" si="138"/>
        <v>41943.94840277778</v>
      </c>
      <c r="U1790" s="14">
        <f t="shared" si="139"/>
        <v>2014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8">
        <v>1421042403</v>
      </c>
      <c r="J1791">
        <v>1415858403</v>
      </c>
      <c r="K1791" t="b">
        <v>1</v>
      </c>
      <c r="L1791" s="14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6" t="s">
        <v>8336</v>
      </c>
      <c r="R1791" s="14" t="s">
        <v>8337</v>
      </c>
      <c r="S1791" s="17">
        <f t="shared" si="137"/>
        <v>41956.250034722223</v>
      </c>
      <c r="T1791" s="17">
        <f t="shared" si="138"/>
        <v>42016.250034722223</v>
      </c>
      <c r="U1791" s="14">
        <f t="shared" si="139"/>
        <v>2014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8">
        <v>1423152678</v>
      </c>
      <c r="J1792">
        <v>1420560678</v>
      </c>
      <c r="K1792" t="b">
        <v>1</v>
      </c>
      <c r="L1792" s="14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6" t="s">
        <v>8336</v>
      </c>
      <c r="R1792" s="14" t="s">
        <v>8337</v>
      </c>
      <c r="S1792" s="17">
        <f t="shared" si="137"/>
        <v>42010.674513888895</v>
      </c>
      <c r="T1792" s="17">
        <f t="shared" si="138"/>
        <v>42040.674513888895</v>
      </c>
      <c r="U1792" s="14">
        <f t="shared" si="139"/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8">
        <v>1422553565</v>
      </c>
      <c r="J1793">
        <v>1417369565</v>
      </c>
      <c r="K1793" t="b">
        <v>1</v>
      </c>
      <c r="L1793" s="14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6" t="s">
        <v>8336</v>
      </c>
      <c r="R1793" s="14" t="s">
        <v>8337</v>
      </c>
      <c r="S1793" s="17">
        <f t="shared" si="137"/>
        <v>41973.740335648152</v>
      </c>
      <c r="T1793" s="17">
        <f t="shared" si="138"/>
        <v>42033.740335648152</v>
      </c>
      <c r="U1793" s="14">
        <f t="shared" si="139"/>
        <v>2014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8">
        <v>1439189940</v>
      </c>
      <c r="J1794">
        <v>1435970682</v>
      </c>
      <c r="K1794" t="b">
        <v>1</v>
      </c>
      <c r="L1794" s="1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6" t="s">
        <v>8336</v>
      </c>
      <c r="R1794" s="14" t="s">
        <v>8337</v>
      </c>
      <c r="S1794" s="17">
        <f t="shared" si="137"/>
        <v>42189.031041666662</v>
      </c>
      <c r="T1794" s="17">
        <f t="shared" si="138"/>
        <v>42226.290972222225</v>
      </c>
      <c r="U1794" s="14">
        <f t="shared" si="139"/>
        <v>2015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8">
        <v>1417127040</v>
      </c>
      <c r="J1795">
        <v>1414531440</v>
      </c>
      <c r="K1795" t="b">
        <v>1</v>
      </c>
      <c r="L1795" s="14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6" t="s">
        <v>8336</v>
      </c>
      <c r="R1795" s="14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 s="14">
        <f t="shared" ref="U1795:U1858" si="144">YEAR(S1795)</f>
        <v>2014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8">
        <v>1423660422</v>
      </c>
      <c r="J1796">
        <v>1420636422</v>
      </c>
      <c r="K1796" t="b">
        <v>1</v>
      </c>
      <c r="L1796" s="14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6" t="s">
        <v>8336</v>
      </c>
      <c r="R1796" s="14" t="s">
        <v>8337</v>
      </c>
      <c r="S1796" s="17">
        <f t="shared" si="142"/>
        <v>42011.551180555558</v>
      </c>
      <c r="T1796" s="17">
        <f t="shared" si="143"/>
        <v>42046.551180555558</v>
      </c>
      <c r="U1796" s="14">
        <f t="shared" si="144"/>
        <v>2015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8">
        <v>1476460800</v>
      </c>
      <c r="J1797">
        <v>1473922541</v>
      </c>
      <c r="K1797" t="b">
        <v>1</v>
      </c>
      <c r="L1797" s="14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6" t="s">
        <v>8336</v>
      </c>
      <c r="R1797" s="14" t="s">
        <v>8337</v>
      </c>
      <c r="S1797" s="17">
        <f t="shared" si="142"/>
        <v>42628.288668981477</v>
      </c>
      <c r="T1797" s="17">
        <f t="shared" si="143"/>
        <v>42657.666666666672</v>
      </c>
      <c r="U1797" s="14">
        <f t="shared" si="144"/>
        <v>2016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8">
        <v>1469356366</v>
      </c>
      <c r="J1798">
        <v>1464172366</v>
      </c>
      <c r="K1798" t="b">
        <v>1</v>
      </c>
      <c r="L1798" s="14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6" t="s">
        <v>8336</v>
      </c>
      <c r="R1798" s="14" t="s">
        <v>8337</v>
      </c>
      <c r="S1798" s="17">
        <f t="shared" si="142"/>
        <v>42515.439421296294</v>
      </c>
      <c r="T1798" s="17">
        <f t="shared" si="143"/>
        <v>42575.439421296294</v>
      </c>
      <c r="U1798" s="14">
        <f t="shared" si="144"/>
        <v>2016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8">
        <v>1481809189</v>
      </c>
      <c r="J1799">
        <v>1479217189</v>
      </c>
      <c r="K1799" t="b">
        <v>1</v>
      </c>
      <c r="L1799" s="14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6" t="s">
        <v>8336</v>
      </c>
      <c r="R1799" s="14" t="s">
        <v>8337</v>
      </c>
      <c r="S1799" s="17">
        <f t="shared" si="142"/>
        <v>42689.56931712963</v>
      </c>
      <c r="T1799" s="17">
        <f t="shared" si="143"/>
        <v>42719.56931712963</v>
      </c>
      <c r="U1799" s="14">
        <f t="shared" si="144"/>
        <v>2016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8">
        <v>1454572233</v>
      </c>
      <c r="J1800">
        <v>1449388233</v>
      </c>
      <c r="K1800" t="b">
        <v>1</v>
      </c>
      <c r="L1800" s="14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6" t="s">
        <v>8336</v>
      </c>
      <c r="R1800" s="14" t="s">
        <v>8337</v>
      </c>
      <c r="S1800" s="17">
        <f t="shared" si="142"/>
        <v>42344.32677083333</v>
      </c>
      <c r="T1800" s="17">
        <f t="shared" si="143"/>
        <v>42404.32677083333</v>
      </c>
      <c r="U1800" s="14">
        <f t="shared" si="144"/>
        <v>2015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8">
        <v>1415740408</v>
      </c>
      <c r="J1801">
        <v>1414008808</v>
      </c>
      <c r="K1801" t="b">
        <v>1</v>
      </c>
      <c r="L1801" s="14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6" t="s">
        <v>8336</v>
      </c>
      <c r="R1801" s="14" t="s">
        <v>8337</v>
      </c>
      <c r="S1801" s="17">
        <f t="shared" si="142"/>
        <v>41934.842685185184</v>
      </c>
      <c r="T1801" s="17">
        <f t="shared" si="143"/>
        <v>41954.884351851855</v>
      </c>
      <c r="U1801" s="14">
        <f t="shared" si="144"/>
        <v>2014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8">
        <v>1476109970</v>
      </c>
      <c r="J1802">
        <v>1473517970</v>
      </c>
      <c r="K1802" t="b">
        <v>1</v>
      </c>
      <c r="L1802" s="14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6" t="s">
        <v>8336</v>
      </c>
      <c r="R1802" s="14" t="s">
        <v>8337</v>
      </c>
      <c r="S1802" s="17">
        <f t="shared" si="142"/>
        <v>42623.606134259258</v>
      </c>
      <c r="T1802" s="17">
        <f t="shared" si="143"/>
        <v>42653.606134259258</v>
      </c>
      <c r="U1802" s="14">
        <f t="shared" si="144"/>
        <v>2016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8">
        <v>1450181400</v>
      </c>
      <c r="J1803">
        <v>1447429868</v>
      </c>
      <c r="K1803" t="b">
        <v>1</v>
      </c>
      <c r="L1803" s="14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6" t="s">
        <v>8336</v>
      </c>
      <c r="R1803" s="14" t="s">
        <v>8337</v>
      </c>
      <c r="S1803" s="17">
        <f t="shared" si="142"/>
        <v>42321.660509259258</v>
      </c>
      <c r="T1803" s="17">
        <f t="shared" si="143"/>
        <v>42353.506944444445</v>
      </c>
      <c r="U1803" s="14">
        <f t="shared" si="144"/>
        <v>2015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8">
        <v>1435442340</v>
      </c>
      <c r="J1804">
        <v>1433416830</v>
      </c>
      <c r="K1804" t="b">
        <v>1</v>
      </c>
      <c r="L1804" s="1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6" t="s">
        <v>8336</v>
      </c>
      <c r="R1804" s="14" t="s">
        <v>8337</v>
      </c>
      <c r="S1804" s="17">
        <f t="shared" si="142"/>
        <v>42159.47256944445</v>
      </c>
      <c r="T1804" s="17">
        <f t="shared" si="143"/>
        <v>42182.915972222225</v>
      </c>
      <c r="U1804" s="14">
        <f t="shared" si="144"/>
        <v>2015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8">
        <v>1423878182</v>
      </c>
      <c r="J1805">
        <v>1421199782</v>
      </c>
      <c r="K1805" t="b">
        <v>1</v>
      </c>
      <c r="L1805" s="14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6" t="s">
        <v>8336</v>
      </c>
      <c r="R1805" s="14" t="s">
        <v>8337</v>
      </c>
      <c r="S1805" s="17">
        <f t="shared" si="142"/>
        <v>42018.071550925932</v>
      </c>
      <c r="T1805" s="17">
        <f t="shared" si="143"/>
        <v>42049.071550925932</v>
      </c>
      <c r="U1805" s="14">
        <f t="shared" si="144"/>
        <v>2015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8">
        <v>1447521404</v>
      </c>
      <c r="J1806">
        <v>1444061804</v>
      </c>
      <c r="K1806" t="b">
        <v>1</v>
      </c>
      <c r="L1806" s="14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6" t="s">
        <v>8336</v>
      </c>
      <c r="R1806" s="14" t="s">
        <v>8337</v>
      </c>
      <c r="S1806" s="17">
        <f t="shared" si="142"/>
        <v>42282.678287037037</v>
      </c>
      <c r="T1806" s="17">
        <f t="shared" si="143"/>
        <v>42322.719953703709</v>
      </c>
      <c r="U1806" s="14">
        <f t="shared" si="144"/>
        <v>2015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8">
        <v>1443808800</v>
      </c>
      <c r="J1807">
        <v>1441048658</v>
      </c>
      <c r="K1807" t="b">
        <v>1</v>
      </c>
      <c r="L1807" s="14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6" t="s">
        <v>8336</v>
      </c>
      <c r="R1807" s="14" t="s">
        <v>8337</v>
      </c>
      <c r="S1807" s="17">
        <f t="shared" si="142"/>
        <v>42247.803912037038</v>
      </c>
      <c r="T1807" s="17">
        <f t="shared" si="143"/>
        <v>42279.75</v>
      </c>
      <c r="U1807" s="14">
        <f t="shared" si="144"/>
        <v>2015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8">
        <v>1412090349</v>
      </c>
      <c r="J1808">
        <v>1409066349</v>
      </c>
      <c r="K1808" t="b">
        <v>1</v>
      </c>
      <c r="L1808" s="14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6" t="s">
        <v>8336</v>
      </c>
      <c r="R1808" s="14" t="s">
        <v>8337</v>
      </c>
      <c r="S1808" s="17">
        <f t="shared" si="142"/>
        <v>41877.638298611113</v>
      </c>
      <c r="T1808" s="17">
        <f t="shared" si="143"/>
        <v>41912.638298611113</v>
      </c>
      <c r="U1808" s="14">
        <f t="shared" si="144"/>
        <v>2014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8">
        <v>1411868313</v>
      </c>
      <c r="J1809">
        <v>1409276313</v>
      </c>
      <c r="K1809" t="b">
        <v>1</v>
      </c>
      <c r="L1809" s="14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6" t="s">
        <v>8336</v>
      </c>
      <c r="R1809" s="14" t="s">
        <v>8337</v>
      </c>
      <c r="S1809" s="17">
        <f t="shared" si="142"/>
        <v>41880.068437499998</v>
      </c>
      <c r="T1809" s="17">
        <f t="shared" si="143"/>
        <v>41910.068437499998</v>
      </c>
      <c r="U1809" s="14">
        <f t="shared" si="144"/>
        <v>2014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8">
        <v>1486830030</v>
      </c>
      <c r="J1810">
        <v>1483806030</v>
      </c>
      <c r="K1810" t="b">
        <v>1</v>
      </c>
      <c r="L1810" s="14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6" t="s">
        <v>8336</v>
      </c>
      <c r="R1810" s="14" t="s">
        <v>8337</v>
      </c>
      <c r="S1810" s="17">
        <f t="shared" si="142"/>
        <v>42742.680902777778</v>
      </c>
      <c r="T1810" s="17">
        <f t="shared" si="143"/>
        <v>42777.680902777778</v>
      </c>
      <c r="U1810" s="14">
        <f t="shared" si="144"/>
        <v>2017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8">
        <v>1425246439</v>
      </c>
      <c r="J1811">
        <v>1422222439</v>
      </c>
      <c r="K1811" t="b">
        <v>1</v>
      </c>
      <c r="L1811" s="14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6" t="s">
        <v>8336</v>
      </c>
      <c r="R1811" s="14" t="s">
        <v>8337</v>
      </c>
      <c r="S1811" s="17">
        <f t="shared" si="142"/>
        <v>42029.907858796301</v>
      </c>
      <c r="T1811" s="17">
        <f t="shared" si="143"/>
        <v>42064.907858796301</v>
      </c>
      <c r="U1811" s="14">
        <f t="shared" si="144"/>
        <v>2015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8">
        <v>1408657826</v>
      </c>
      <c r="J1812">
        <v>1407621026</v>
      </c>
      <c r="K1812" t="b">
        <v>0</v>
      </c>
      <c r="L1812" s="14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6" t="s">
        <v>8336</v>
      </c>
      <c r="R1812" s="14" t="s">
        <v>8337</v>
      </c>
      <c r="S1812" s="17">
        <f t="shared" si="142"/>
        <v>41860.91002314815</v>
      </c>
      <c r="T1812" s="17">
        <f t="shared" si="143"/>
        <v>41872.91002314815</v>
      </c>
      <c r="U1812" s="14">
        <f t="shared" si="144"/>
        <v>2014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8">
        <v>1414123200</v>
      </c>
      <c r="J1813">
        <v>1408962270</v>
      </c>
      <c r="K1813" t="b">
        <v>0</v>
      </c>
      <c r="L1813" s="14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6" t="s">
        <v>8336</v>
      </c>
      <c r="R1813" s="14" t="s">
        <v>8337</v>
      </c>
      <c r="S1813" s="17">
        <f t="shared" si="142"/>
        <v>41876.433680555558</v>
      </c>
      <c r="T1813" s="17">
        <f t="shared" si="143"/>
        <v>41936.166666666664</v>
      </c>
      <c r="U1813" s="14">
        <f t="shared" si="144"/>
        <v>2014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8">
        <v>1467531536</v>
      </c>
      <c r="J1814">
        <v>1464939536</v>
      </c>
      <c r="K1814" t="b">
        <v>0</v>
      </c>
      <c r="L1814" s="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6" t="s">
        <v>8336</v>
      </c>
      <c r="R1814" s="14" t="s">
        <v>8337</v>
      </c>
      <c r="S1814" s="17">
        <f t="shared" si="142"/>
        <v>42524.318703703699</v>
      </c>
      <c r="T1814" s="17">
        <f t="shared" si="143"/>
        <v>42554.318703703699</v>
      </c>
      <c r="U1814" s="14">
        <f t="shared" si="144"/>
        <v>2016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8">
        <v>1407532812</v>
      </c>
      <c r="J1815">
        <v>1404940812</v>
      </c>
      <c r="K1815" t="b">
        <v>0</v>
      </c>
      <c r="L1815" s="14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6" t="s">
        <v>8336</v>
      </c>
      <c r="R1815" s="14" t="s">
        <v>8337</v>
      </c>
      <c r="S1815" s="17">
        <f t="shared" si="142"/>
        <v>41829.889027777775</v>
      </c>
      <c r="T1815" s="17">
        <f t="shared" si="143"/>
        <v>41859.889027777775</v>
      </c>
      <c r="U1815" s="14">
        <f t="shared" si="144"/>
        <v>2014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8">
        <v>1425108736</v>
      </c>
      <c r="J1816">
        <v>1422516736</v>
      </c>
      <c r="K1816" t="b">
        <v>0</v>
      </c>
      <c r="L1816" s="14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6" t="s">
        <v>8336</v>
      </c>
      <c r="R1816" s="14" t="s">
        <v>8337</v>
      </c>
      <c r="S1816" s="17">
        <f t="shared" si="142"/>
        <v>42033.314074074078</v>
      </c>
      <c r="T1816" s="17">
        <f t="shared" si="143"/>
        <v>42063.314074074078</v>
      </c>
      <c r="U1816" s="14">
        <f t="shared" si="144"/>
        <v>2015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8">
        <v>1435787137</v>
      </c>
      <c r="J1817">
        <v>1434577537</v>
      </c>
      <c r="K1817" t="b">
        <v>0</v>
      </c>
      <c r="L1817" s="14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6" t="s">
        <v>8336</v>
      </c>
      <c r="R1817" s="14" t="s">
        <v>8337</v>
      </c>
      <c r="S1817" s="17">
        <f t="shared" si="142"/>
        <v>42172.906678240746</v>
      </c>
      <c r="T1817" s="17">
        <f t="shared" si="143"/>
        <v>42186.906678240746</v>
      </c>
      <c r="U1817" s="14">
        <f t="shared" si="144"/>
        <v>2015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8">
        <v>1469473200</v>
      </c>
      <c r="J1818">
        <v>1467061303</v>
      </c>
      <c r="K1818" t="b">
        <v>0</v>
      </c>
      <c r="L1818" s="14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6" t="s">
        <v>8336</v>
      </c>
      <c r="R1818" s="14" t="s">
        <v>8337</v>
      </c>
      <c r="S1818" s="17">
        <f t="shared" si="142"/>
        <v>42548.876192129625</v>
      </c>
      <c r="T1818" s="17">
        <f t="shared" si="143"/>
        <v>42576.791666666672</v>
      </c>
      <c r="U1818" s="14">
        <f t="shared" si="144"/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8">
        <v>1485759540</v>
      </c>
      <c r="J1819">
        <v>1480607607</v>
      </c>
      <c r="K1819" t="b">
        <v>0</v>
      </c>
      <c r="L1819" s="14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6" t="s">
        <v>8336</v>
      </c>
      <c r="R1819" s="14" t="s">
        <v>8337</v>
      </c>
      <c r="S1819" s="17">
        <f t="shared" si="142"/>
        <v>42705.662118055552</v>
      </c>
      <c r="T1819" s="17">
        <f t="shared" si="143"/>
        <v>42765.290972222225</v>
      </c>
      <c r="U1819" s="14">
        <f t="shared" si="144"/>
        <v>2016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8">
        <v>1428035850</v>
      </c>
      <c r="J1820">
        <v>1425447450</v>
      </c>
      <c r="K1820" t="b">
        <v>0</v>
      </c>
      <c r="L1820" s="14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6" t="s">
        <v>8336</v>
      </c>
      <c r="R1820" s="14" t="s">
        <v>8337</v>
      </c>
      <c r="S1820" s="17">
        <f t="shared" si="142"/>
        <v>42067.234375</v>
      </c>
      <c r="T1820" s="17">
        <f t="shared" si="143"/>
        <v>42097.192708333328</v>
      </c>
      <c r="U1820" s="14">
        <f t="shared" si="144"/>
        <v>2015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8">
        <v>1406743396</v>
      </c>
      <c r="J1821">
        <v>1404151396</v>
      </c>
      <c r="K1821" t="b">
        <v>0</v>
      </c>
      <c r="L1821" s="14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6" t="s">
        <v>8336</v>
      </c>
      <c r="R1821" s="14" t="s">
        <v>8337</v>
      </c>
      <c r="S1821" s="17">
        <f t="shared" si="142"/>
        <v>41820.752268518518</v>
      </c>
      <c r="T1821" s="17">
        <f t="shared" si="143"/>
        <v>41850.752268518518</v>
      </c>
      <c r="U1821" s="14">
        <f t="shared" si="144"/>
        <v>2014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8">
        <v>1427850090</v>
      </c>
      <c r="J1822">
        <v>1425261690</v>
      </c>
      <c r="K1822" t="b">
        <v>0</v>
      </c>
      <c r="L1822" s="14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6" t="s">
        <v>8336</v>
      </c>
      <c r="R1822" s="14" t="s">
        <v>8337</v>
      </c>
      <c r="S1822" s="17">
        <f t="shared" si="142"/>
        <v>42065.084375000006</v>
      </c>
      <c r="T1822" s="17">
        <f t="shared" si="143"/>
        <v>42095.042708333334</v>
      </c>
      <c r="U1822" s="14">
        <f t="shared" si="144"/>
        <v>2015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8">
        <v>1330760367</v>
      </c>
      <c r="J1823">
        <v>1326872367</v>
      </c>
      <c r="K1823" t="b">
        <v>0</v>
      </c>
      <c r="L1823" s="14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6" t="s">
        <v>8323</v>
      </c>
      <c r="R1823" s="14" t="s">
        <v>8324</v>
      </c>
      <c r="S1823" s="17">
        <f t="shared" si="142"/>
        <v>40926.319062499999</v>
      </c>
      <c r="T1823" s="17">
        <f t="shared" si="143"/>
        <v>40971.319062499999</v>
      </c>
      <c r="U1823" s="14">
        <f t="shared" si="144"/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8">
        <v>1391194860</v>
      </c>
      <c r="J1824">
        <v>1388084862</v>
      </c>
      <c r="K1824" t="b">
        <v>0</v>
      </c>
      <c r="L1824" s="1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6" t="s">
        <v>8323</v>
      </c>
      <c r="R1824" s="14" t="s">
        <v>8324</v>
      </c>
      <c r="S1824" s="17">
        <f t="shared" si="142"/>
        <v>41634.797013888885</v>
      </c>
      <c r="T1824" s="17">
        <f t="shared" si="143"/>
        <v>41670.792361111111</v>
      </c>
      <c r="U1824" s="14">
        <f t="shared" si="144"/>
        <v>2013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8">
        <v>1351095976</v>
      </c>
      <c r="J1825">
        <v>1348503976</v>
      </c>
      <c r="K1825" t="b">
        <v>0</v>
      </c>
      <c r="L1825" s="14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6" t="s">
        <v>8323</v>
      </c>
      <c r="R1825" s="14" t="s">
        <v>8324</v>
      </c>
      <c r="S1825" s="17">
        <f t="shared" si="142"/>
        <v>41176.684907407405</v>
      </c>
      <c r="T1825" s="17">
        <f t="shared" si="143"/>
        <v>41206.684907407405</v>
      </c>
      <c r="U1825" s="14">
        <f t="shared" si="144"/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8">
        <v>1389146880</v>
      </c>
      <c r="J1826">
        <v>1387403967</v>
      </c>
      <c r="K1826" t="b">
        <v>0</v>
      </c>
      <c r="L1826" s="14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6" t="s">
        <v>8323</v>
      </c>
      <c r="R1826" s="14" t="s">
        <v>8324</v>
      </c>
      <c r="S1826" s="17">
        <f t="shared" si="142"/>
        <v>41626.916284722225</v>
      </c>
      <c r="T1826" s="17">
        <f t="shared" si="143"/>
        <v>41647.088888888888</v>
      </c>
      <c r="U1826" s="14">
        <f t="shared" si="144"/>
        <v>2013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8">
        <v>1373572903</v>
      </c>
      <c r="J1827">
        <v>1371585703</v>
      </c>
      <c r="K1827" t="b">
        <v>0</v>
      </c>
      <c r="L1827" s="14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6" t="s">
        <v>8323</v>
      </c>
      <c r="R1827" s="14" t="s">
        <v>8324</v>
      </c>
      <c r="S1827" s="17">
        <f t="shared" si="142"/>
        <v>41443.83452546296</v>
      </c>
      <c r="T1827" s="17">
        <f t="shared" si="143"/>
        <v>41466.83452546296</v>
      </c>
      <c r="U1827" s="14">
        <f t="shared" si="144"/>
        <v>2013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8">
        <v>1392675017</v>
      </c>
      <c r="J1828">
        <v>1390083017</v>
      </c>
      <c r="K1828" t="b">
        <v>0</v>
      </c>
      <c r="L1828" s="14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6" t="s">
        <v>8323</v>
      </c>
      <c r="R1828" s="14" t="s">
        <v>8324</v>
      </c>
      <c r="S1828" s="17">
        <f t="shared" si="142"/>
        <v>41657.923807870371</v>
      </c>
      <c r="T1828" s="17">
        <f t="shared" si="143"/>
        <v>41687.923807870371</v>
      </c>
      <c r="U1828" s="14">
        <f t="shared" si="144"/>
        <v>2014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8">
        <v>1299138561</v>
      </c>
      <c r="J1829">
        <v>1294818561</v>
      </c>
      <c r="K1829" t="b">
        <v>0</v>
      </c>
      <c r="L1829" s="14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6" t="s">
        <v>8323</v>
      </c>
      <c r="R1829" s="14" t="s">
        <v>8324</v>
      </c>
      <c r="S1829" s="17">
        <f t="shared" si="142"/>
        <v>40555.325937499998</v>
      </c>
      <c r="T1829" s="17">
        <f t="shared" si="143"/>
        <v>40605.325937499998</v>
      </c>
      <c r="U1829" s="14">
        <f t="shared" si="144"/>
        <v>2011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8">
        <v>1399672800</v>
      </c>
      <c r="J1830">
        <v>1396906530</v>
      </c>
      <c r="K1830" t="b">
        <v>0</v>
      </c>
      <c r="L1830" s="14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6" t="s">
        <v>8323</v>
      </c>
      <c r="R1830" s="14" t="s">
        <v>8324</v>
      </c>
      <c r="S1830" s="17">
        <f t="shared" si="142"/>
        <v>41736.899652777778</v>
      </c>
      <c r="T1830" s="17">
        <f t="shared" si="143"/>
        <v>41768.916666666664</v>
      </c>
      <c r="U1830" s="14">
        <f t="shared" si="144"/>
        <v>2014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8">
        <v>1295647200</v>
      </c>
      <c r="J1831">
        <v>1291428371</v>
      </c>
      <c r="K1831" t="b">
        <v>0</v>
      </c>
      <c r="L1831" s="14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6" t="s">
        <v>8323</v>
      </c>
      <c r="R1831" s="14" t="s">
        <v>8324</v>
      </c>
      <c r="S1831" s="17">
        <f t="shared" si="142"/>
        <v>40516.087627314817</v>
      </c>
      <c r="T1831" s="17">
        <f t="shared" si="143"/>
        <v>40564.916666666664</v>
      </c>
      <c r="U1831" s="14">
        <f t="shared" si="144"/>
        <v>2010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8">
        <v>1393259107</v>
      </c>
      <c r="J1832">
        <v>1390667107</v>
      </c>
      <c r="K1832" t="b">
        <v>0</v>
      </c>
      <c r="L1832" s="14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6" t="s">
        <v>8323</v>
      </c>
      <c r="R1832" s="14" t="s">
        <v>8324</v>
      </c>
      <c r="S1832" s="17">
        <f t="shared" si="142"/>
        <v>41664.684108796297</v>
      </c>
      <c r="T1832" s="17">
        <f t="shared" si="143"/>
        <v>41694.684108796297</v>
      </c>
      <c r="U1832" s="14">
        <f t="shared" si="144"/>
        <v>2014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8">
        <v>1336866863</v>
      </c>
      <c r="J1833">
        <v>1335570863</v>
      </c>
      <c r="K1833" t="b">
        <v>0</v>
      </c>
      <c r="L1833" s="14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6" t="s">
        <v>8323</v>
      </c>
      <c r="R1833" s="14" t="s">
        <v>8324</v>
      </c>
      <c r="S1833" s="17">
        <f t="shared" si="142"/>
        <v>41026.996099537035</v>
      </c>
      <c r="T1833" s="17">
        <f t="shared" si="143"/>
        <v>41041.996099537035</v>
      </c>
      <c r="U1833" s="14">
        <f t="shared" si="144"/>
        <v>2012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8">
        <v>1299243427</v>
      </c>
      <c r="J1834">
        <v>1296651427</v>
      </c>
      <c r="K1834" t="b">
        <v>0</v>
      </c>
      <c r="L1834" s="1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6" t="s">
        <v>8323</v>
      </c>
      <c r="R1834" s="14" t="s">
        <v>8324</v>
      </c>
      <c r="S1834" s="17">
        <f t="shared" si="142"/>
        <v>40576.539664351854</v>
      </c>
      <c r="T1834" s="17">
        <f t="shared" si="143"/>
        <v>40606.539664351854</v>
      </c>
      <c r="U1834" s="14">
        <f t="shared" si="144"/>
        <v>2011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8">
        <v>1362211140</v>
      </c>
      <c r="J1835">
        <v>1359421403</v>
      </c>
      <c r="K1835" t="b">
        <v>0</v>
      </c>
      <c r="L1835" s="14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6" t="s">
        <v>8323</v>
      </c>
      <c r="R1835" s="14" t="s">
        <v>8324</v>
      </c>
      <c r="S1835" s="17">
        <f t="shared" si="142"/>
        <v>41303.044016203705</v>
      </c>
      <c r="T1835" s="17">
        <f t="shared" si="143"/>
        <v>41335.332638888889</v>
      </c>
      <c r="U1835" s="14">
        <f t="shared" si="144"/>
        <v>2013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8">
        <v>1422140895</v>
      </c>
      <c r="J1836">
        <v>1418684895</v>
      </c>
      <c r="K1836" t="b">
        <v>0</v>
      </c>
      <c r="L1836" s="14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6" t="s">
        <v>8323</v>
      </c>
      <c r="R1836" s="14" t="s">
        <v>8324</v>
      </c>
      <c r="S1836" s="17">
        <f t="shared" si="142"/>
        <v>41988.964062500003</v>
      </c>
      <c r="T1836" s="17">
        <f t="shared" si="143"/>
        <v>42028.964062500003</v>
      </c>
      <c r="U1836" s="14">
        <f t="shared" si="144"/>
        <v>2014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8">
        <v>1459439471</v>
      </c>
      <c r="J1837">
        <v>1456851071</v>
      </c>
      <c r="K1837" t="b">
        <v>0</v>
      </c>
      <c r="L1837" s="14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6" t="s">
        <v>8323</v>
      </c>
      <c r="R1837" s="14" t="s">
        <v>8324</v>
      </c>
      <c r="S1837" s="17">
        <f t="shared" si="142"/>
        <v>42430.702210648145</v>
      </c>
      <c r="T1837" s="17">
        <f t="shared" si="143"/>
        <v>42460.660543981481</v>
      </c>
      <c r="U1837" s="14">
        <f t="shared" si="144"/>
        <v>2016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8">
        <v>1361129129</v>
      </c>
      <c r="J1838">
        <v>1359660329</v>
      </c>
      <c r="K1838" t="b">
        <v>0</v>
      </c>
      <c r="L1838" s="14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6" t="s">
        <v>8323</v>
      </c>
      <c r="R1838" s="14" t="s">
        <v>8324</v>
      </c>
      <c r="S1838" s="17">
        <f t="shared" si="142"/>
        <v>41305.809363425928</v>
      </c>
      <c r="T1838" s="17">
        <f t="shared" si="143"/>
        <v>41322.809363425928</v>
      </c>
      <c r="U1838" s="14">
        <f t="shared" si="144"/>
        <v>2013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8">
        <v>1332029335</v>
      </c>
      <c r="J1839">
        <v>1326848935</v>
      </c>
      <c r="K1839" t="b">
        <v>0</v>
      </c>
      <c r="L1839" s="14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6" t="s">
        <v>8323</v>
      </c>
      <c r="R1839" s="14" t="s">
        <v>8324</v>
      </c>
      <c r="S1839" s="17">
        <f t="shared" si="142"/>
        <v>40926.047858796301</v>
      </c>
      <c r="T1839" s="17">
        <f t="shared" si="143"/>
        <v>40986.006192129629</v>
      </c>
      <c r="U1839" s="14">
        <f t="shared" si="144"/>
        <v>2012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8">
        <v>1317438000</v>
      </c>
      <c r="J1840">
        <v>1314989557</v>
      </c>
      <c r="K1840" t="b">
        <v>0</v>
      </c>
      <c r="L1840" s="14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6" t="s">
        <v>8323</v>
      </c>
      <c r="R1840" s="14" t="s">
        <v>8324</v>
      </c>
      <c r="S1840" s="17">
        <f t="shared" si="142"/>
        <v>40788.786539351851</v>
      </c>
      <c r="T1840" s="17">
        <f t="shared" si="143"/>
        <v>40817.125</v>
      </c>
      <c r="U1840" s="14">
        <f t="shared" si="144"/>
        <v>2011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8">
        <v>1475342382</v>
      </c>
      <c r="J1841">
        <v>1472750382</v>
      </c>
      <c r="K1841" t="b">
        <v>0</v>
      </c>
      <c r="L1841" s="14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6" t="s">
        <v>8323</v>
      </c>
      <c r="R1841" s="14" t="s">
        <v>8324</v>
      </c>
      <c r="S1841" s="17">
        <f t="shared" si="142"/>
        <v>42614.722013888888</v>
      </c>
      <c r="T1841" s="17">
        <f t="shared" si="143"/>
        <v>42644.722013888888</v>
      </c>
      <c r="U1841" s="14">
        <f t="shared" si="144"/>
        <v>2016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8">
        <v>1367902740</v>
      </c>
      <c r="J1842">
        <v>1366251510</v>
      </c>
      <c r="K1842" t="b">
        <v>0</v>
      </c>
      <c r="L1842" s="14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6" t="s">
        <v>8323</v>
      </c>
      <c r="R1842" s="14" t="s">
        <v>8324</v>
      </c>
      <c r="S1842" s="17">
        <f t="shared" si="142"/>
        <v>41382.096180555556</v>
      </c>
      <c r="T1842" s="17">
        <f t="shared" si="143"/>
        <v>41401.207638888889</v>
      </c>
      <c r="U1842" s="14">
        <f t="shared" si="144"/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8">
        <v>1400561940</v>
      </c>
      <c r="J1843">
        <v>1397679445</v>
      </c>
      <c r="K1843" t="b">
        <v>0</v>
      </c>
      <c r="L1843" s="14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6" t="s">
        <v>8323</v>
      </c>
      <c r="R1843" s="14" t="s">
        <v>8324</v>
      </c>
      <c r="S1843" s="17">
        <f t="shared" si="142"/>
        <v>41745.84542824074</v>
      </c>
      <c r="T1843" s="17">
        <f t="shared" si="143"/>
        <v>41779.207638888889</v>
      </c>
      <c r="U1843" s="14">
        <f t="shared" si="144"/>
        <v>2014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8">
        <v>1425275940</v>
      </c>
      <c r="J1844">
        <v>1422371381</v>
      </c>
      <c r="K1844" t="b">
        <v>0</v>
      </c>
      <c r="L1844" s="1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6" t="s">
        <v>8323</v>
      </c>
      <c r="R1844" s="14" t="s">
        <v>8324</v>
      </c>
      <c r="S1844" s="17">
        <f t="shared" si="142"/>
        <v>42031.631724537037</v>
      </c>
      <c r="T1844" s="17">
        <f t="shared" si="143"/>
        <v>42065.249305555553</v>
      </c>
      <c r="U1844" s="14">
        <f t="shared" si="144"/>
        <v>2015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8">
        <v>1298245954</v>
      </c>
      <c r="J1845">
        <v>1295653954</v>
      </c>
      <c r="K1845" t="b">
        <v>0</v>
      </c>
      <c r="L1845" s="14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6" t="s">
        <v>8323</v>
      </c>
      <c r="R1845" s="14" t="s">
        <v>8324</v>
      </c>
      <c r="S1845" s="17">
        <f t="shared" si="142"/>
        <v>40564.994837962964</v>
      </c>
      <c r="T1845" s="17">
        <f t="shared" si="143"/>
        <v>40594.994837962964</v>
      </c>
      <c r="U1845" s="14">
        <f t="shared" si="144"/>
        <v>2011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8">
        <v>1307761200</v>
      </c>
      <c r="J1846">
        <v>1304464914</v>
      </c>
      <c r="K1846" t="b">
        <v>0</v>
      </c>
      <c r="L1846" s="14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6" t="s">
        <v>8323</v>
      </c>
      <c r="R1846" s="14" t="s">
        <v>8324</v>
      </c>
      <c r="S1846" s="17">
        <f t="shared" si="142"/>
        <v>40666.973541666666</v>
      </c>
      <c r="T1846" s="17">
        <f t="shared" si="143"/>
        <v>40705.125</v>
      </c>
      <c r="U1846" s="14">
        <f t="shared" si="144"/>
        <v>2011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8">
        <v>1466139300</v>
      </c>
      <c r="J1847">
        <v>1464854398</v>
      </c>
      <c r="K1847" t="b">
        <v>0</v>
      </c>
      <c r="L1847" s="14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6" t="s">
        <v>8323</v>
      </c>
      <c r="R1847" s="14" t="s">
        <v>8324</v>
      </c>
      <c r="S1847" s="17">
        <f t="shared" si="142"/>
        <v>42523.333310185189</v>
      </c>
      <c r="T1847" s="17">
        <f t="shared" si="143"/>
        <v>42538.204861111109</v>
      </c>
      <c r="U1847" s="14">
        <f t="shared" si="144"/>
        <v>2016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8">
        <v>1355585777</v>
      </c>
      <c r="J1848">
        <v>1352993777</v>
      </c>
      <c r="K1848" t="b">
        <v>0</v>
      </c>
      <c r="L1848" s="14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6" t="s">
        <v>8323</v>
      </c>
      <c r="R1848" s="14" t="s">
        <v>8324</v>
      </c>
      <c r="S1848" s="17">
        <f t="shared" si="142"/>
        <v>41228.650196759263</v>
      </c>
      <c r="T1848" s="17">
        <f t="shared" si="143"/>
        <v>41258.650196759263</v>
      </c>
      <c r="U1848" s="14">
        <f t="shared" si="144"/>
        <v>2012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8">
        <v>1429594832</v>
      </c>
      <c r="J1849">
        <v>1427780432</v>
      </c>
      <c r="K1849" t="b">
        <v>0</v>
      </c>
      <c r="L1849" s="14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6" t="s">
        <v>8323</v>
      </c>
      <c r="R1849" s="14" t="s">
        <v>8324</v>
      </c>
      <c r="S1849" s="17">
        <f t="shared" si="142"/>
        <v>42094.236481481479</v>
      </c>
      <c r="T1849" s="17">
        <f t="shared" si="143"/>
        <v>42115.236481481479</v>
      </c>
      <c r="U1849" s="14">
        <f t="shared" si="144"/>
        <v>2015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8">
        <v>1312095540</v>
      </c>
      <c r="J1850">
        <v>1306608888</v>
      </c>
      <c r="K1850" t="b">
        <v>0</v>
      </c>
      <c r="L1850" s="14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6" t="s">
        <v>8323</v>
      </c>
      <c r="R1850" s="14" t="s">
        <v>8324</v>
      </c>
      <c r="S1850" s="17">
        <f t="shared" si="142"/>
        <v>40691.788055555553</v>
      </c>
      <c r="T1850" s="17">
        <f t="shared" si="143"/>
        <v>40755.290972222225</v>
      </c>
      <c r="U1850" s="14">
        <f t="shared" si="144"/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8">
        <v>1350505059</v>
      </c>
      <c r="J1851">
        <v>1347913059</v>
      </c>
      <c r="K1851" t="b">
        <v>0</v>
      </c>
      <c r="L1851" s="14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6" t="s">
        <v>8323</v>
      </c>
      <c r="R1851" s="14" t="s">
        <v>8324</v>
      </c>
      <c r="S1851" s="17">
        <f t="shared" si="142"/>
        <v>41169.845590277779</v>
      </c>
      <c r="T1851" s="17">
        <f t="shared" si="143"/>
        <v>41199.845590277779</v>
      </c>
      <c r="U1851" s="14">
        <f t="shared" si="144"/>
        <v>2012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8">
        <v>1405033300</v>
      </c>
      <c r="J1852">
        <v>1402441300</v>
      </c>
      <c r="K1852" t="b">
        <v>0</v>
      </c>
      <c r="L1852" s="14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6" t="s">
        <v>8323</v>
      </c>
      <c r="R1852" s="14" t="s">
        <v>8324</v>
      </c>
      <c r="S1852" s="17">
        <f t="shared" si="142"/>
        <v>41800.959490740745</v>
      </c>
      <c r="T1852" s="17">
        <f t="shared" si="143"/>
        <v>41830.959490740745</v>
      </c>
      <c r="U1852" s="14">
        <f t="shared" si="144"/>
        <v>2014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8">
        <v>1406509200</v>
      </c>
      <c r="J1853">
        <v>1404769538</v>
      </c>
      <c r="K1853" t="b">
        <v>0</v>
      </c>
      <c r="L1853" s="14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6" t="s">
        <v>8323</v>
      </c>
      <c r="R1853" s="14" t="s">
        <v>8324</v>
      </c>
      <c r="S1853" s="17">
        <f t="shared" si="142"/>
        <v>41827.906689814816</v>
      </c>
      <c r="T1853" s="17">
        <f t="shared" si="143"/>
        <v>41848.041666666664</v>
      </c>
      <c r="U1853" s="14">
        <f t="shared" si="144"/>
        <v>2014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8">
        <v>1429920000</v>
      </c>
      <c r="J1854">
        <v>1426703452</v>
      </c>
      <c r="K1854" t="b">
        <v>0</v>
      </c>
      <c r="L1854" s="1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6" t="s">
        <v>8323</v>
      </c>
      <c r="R1854" s="14" t="s">
        <v>8324</v>
      </c>
      <c r="S1854" s="17">
        <f t="shared" si="142"/>
        <v>42081.77143518519</v>
      </c>
      <c r="T1854" s="17">
        <f t="shared" si="143"/>
        <v>42119</v>
      </c>
      <c r="U1854" s="14">
        <f t="shared" si="144"/>
        <v>2015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8">
        <v>1352860017</v>
      </c>
      <c r="J1855">
        <v>1348536417</v>
      </c>
      <c r="K1855" t="b">
        <v>0</v>
      </c>
      <c r="L1855" s="14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6" t="s">
        <v>8323</v>
      </c>
      <c r="R1855" s="14" t="s">
        <v>8324</v>
      </c>
      <c r="S1855" s="17">
        <f t="shared" si="142"/>
        <v>41177.060381944444</v>
      </c>
      <c r="T1855" s="17">
        <f t="shared" si="143"/>
        <v>41227.102048611108</v>
      </c>
      <c r="U1855" s="14">
        <f t="shared" si="144"/>
        <v>2012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8">
        <v>1369355437</v>
      </c>
      <c r="J1856">
        <v>1366763437</v>
      </c>
      <c r="K1856" t="b">
        <v>0</v>
      </c>
      <c r="L1856" s="14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6" t="s">
        <v>8323</v>
      </c>
      <c r="R1856" s="14" t="s">
        <v>8324</v>
      </c>
      <c r="S1856" s="17">
        <f t="shared" si="142"/>
        <v>41388.021261574075</v>
      </c>
      <c r="T1856" s="17">
        <f t="shared" si="143"/>
        <v>41418.021261574075</v>
      </c>
      <c r="U1856" s="14">
        <f t="shared" si="144"/>
        <v>2013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8">
        <v>1389012940</v>
      </c>
      <c r="J1857">
        <v>1385124940</v>
      </c>
      <c r="K1857" t="b">
        <v>0</v>
      </c>
      <c r="L1857" s="14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6" t="s">
        <v>8323</v>
      </c>
      <c r="R1857" s="14" t="s">
        <v>8324</v>
      </c>
      <c r="S1857" s="17">
        <f t="shared" si="142"/>
        <v>41600.538657407407</v>
      </c>
      <c r="T1857" s="17">
        <f t="shared" si="143"/>
        <v>41645.538657407407</v>
      </c>
      <c r="U1857" s="14">
        <f t="shared" si="144"/>
        <v>2013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8">
        <v>1405715472</v>
      </c>
      <c r="J1858">
        <v>1403901072</v>
      </c>
      <c r="K1858" t="b">
        <v>0</v>
      </c>
      <c r="L1858" s="14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6" t="s">
        <v>8323</v>
      </c>
      <c r="R1858" s="14" t="s">
        <v>8324</v>
      </c>
      <c r="S1858" s="17">
        <f t="shared" si="142"/>
        <v>41817.854999999996</v>
      </c>
      <c r="T1858" s="17">
        <f t="shared" si="143"/>
        <v>41838.854999999996</v>
      </c>
      <c r="U1858" s="14">
        <f t="shared" si="144"/>
        <v>2014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8">
        <v>1410546413</v>
      </c>
      <c r="J1859">
        <v>1407954413</v>
      </c>
      <c r="K1859" t="b">
        <v>0</v>
      </c>
      <c r="L1859" s="14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6" t="s">
        <v>8323</v>
      </c>
      <c r="R1859" s="14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 s="14">
        <f t="shared" ref="U1859:U1922" si="149">YEAR(S1859)</f>
        <v>2014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8">
        <v>1324014521</v>
      </c>
      <c r="J1860">
        <v>1318826921</v>
      </c>
      <c r="K1860" t="b">
        <v>0</v>
      </c>
      <c r="L1860" s="14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6" t="s">
        <v>8323</v>
      </c>
      <c r="R1860" s="14" t="s">
        <v>8324</v>
      </c>
      <c r="S1860" s="17">
        <f t="shared" si="147"/>
        <v>40833.200474537036</v>
      </c>
      <c r="T1860" s="17">
        <f t="shared" si="148"/>
        <v>40893.242141203707</v>
      </c>
      <c r="U1860" s="14">
        <f t="shared" si="149"/>
        <v>2011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8">
        <v>1316716129</v>
      </c>
      <c r="J1861">
        <v>1314124129</v>
      </c>
      <c r="K1861" t="b">
        <v>0</v>
      </c>
      <c r="L1861" s="14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6" t="s">
        <v>8323</v>
      </c>
      <c r="R1861" s="14" t="s">
        <v>8324</v>
      </c>
      <c r="S1861" s="17">
        <f t="shared" si="147"/>
        <v>40778.770011574074</v>
      </c>
      <c r="T1861" s="17">
        <f t="shared" si="148"/>
        <v>40808.770011574074</v>
      </c>
      <c r="U1861" s="14">
        <f t="shared" si="149"/>
        <v>2011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8">
        <v>1391706084</v>
      </c>
      <c r="J1862">
        <v>1389891684</v>
      </c>
      <c r="K1862" t="b">
        <v>0</v>
      </c>
      <c r="L1862" s="14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6" t="s">
        <v>8323</v>
      </c>
      <c r="R1862" s="14" t="s">
        <v>8324</v>
      </c>
      <c r="S1862" s="17">
        <f t="shared" si="147"/>
        <v>41655.709305555552</v>
      </c>
      <c r="T1862" s="17">
        <f t="shared" si="148"/>
        <v>41676.709305555552</v>
      </c>
      <c r="U1862" s="14">
        <f t="shared" si="149"/>
        <v>2014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8">
        <v>1422256341</v>
      </c>
      <c r="J1863">
        <v>1419664341</v>
      </c>
      <c r="K1863" t="b">
        <v>0</v>
      </c>
      <c r="L1863" s="14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6" t="s">
        <v>8331</v>
      </c>
      <c r="R1863" s="14" t="s">
        <v>8333</v>
      </c>
      <c r="S1863" s="17">
        <f t="shared" si="147"/>
        <v>42000.300243055557</v>
      </c>
      <c r="T1863" s="17">
        <f t="shared" si="148"/>
        <v>42030.300243055557</v>
      </c>
      <c r="U1863" s="14">
        <f t="shared" si="149"/>
        <v>2014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8">
        <v>1488958200</v>
      </c>
      <c r="J1864">
        <v>1484912974</v>
      </c>
      <c r="K1864" t="b">
        <v>0</v>
      </c>
      <c r="L1864" s="1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6" t="s">
        <v>8331</v>
      </c>
      <c r="R1864" s="14" t="s">
        <v>8333</v>
      </c>
      <c r="S1864" s="17">
        <f t="shared" si="147"/>
        <v>42755.492754629624</v>
      </c>
      <c r="T1864" s="17">
        <f t="shared" si="148"/>
        <v>42802.3125</v>
      </c>
      <c r="U1864" s="14">
        <f t="shared" si="149"/>
        <v>2017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8">
        <v>1402600085</v>
      </c>
      <c r="J1865">
        <v>1400008085</v>
      </c>
      <c r="K1865" t="b">
        <v>0</v>
      </c>
      <c r="L1865" s="14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6" t="s">
        <v>8331</v>
      </c>
      <c r="R1865" s="14" t="s">
        <v>8333</v>
      </c>
      <c r="S1865" s="17">
        <f t="shared" si="147"/>
        <v>41772.797280092593</v>
      </c>
      <c r="T1865" s="17">
        <f t="shared" si="148"/>
        <v>41802.797280092593</v>
      </c>
      <c r="U1865" s="14">
        <f t="shared" si="149"/>
        <v>2014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8">
        <v>1399223500</v>
      </c>
      <c r="J1866">
        <v>1396631500</v>
      </c>
      <c r="K1866" t="b">
        <v>0</v>
      </c>
      <c r="L1866" s="14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6" t="s">
        <v>8331</v>
      </c>
      <c r="R1866" s="14" t="s">
        <v>8333</v>
      </c>
      <c r="S1866" s="17">
        <f t="shared" si="147"/>
        <v>41733.716435185182</v>
      </c>
      <c r="T1866" s="17">
        <f t="shared" si="148"/>
        <v>41763.716435185182</v>
      </c>
      <c r="U1866" s="14">
        <f t="shared" si="149"/>
        <v>2014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8">
        <v>1478425747</v>
      </c>
      <c r="J1867">
        <v>1475398147</v>
      </c>
      <c r="K1867" t="b">
        <v>0</v>
      </c>
      <c r="L1867" s="14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6" t="s">
        <v>8331</v>
      </c>
      <c r="R1867" s="14" t="s">
        <v>8333</v>
      </c>
      <c r="S1867" s="17">
        <f t="shared" si="147"/>
        <v>42645.367442129631</v>
      </c>
      <c r="T1867" s="17">
        <f t="shared" si="148"/>
        <v>42680.409108796302</v>
      </c>
      <c r="U1867" s="14">
        <f t="shared" si="149"/>
        <v>2016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8">
        <v>1488340800</v>
      </c>
      <c r="J1868">
        <v>1483768497</v>
      </c>
      <c r="K1868" t="b">
        <v>0</v>
      </c>
      <c r="L1868" s="14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6" t="s">
        <v>8331</v>
      </c>
      <c r="R1868" s="14" t="s">
        <v>8333</v>
      </c>
      <c r="S1868" s="17">
        <f t="shared" si="147"/>
        <v>42742.246493055558</v>
      </c>
      <c r="T1868" s="17">
        <f t="shared" si="148"/>
        <v>42795.166666666672</v>
      </c>
      <c r="U1868" s="14">
        <f t="shared" si="149"/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8">
        <v>1478383912</v>
      </c>
      <c r="J1869">
        <v>1475791912</v>
      </c>
      <c r="K1869" t="b">
        <v>0</v>
      </c>
      <c r="L1869" s="14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6" t="s">
        <v>8331</v>
      </c>
      <c r="R1869" s="14" t="s">
        <v>8333</v>
      </c>
      <c r="S1869" s="17">
        <f t="shared" si="147"/>
        <v>42649.924907407403</v>
      </c>
      <c r="T1869" s="17">
        <f t="shared" si="148"/>
        <v>42679.924907407403</v>
      </c>
      <c r="U1869" s="14">
        <f t="shared" si="149"/>
        <v>2016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8">
        <v>1450166340</v>
      </c>
      <c r="J1870">
        <v>1448044925</v>
      </c>
      <c r="K1870" t="b">
        <v>0</v>
      </c>
      <c r="L1870" s="14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6" t="s">
        <v>8331</v>
      </c>
      <c r="R1870" s="14" t="s">
        <v>8333</v>
      </c>
      <c r="S1870" s="17">
        <f t="shared" si="147"/>
        <v>42328.779224537036</v>
      </c>
      <c r="T1870" s="17">
        <f t="shared" si="148"/>
        <v>42353.332638888889</v>
      </c>
      <c r="U1870" s="14">
        <f t="shared" si="149"/>
        <v>2015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8">
        <v>1483488249</v>
      </c>
      <c r="J1871">
        <v>1480896249</v>
      </c>
      <c r="K1871" t="b">
        <v>0</v>
      </c>
      <c r="L1871" s="14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6" t="s">
        <v>8331</v>
      </c>
      <c r="R1871" s="14" t="s">
        <v>8333</v>
      </c>
      <c r="S1871" s="17">
        <f t="shared" si="147"/>
        <v>42709.002881944441</v>
      </c>
      <c r="T1871" s="17">
        <f t="shared" si="148"/>
        <v>42739.002881944441</v>
      </c>
      <c r="U1871" s="14">
        <f t="shared" si="149"/>
        <v>2016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8">
        <v>1454213820</v>
      </c>
      <c r="J1872">
        <v>1451723535</v>
      </c>
      <c r="K1872" t="b">
        <v>0</v>
      </c>
      <c r="L1872" s="14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6" t="s">
        <v>8331</v>
      </c>
      <c r="R1872" s="14" t="s">
        <v>8333</v>
      </c>
      <c r="S1872" s="17">
        <f t="shared" si="147"/>
        <v>42371.355729166666</v>
      </c>
      <c r="T1872" s="17">
        <f t="shared" si="148"/>
        <v>42400.178472222222</v>
      </c>
      <c r="U1872" s="14">
        <f t="shared" si="149"/>
        <v>2016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8">
        <v>1416512901</v>
      </c>
      <c r="J1873">
        <v>1413053301</v>
      </c>
      <c r="K1873" t="b">
        <v>0</v>
      </c>
      <c r="L1873" s="14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6" t="s">
        <v>8331</v>
      </c>
      <c r="R1873" s="14" t="s">
        <v>8333</v>
      </c>
      <c r="S1873" s="17">
        <f t="shared" si="147"/>
        <v>41923.783576388887</v>
      </c>
      <c r="T1873" s="17">
        <f t="shared" si="148"/>
        <v>41963.825243055559</v>
      </c>
      <c r="U1873" s="14">
        <f t="shared" si="149"/>
        <v>2014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8">
        <v>1435633602</v>
      </c>
      <c r="J1874">
        <v>1433041602</v>
      </c>
      <c r="K1874" t="b">
        <v>0</v>
      </c>
      <c r="L1874" s="1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6" t="s">
        <v>8331</v>
      </c>
      <c r="R1874" s="14" t="s">
        <v>8333</v>
      </c>
      <c r="S1874" s="17">
        <f t="shared" si="147"/>
        <v>42155.129652777774</v>
      </c>
      <c r="T1874" s="17">
        <f t="shared" si="148"/>
        <v>42185.129652777774</v>
      </c>
      <c r="U1874" s="14">
        <f t="shared" si="149"/>
        <v>2015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8">
        <v>1436373900</v>
      </c>
      <c r="J1875">
        <v>1433861210</v>
      </c>
      <c r="K1875" t="b">
        <v>0</v>
      </c>
      <c r="L1875" s="14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6" t="s">
        <v>8331</v>
      </c>
      <c r="R1875" s="14" t="s">
        <v>8333</v>
      </c>
      <c r="S1875" s="17">
        <f t="shared" si="147"/>
        <v>42164.615856481483</v>
      </c>
      <c r="T1875" s="17">
        <f t="shared" si="148"/>
        <v>42193.697916666672</v>
      </c>
      <c r="U1875" s="14">
        <f t="shared" si="149"/>
        <v>2015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8">
        <v>1467155733</v>
      </c>
      <c r="J1876">
        <v>1465427733</v>
      </c>
      <c r="K1876" t="b">
        <v>0</v>
      </c>
      <c r="L1876" s="14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6" t="s">
        <v>8331</v>
      </c>
      <c r="R1876" s="14" t="s">
        <v>8333</v>
      </c>
      <c r="S1876" s="17">
        <f t="shared" si="147"/>
        <v>42529.969131944439</v>
      </c>
      <c r="T1876" s="17">
        <f t="shared" si="148"/>
        <v>42549.969131944439</v>
      </c>
      <c r="U1876" s="14">
        <f t="shared" si="149"/>
        <v>2016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8">
        <v>1470519308</v>
      </c>
      <c r="J1877">
        <v>1465335308</v>
      </c>
      <c r="K1877" t="b">
        <v>0</v>
      </c>
      <c r="L1877" s="14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6" t="s">
        <v>8331</v>
      </c>
      <c r="R1877" s="14" t="s">
        <v>8333</v>
      </c>
      <c r="S1877" s="17">
        <f t="shared" si="147"/>
        <v>42528.899398148147</v>
      </c>
      <c r="T1877" s="17">
        <f t="shared" si="148"/>
        <v>42588.899398148147</v>
      </c>
      <c r="U1877" s="14">
        <f t="shared" si="149"/>
        <v>2016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8">
        <v>1402901405</v>
      </c>
      <c r="J1878">
        <v>1400309405</v>
      </c>
      <c r="K1878" t="b">
        <v>0</v>
      </c>
      <c r="L1878" s="14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6" t="s">
        <v>8331</v>
      </c>
      <c r="R1878" s="14" t="s">
        <v>8333</v>
      </c>
      <c r="S1878" s="17">
        <f t="shared" si="147"/>
        <v>41776.284780092588</v>
      </c>
      <c r="T1878" s="17">
        <f t="shared" si="148"/>
        <v>41806.284780092588</v>
      </c>
      <c r="U1878" s="14">
        <f t="shared" si="149"/>
        <v>2014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8">
        <v>1425170525</v>
      </c>
      <c r="J1879">
        <v>1422664925</v>
      </c>
      <c r="K1879" t="b">
        <v>0</v>
      </c>
      <c r="L1879" s="14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6" t="s">
        <v>8331</v>
      </c>
      <c r="R1879" s="14" t="s">
        <v>8333</v>
      </c>
      <c r="S1879" s="17">
        <f t="shared" si="147"/>
        <v>42035.029224537036</v>
      </c>
      <c r="T1879" s="17">
        <f t="shared" si="148"/>
        <v>42064.029224537036</v>
      </c>
      <c r="U1879" s="14">
        <f t="shared" si="149"/>
        <v>2015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8">
        <v>1402618355</v>
      </c>
      <c r="J1880">
        <v>1400026355</v>
      </c>
      <c r="K1880" t="b">
        <v>0</v>
      </c>
      <c r="L1880" s="14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6" t="s">
        <v>8331</v>
      </c>
      <c r="R1880" s="14" t="s">
        <v>8333</v>
      </c>
      <c r="S1880" s="17">
        <f t="shared" si="147"/>
        <v>41773.008738425924</v>
      </c>
      <c r="T1880" s="17">
        <f t="shared" si="148"/>
        <v>41803.008738425924</v>
      </c>
      <c r="U1880" s="14">
        <f t="shared" si="149"/>
        <v>2014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8">
        <v>1457966129</v>
      </c>
      <c r="J1881">
        <v>1455377729</v>
      </c>
      <c r="K1881" t="b">
        <v>0</v>
      </c>
      <c r="L1881" s="14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6" t="s">
        <v>8331</v>
      </c>
      <c r="R1881" s="14" t="s">
        <v>8333</v>
      </c>
      <c r="S1881" s="17">
        <f t="shared" si="147"/>
        <v>42413.649641203709</v>
      </c>
      <c r="T1881" s="17">
        <f t="shared" si="148"/>
        <v>42443.607974537037</v>
      </c>
      <c r="U1881" s="14">
        <f t="shared" si="149"/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8">
        <v>1459341380</v>
      </c>
      <c r="J1882">
        <v>1456839380</v>
      </c>
      <c r="K1882" t="b">
        <v>0</v>
      </c>
      <c r="L1882" s="14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6" t="s">
        <v>8331</v>
      </c>
      <c r="R1882" s="14" t="s">
        <v>8333</v>
      </c>
      <c r="S1882" s="17">
        <f t="shared" si="147"/>
        <v>42430.566898148143</v>
      </c>
      <c r="T1882" s="17">
        <f t="shared" si="148"/>
        <v>42459.525231481486</v>
      </c>
      <c r="U1882" s="14">
        <f t="shared" si="149"/>
        <v>2016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8">
        <v>1425955189</v>
      </c>
      <c r="J1883">
        <v>1423366789</v>
      </c>
      <c r="K1883" t="b">
        <v>0</v>
      </c>
      <c r="L1883" s="14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6" t="s">
        <v>8323</v>
      </c>
      <c r="R1883" s="14" t="s">
        <v>8327</v>
      </c>
      <c r="S1883" s="17">
        <f t="shared" si="147"/>
        <v>42043.152650462958</v>
      </c>
      <c r="T1883" s="17">
        <f t="shared" si="148"/>
        <v>42073.110983796301</v>
      </c>
      <c r="U1883" s="14">
        <f t="shared" si="149"/>
        <v>2015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8">
        <v>1341964080</v>
      </c>
      <c r="J1884">
        <v>1339109212</v>
      </c>
      <c r="K1884" t="b">
        <v>0</v>
      </c>
      <c r="L1884" s="1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6" t="s">
        <v>8323</v>
      </c>
      <c r="R1884" s="14" t="s">
        <v>8327</v>
      </c>
      <c r="S1884" s="17">
        <f t="shared" si="147"/>
        <v>41067.949212962965</v>
      </c>
      <c r="T1884" s="17">
        <f t="shared" si="148"/>
        <v>41100.991666666669</v>
      </c>
      <c r="U1884" s="14">
        <f t="shared" si="149"/>
        <v>2012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8">
        <v>1333921508</v>
      </c>
      <c r="J1885">
        <v>1331333108</v>
      </c>
      <c r="K1885" t="b">
        <v>0</v>
      </c>
      <c r="L1885" s="14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6" t="s">
        <v>8323</v>
      </c>
      <c r="R1885" s="14" t="s">
        <v>8327</v>
      </c>
      <c r="S1885" s="17">
        <f t="shared" si="147"/>
        <v>40977.948009259257</v>
      </c>
      <c r="T1885" s="17">
        <f t="shared" si="148"/>
        <v>41007.906342592592</v>
      </c>
      <c r="U1885" s="14">
        <f t="shared" si="149"/>
        <v>2012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8">
        <v>1354017600</v>
      </c>
      <c r="J1886">
        <v>1350967535</v>
      </c>
      <c r="K1886" t="b">
        <v>0</v>
      </c>
      <c r="L1886" s="14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6" t="s">
        <v>8323</v>
      </c>
      <c r="R1886" s="14" t="s">
        <v>8327</v>
      </c>
      <c r="S1886" s="17">
        <f t="shared" si="147"/>
        <v>41205.198321759257</v>
      </c>
      <c r="T1886" s="17">
        <f t="shared" si="148"/>
        <v>41240.5</v>
      </c>
      <c r="U1886" s="14">
        <f t="shared" si="149"/>
        <v>2012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8">
        <v>1344636000</v>
      </c>
      <c r="J1887">
        <v>1341800110</v>
      </c>
      <c r="K1887" t="b">
        <v>0</v>
      </c>
      <c r="L1887" s="14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6" t="s">
        <v>8323</v>
      </c>
      <c r="R1887" s="14" t="s">
        <v>8327</v>
      </c>
      <c r="S1887" s="17">
        <f t="shared" si="147"/>
        <v>41099.093865740739</v>
      </c>
      <c r="T1887" s="17">
        <f t="shared" si="148"/>
        <v>41131.916666666664</v>
      </c>
      <c r="U1887" s="14">
        <f t="shared" si="149"/>
        <v>2012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8">
        <v>1415832338</v>
      </c>
      <c r="J1888">
        <v>1413236738</v>
      </c>
      <c r="K1888" t="b">
        <v>0</v>
      </c>
      <c r="L1888" s="14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6" t="s">
        <v>8323</v>
      </c>
      <c r="R1888" s="14" t="s">
        <v>8327</v>
      </c>
      <c r="S1888" s="17">
        <f t="shared" si="147"/>
        <v>41925.906689814816</v>
      </c>
      <c r="T1888" s="17">
        <f t="shared" si="148"/>
        <v>41955.94835648148</v>
      </c>
      <c r="U1888" s="14">
        <f t="shared" si="149"/>
        <v>2014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8">
        <v>1449178200</v>
      </c>
      <c r="J1889">
        <v>1447614732</v>
      </c>
      <c r="K1889" t="b">
        <v>0</v>
      </c>
      <c r="L1889" s="14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6" t="s">
        <v>8323</v>
      </c>
      <c r="R1889" s="14" t="s">
        <v>8327</v>
      </c>
      <c r="S1889" s="17">
        <f t="shared" si="147"/>
        <v>42323.800138888888</v>
      </c>
      <c r="T1889" s="17">
        <f t="shared" si="148"/>
        <v>42341.895833333328</v>
      </c>
      <c r="U1889" s="14">
        <f t="shared" si="149"/>
        <v>2015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8">
        <v>1275368340</v>
      </c>
      <c r="J1890">
        <v>1272692732</v>
      </c>
      <c r="K1890" t="b">
        <v>0</v>
      </c>
      <c r="L1890" s="14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6" t="s">
        <v>8323</v>
      </c>
      <c r="R1890" s="14" t="s">
        <v>8327</v>
      </c>
      <c r="S1890" s="17">
        <f t="shared" si="147"/>
        <v>40299.239953703705</v>
      </c>
      <c r="T1890" s="17">
        <f t="shared" si="148"/>
        <v>40330.207638888889</v>
      </c>
      <c r="U1890" s="14">
        <f t="shared" si="149"/>
        <v>2010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8">
        <v>1363024946</v>
      </c>
      <c r="J1891">
        <v>1359140546</v>
      </c>
      <c r="K1891" t="b">
        <v>0</v>
      </c>
      <c r="L1891" s="14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6" t="s">
        <v>8323</v>
      </c>
      <c r="R1891" s="14" t="s">
        <v>8327</v>
      </c>
      <c r="S1891" s="17">
        <f t="shared" si="147"/>
        <v>41299.793356481481</v>
      </c>
      <c r="T1891" s="17">
        <f t="shared" si="148"/>
        <v>41344.751689814817</v>
      </c>
      <c r="U1891" s="14">
        <f t="shared" si="149"/>
        <v>2013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8">
        <v>1355597528</v>
      </c>
      <c r="J1892">
        <v>1353005528</v>
      </c>
      <c r="K1892" t="b">
        <v>0</v>
      </c>
      <c r="L1892" s="14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6" t="s">
        <v>8323</v>
      </c>
      <c r="R1892" s="14" t="s">
        <v>8327</v>
      </c>
      <c r="S1892" s="17">
        <f t="shared" si="147"/>
        <v>41228.786203703705</v>
      </c>
      <c r="T1892" s="17">
        <f t="shared" si="148"/>
        <v>41258.786203703705</v>
      </c>
      <c r="U1892" s="14">
        <f t="shared" si="149"/>
        <v>2012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8">
        <v>1279778400</v>
      </c>
      <c r="J1893">
        <v>1275851354</v>
      </c>
      <c r="K1893" t="b">
        <v>0</v>
      </c>
      <c r="L1893" s="14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6" t="s">
        <v>8323</v>
      </c>
      <c r="R1893" s="14" t="s">
        <v>8327</v>
      </c>
      <c r="S1893" s="17">
        <f t="shared" si="147"/>
        <v>40335.798078703701</v>
      </c>
      <c r="T1893" s="17">
        <f t="shared" si="148"/>
        <v>40381.25</v>
      </c>
      <c r="U1893" s="14">
        <f t="shared" si="149"/>
        <v>2010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8">
        <v>1307459881</v>
      </c>
      <c r="J1894">
        <v>1304867881</v>
      </c>
      <c r="K1894" t="b">
        <v>0</v>
      </c>
      <c r="L1894" s="1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6" t="s">
        <v>8323</v>
      </c>
      <c r="R1894" s="14" t="s">
        <v>8327</v>
      </c>
      <c r="S1894" s="17">
        <f t="shared" si="147"/>
        <v>40671.637511574074</v>
      </c>
      <c r="T1894" s="17">
        <f t="shared" si="148"/>
        <v>40701.637511574074</v>
      </c>
      <c r="U1894" s="14">
        <f t="shared" si="149"/>
        <v>2011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8">
        <v>1302926340</v>
      </c>
      <c r="J1895">
        <v>1301524585</v>
      </c>
      <c r="K1895" t="b">
        <v>0</v>
      </c>
      <c r="L1895" s="14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6" t="s">
        <v>8323</v>
      </c>
      <c r="R1895" s="14" t="s">
        <v>8327</v>
      </c>
      <c r="S1895" s="17">
        <f t="shared" si="147"/>
        <v>40632.94195601852</v>
      </c>
      <c r="T1895" s="17">
        <f t="shared" si="148"/>
        <v>40649.165972222225</v>
      </c>
      <c r="U1895" s="14">
        <f t="shared" si="149"/>
        <v>2011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8">
        <v>1329082983</v>
      </c>
      <c r="J1896">
        <v>1326404583</v>
      </c>
      <c r="K1896" t="b">
        <v>0</v>
      </c>
      <c r="L1896" s="14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6" t="s">
        <v>8323</v>
      </c>
      <c r="R1896" s="14" t="s">
        <v>8327</v>
      </c>
      <c r="S1896" s="17">
        <f t="shared" si="147"/>
        <v>40920.904895833337</v>
      </c>
      <c r="T1896" s="17">
        <f t="shared" si="148"/>
        <v>40951.904895833337</v>
      </c>
      <c r="U1896" s="14">
        <f t="shared" si="149"/>
        <v>2012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8">
        <v>1445363722</v>
      </c>
      <c r="J1897">
        <v>1442771722</v>
      </c>
      <c r="K1897" t="b">
        <v>0</v>
      </c>
      <c r="L1897" s="14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6" t="s">
        <v>8323</v>
      </c>
      <c r="R1897" s="14" t="s">
        <v>8327</v>
      </c>
      <c r="S1897" s="17">
        <f t="shared" si="147"/>
        <v>42267.746782407412</v>
      </c>
      <c r="T1897" s="17">
        <f t="shared" si="148"/>
        <v>42297.746782407412</v>
      </c>
      <c r="U1897" s="14">
        <f t="shared" si="149"/>
        <v>2015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8">
        <v>1334250165</v>
      </c>
      <c r="J1898">
        <v>1331658165</v>
      </c>
      <c r="K1898" t="b">
        <v>0</v>
      </c>
      <c r="L1898" s="14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6" t="s">
        <v>8323</v>
      </c>
      <c r="R1898" s="14" t="s">
        <v>8327</v>
      </c>
      <c r="S1898" s="17">
        <f t="shared" si="147"/>
        <v>40981.710243055553</v>
      </c>
      <c r="T1898" s="17">
        <f t="shared" si="148"/>
        <v>41011.710243055553</v>
      </c>
      <c r="U1898" s="14">
        <f t="shared" si="149"/>
        <v>2012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8">
        <v>1393966800</v>
      </c>
      <c r="J1899">
        <v>1392040806</v>
      </c>
      <c r="K1899" t="b">
        <v>0</v>
      </c>
      <c r="L1899" s="14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6" t="s">
        <v>8323</v>
      </c>
      <c r="R1899" s="14" t="s">
        <v>8327</v>
      </c>
      <c r="S1899" s="17">
        <f t="shared" si="147"/>
        <v>41680.583402777782</v>
      </c>
      <c r="T1899" s="17">
        <f t="shared" si="148"/>
        <v>41702.875</v>
      </c>
      <c r="U1899" s="14">
        <f t="shared" si="149"/>
        <v>2014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8">
        <v>1454349600</v>
      </c>
      <c r="J1900">
        <v>1451277473</v>
      </c>
      <c r="K1900" t="b">
        <v>0</v>
      </c>
      <c r="L1900" s="14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6" t="s">
        <v>8323</v>
      </c>
      <c r="R1900" s="14" t="s">
        <v>8327</v>
      </c>
      <c r="S1900" s="17">
        <f t="shared" si="147"/>
        <v>42366.192974537036</v>
      </c>
      <c r="T1900" s="17">
        <f t="shared" si="148"/>
        <v>42401.75</v>
      </c>
      <c r="U1900" s="14">
        <f t="shared" si="149"/>
        <v>2015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8">
        <v>1427319366</v>
      </c>
      <c r="J1901">
        <v>1424730966</v>
      </c>
      <c r="K1901" t="b">
        <v>0</v>
      </c>
      <c r="L1901" s="14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6" t="s">
        <v>8323</v>
      </c>
      <c r="R1901" s="14" t="s">
        <v>8327</v>
      </c>
      <c r="S1901" s="17">
        <f t="shared" si="147"/>
        <v>42058.941736111112</v>
      </c>
      <c r="T1901" s="17">
        <f t="shared" si="148"/>
        <v>42088.90006944444</v>
      </c>
      <c r="U1901" s="14">
        <f t="shared" si="149"/>
        <v>2015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8">
        <v>1349517540</v>
      </c>
      <c r="J1902">
        <v>1347137731</v>
      </c>
      <c r="K1902" t="b">
        <v>0</v>
      </c>
      <c r="L1902" s="14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6" t="s">
        <v>8323</v>
      </c>
      <c r="R1902" s="14" t="s">
        <v>8327</v>
      </c>
      <c r="S1902" s="17">
        <f t="shared" si="147"/>
        <v>41160.871886574074</v>
      </c>
      <c r="T1902" s="17">
        <f t="shared" si="148"/>
        <v>41188.415972222225</v>
      </c>
      <c r="U1902" s="14">
        <f t="shared" si="149"/>
        <v>2012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8">
        <v>1432299600</v>
      </c>
      <c r="J1903">
        <v>1429707729</v>
      </c>
      <c r="K1903" t="b">
        <v>0</v>
      </c>
      <c r="L1903" s="14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6" t="s">
        <v>8317</v>
      </c>
      <c r="R1903" s="14" t="s">
        <v>8346</v>
      </c>
      <c r="S1903" s="17">
        <f t="shared" si="147"/>
        <v>42116.54315972222</v>
      </c>
      <c r="T1903" s="17">
        <f t="shared" si="148"/>
        <v>42146.541666666672</v>
      </c>
      <c r="U1903" s="14">
        <f t="shared" si="149"/>
        <v>2015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8">
        <v>1425495447</v>
      </c>
      <c r="J1904">
        <v>1422903447</v>
      </c>
      <c r="K1904" t="b">
        <v>0</v>
      </c>
      <c r="L1904" s="1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6" t="s">
        <v>8317</v>
      </c>
      <c r="R1904" s="14" t="s">
        <v>8346</v>
      </c>
      <c r="S1904" s="17">
        <f t="shared" si="147"/>
        <v>42037.789895833332</v>
      </c>
      <c r="T1904" s="17">
        <f t="shared" si="148"/>
        <v>42067.789895833332</v>
      </c>
      <c r="U1904" s="14">
        <f t="shared" si="149"/>
        <v>2015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8">
        <v>1485541791</v>
      </c>
      <c r="J1905">
        <v>1480357791</v>
      </c>
      <c r="K1905" t="b">
        <v>0</v>
      </c>
      <c r="L1905" s="14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6" t="s">
        <v>8317</v>
      </c>
      <c r="R1905" s="14" t="s">
        <v>8346</v>
      </c>
      <c r="S1905" s="17">
        <f t="shared" si="147"/>
        <v>42702.770729166667</v>
      </c>
      <c r="T1905" s="17">
        <f t="shared" si="148"/>
        <v>42762.770729166667</v>
      </c>
      <c r="U1905" s="14">
        <f t="shared" si="149"/>
        <v>2016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8">
        <v>1451752021</v>
      </c>
      <c r="J1906">
        <v>1447864021</v>
      </c>
      <c r="K1906" t="b">
        <v>0</v>
      </c>
      <c r="L1906" s="14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6" t="s">
        <v>8317</v>
      </c>
      <c r="R1906" s="14" t="s">
        <v>8346</v>
      </c>
      <c r="S1906" s="17">
        <f t="shared" si="147"/>
        <v>42326.685428240744</v>
      </c>
      <c r="T1906" s="17">
        <f t="shared" si="148"/>
        <v>42371.685428240744</v>
      </c>
      <c r="U1906" s="14">
        <f t="shared" si="149"/>
        <v>2015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8">
        <v>1410127994</v>
      </c>
      <c r="J1907">
        <v>1407535994</v>
      </c>
      <c r="K1907" t="b">
        <v>0</v>
      </c>
      <c r="L1907" s="14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6" t="s">
        <v>8317</v>
      </c>
      <c r="R1907" s="14" t="s">
        <v>8346</v>
      </c>
      <c r="S1907" s="17">
        <f t="shared" si="147"/>
        <v>41859.925856481481</v>
      </c>
      <c r="T1907" s="17">
        <f t="shared" si="148"/>
        <v>41889.925856481481</v>
      </c>
      <c r="U1907" s="14">
        <f t="shared" si="149"/>
        <v>2014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8">
        <v>1466697983</v>
      </c>
      <c r="J1908">
        <v>1464105983</v>
      </c>
      <c r="K1908" t="b">
        <v>0</v>
      </c>
      <c r="L1908" s="14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6" t="s">
        <v>8317</v>
      </c>
      <c r="R1908" s="14" t="s">
        <v>8346</v>
      </c>
      <c r="S1908" s="17">
        <f t="shared" si="147"/>
        <v>42514.671099537038</v>
      </c>
      <c r="T1908" s="17">
        <f t="shared" si="148"/>
        <v>42544.671099537038</v>
      </c>
      <c r="U1908" s="14">
        <f t="shared" si="149"/>
        <v>2016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8">
        <v>1400853925</v>
      </c>
      <c r="J1909">
        <v>1399557925</v>
      </c>
      <c r="K1909" t="b">
        <v>0</v>
      </c>
      <c r="L1909" s="14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6" t="s">
        <v>8317</v>
      </c>
      <c r="R1909" s="14" t="s">
        <v>8346</v>
      </c>
      <c r="S1909" s="17">
        <f t="shared" si="147"/>
        <v>41767.587094907409</v>
      </c>
      <c r="T1909" s="17">
        <f t="shared" si="148"/>
        <v>41782.587094907409</v>
      </c>
      <c r="U1909" s="14">
        <f t="shared" si="149"/>
        <v>2014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8">
        <v>1483048900</v>
      </c>
      <c r="J1910">
        <v>1480456900</v>
      </c>
      <c r="K1910" t="b">
        <v>0</v>
      </c>
      <c r="L1910" s="14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6" t="s">
        <v>8317</v>
      </c>
      <c r="R1910" s="14" t="s">
        <v>8346</v>
      </c>
      <c r="S1910" s="17">
        <f t="shared" si="147"/>
        <v>42703.917824074073</v>
      </c>
      <c r="T1910" s="17">
        <f t="shared" si="148"/>
        <v>42733.917824074073</v>
      </c>
      <c r="U1910" s="14">
        <f t="shared" si="149"/>
        <v>2016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8">
        <v>1414059479</v>
      </c>
      <c r="J1911">
        <v>1411467479</v>
      </c>
      <c r="K1911" t="b">
        <v>0</v>
      </c>
      <c r="L1911" s="14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6" t="s">
        <v>8317</v>
      </c>
      <c r="R1911" s="14" t="s">
        <v>8346</v>
      </c>
      <c r="S1911" s="17">
        <f t="shared" si="147"/>
        <v>41905.429155092592</v>
      </c>
      <c r="T1911" s="17">
        <f t="shared" si="148"/>
        <v>41935.429155092592</v>
      </c>
      <c r="U1911" s="14">
        <f t="shared" si="149"/>
        <v>2014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8">
        <v>1446331500</v>
      </c>
      <c r="J1912">
        <v>1442531217</v>
      </c>
      <c r="K1912" t="b">
        <v>0</v>
      </c>
      <c r="L1912" s="14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6" t="s">
        <v>8317</v>
      </c>
      <c r="R1912" s="14" t="s">
        <v>8346</v>
      </c>
      <c r="S1912" s="17">
        <f t="shared" si="147"/>
        <v>42264.963159722218</v>
      </c>
      <c r="T1912" s="17">
        <f t="shared" si="148"/>
        <v>42308.947916666672</v>
      </c>
      <c r="U1912" s="14">
        <f t="shared" si="149"/>
        <v>2015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8">
        <v>1407545334</v>
      </c>
      <c r="J1913">
        <v>1404953334</v>
      </c>
      <c r="K1913" t="b">
        <v>0</v>
      </c>
      <c r="L1913" s="14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6" t="s">
        <v>8317</v>
      </c>
      <c r="R1913" s="14" t="s">
        <v>8346</v>
      </c>
      <c r="S1913" s="17">
        <f t="shared" si="147"/>
        <v>41830.033958333333</v>
      </c>
      <c r="T1913" s="17">
        <f t="shared" si="148"/>
        <v>41860.033958333333</v>
      </c>
      <c r="U1913" s="14">
        <f t="shared" si="149"/>
        <v>2014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8">
        <v>1433395560</v>
      </c>
      <c r="J1914">
        <v>1430803560</v>
      </c>
      <c r="K1914" t="b">
        <v>0</v>
      </c>
      <c r="L1914" s="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6" t="s">
        <v>8317</v>
      </c>
      <c r="R1914" s="14" t="s">
        <v>8346</v>
      </c>
      <c r="S1914" s="17">
        <f t="shared" si="147"/>
        <v>42129.226388888885</v>
      </c>
      <c r="T1914" s="17">
        <f t="shared" si="148"/>
        <v>42159.226388888885</v>
      </c>
      <c r="U1914" s="14">
        <f t="shared" si="149"/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8">
        <v>1412770578</v>
      </c>
      <c r="J1915">
        <v>1410178578</v>
      </c>
      <c r="K1915" t="b">
        <v>0</v>
      </c>
      <c r="L1915" s="14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6" t="s">
        <v>8317</v>
      </c>
      <c r="R1915" s="14" t="s">
        <v>8346</v>
      </c>
      <c r="S1915" s="17">
        <f t="shared" si="147"/>
        <v>41890.511319444442</v>
      </c>
      <c r="T1915" s="17">
        <f t="shared" si="148"/>
        <v>41920.511319444442</v>
      </c>
      <c r="U1915" s="14">
        <f t="shared" si="149"/>
        <v>2014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8">
        <v>1414814340</v>
      </c>
      <c r="J1916">
        <v>1413519073</v>
      </c>
      <c r="K1916" t="b">
        <v>0</v>
      </c>
      <c r="L1916" s="14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6" t="s">
        <v>8317</v>
      </c>
      <c r="R1916" s="14" t="s">
        <v>8346</v>
      </c>
      <c r="S1916" s="17">
        <f t="shared" si="147"/>
        <v>41929.174456018518</v>
      </c>
      <c r="T1916" s="17">
        <f t="shared" si="148"/>
        <v>41944.165972222225</v>
      </c>
      <c r="U1916" s="14">
        <f t="shared" si="149"/>
        <v>2014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8">
        <v>1409620222</v>
      </c>
      <c r="J1917">
        <v>1407892222</v>
      </c>
      <c r="K1917" t="b">
        <v>0</v>
      </c>
      <c r="L1917" s="14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6" t="s">
        <v>8317</v>
      </c>
      <c r="R1917" s="14" t="s">
        <v>8346</v>
      </c>
      <c r="S1917" s="17">
        <f t="shared" si="147"/>
        <v>41864.04886574074</v>
      </c>
      <c r="T1917" s="17">
        <f t="shared" si="148"/>
        <v>41884.04886574074</v>
      </c>
      <c r="U1917" s="14">
        <f t="shared" si="149"/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8">
        <v>1478542375</v>
      </c>
      <c r="J1918">
        <v>1476378775</v>
      </c>
      <c r="K1918" t="b">
        <v>0</v>
      </c>
      <c r="L1918" s="14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6" t="s">
        <v>8317</v>
      </c>
      <c r="R1918" s="14" t="s">
        <v>8346</v>
      </c>
      <c r="S1918" s="17">
        <f t="shared" si="147"/>
        <v>42656.717303240745</v>
      </c>
      <c r="T1918" s="17">
        <f t="shared" si="148"/>
        <v>42681.758969907409</v>
      </c>
      <c r="U1918" s="14">
        <f t="shared" si="149"/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8">
        <v>1486708133</v>
      </c>
      <c r="J1919">
        <v>1484116133</v>
      </c>
      <c r="K1919" t="b">
        <v>0</v>
      </c>
      <c r="L1919" s="14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6" t="s">
        <v>8317</v>
      </c>
      <c r="R1919" s="14" t="s">
        <v>8346</v>
      </c>
      <c r="S1919" s="17">
        <f t="shared" si="147"/>
        <v>42746.270057870366</v>
      </c>
      <c r="T1919" s="17">
        <f t="shared" si="148"/>
        <v>42776.270057870366</v>
      </c>
      <c r="U1919" s="14">
        <f t="shared" si="149"/>
        <v>2017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8">
        <v>1407869851</v>
      </c>
      <c r="J1920">
        <v>1404845851</v>
      </c>
      <c r="K1920" t="b">
        <v>0</v>
      </c>
      <c r="L1920" s="14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6" t="s">
        <v>8317</v>
      </c>
      <c r="R1920" s="14" t="s">
        <v>8346</v>
      </c>
      <c r="S1920" s="17">
        <f t="shared" si="147"/>
        <v>41828.789942129632</v>
      </c>
      <c r="T1920" s="17">
        <f t="shared" si="148"/>
        <v>41863.789942129632</v>
      </c>
      <c r="U1920" s="14">
        <f t="shared" si="149"/>
        <v>2014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8">
        <v>1432069249</v>
      </c>
      <c r="J1921">
        <v>1429477249</v>
      </c>
      <c r="K1921" t="b">
        <v>0</v>
      </c>
      <c r="L1921" s="14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6" t="s">
        <v>8317</v>
      </c>
      <c r="R1921" s="14" t="s">
        <v>8346</v>
      </c>
      <c r="S1921" s="17">
        <f t="shared" si="147"/>
        <v>42113.875567129624</v>
      </c>
      <c r="T1921" s="17">
        <f t="shared" si="148"/>
        <v>42143.875567129624</v>
      </c>
      <c r="U1921" s="14">
        <f t="shared" si="149"/>
        <v>2015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8">
        <v>1445468400</v>
      </c>
      <c r="J1922">
        <v>1443042061</v>
      </c>
      <c r="K1922" t="b">
        <v>0</v>
      </c>
      <c r="L1922" s="14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6" t="s">
        <v>8317</v>
      </c>
      <c r="R1922" s="14" t="s">
        <v>8346</v>
      </c>
      <c r="S1922" s="17">
        <f t="shared" si="147"/>
        <v>42270.875706018516</v>
      </c>
      <c r="T1922" s="17">
        <f t="shared" si="148"/>
        <v>42298.958333333328</v>
      </c>
      <c r="U1922" s="14">
        <f t="shared" si="149"/>
        <v>2015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8">
        <v>1342243143</v>
      </c>
      <c r="J1923">
        <v>1339651143</v>
      </c>
      <c r="K1923" t="b">
        <v>0</v>
      </c>
      <c r="L1923" s="14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6" t="s">
        <v>8323</v>
      </c>
      <c r="R1923" s="14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 s="14">
        <f t="shared" ref="U1923:U1986" si="154">YEAR(S1923)</f>
        <v>2012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8">
        <v>1386828507</v>
      </c>
      <c r="J1924">
        <v>1384236507</v>
      </c>
      <c r="K1924" t="b">
        <v>0</v>
      </c>
      <c r="L1924" s="1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6" t="s">
        <v>8323</v>
      </c>
      <c r="R1924" s="14" t="s">
        <v>8327</v>
      </c>
      <c r="S1924" s="17">
        <f t="shared" si="152"/>
        <v>41590.255868055552</v>
      </c>
      <c r="T1924" s="17">
        <f t="shared" si="153"/>
        <v>41620.255868055552</v>
      </c>
      <c r="U1924" s="14">
        <f t="shared" si="154"/>
        <v>2013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8">
        <v>1317099540</v>
      </c>
      <c r="J1925">
        <v>1313612532</v>
      </c>
      <c r="K1925" t="b">
        <v>0</v>
      </c>
      <c r="L1925" s="14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6" t="s">
        <v>8323</v>
      </c>
      <c r="R1925" s="14" t="s">
        <v>8327</v>
      </c>
      <c r="S1925" s="17">
        <f t="shared" si="152"/>
        <v>40772.848749999997</v>
      </c>
      <c r="T1925" s="17">
        <f t="shared" si="153"/>
        <v>40813.207638888889</v>
      </c>
      <c r="U1925" s="14">
        <f t="shared" si="154"/>
        <v>2011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8">
        <v>1389814380</v>
      </c>
      <c r="J1926">
        <v>1387390555</v>
      </c>
      <c r="K1926" t="b">
        <v>0</v>
      </c>
      <c r="L1926" s="14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6" t="s">
        <v>8323</v>
      </c>
      <c r="R1926" s="14" t="s">
        <v>8327</v>
      </c>
      <c r="S1926" s="17">
        <f t="shared" si="152"/>
        <v>41626.761053240742</v>
      </c>
      <c r="T1926" s="17">
        <f t="shared" si="153"/>
        <v>41654.814583333333</v>
      </c>
      <c r="U1926" s="14">
        <f t="shared" si="154"/>
        <v>2013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8">
        <v>1381449600</v>
      </c>
      <c r="J1927">
        <v>1379540288</v>
      </c>
      <c r="K1927" t="b">
        <v>0</v>
      </c>
      <c r="L1927" s="14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6" t="s">
        <v>8323</v>
      </c>
      <c r="R1927" s="14" t="s">
        <v>8327</v>
      </c>
      <c r="S1927" s="17">
        <f t="shared" si="152"/>
        <v>41535.90148148148</v>
      </c>
      <c r="T1927" s="17">
        <f t="shared" si="153"/>
        <v>41558</v>
      </c>
      <c r="U1927" s="14">
        <f t="shared" si="154"/>
        <v>2013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8">
        <v>1288657560</v>
      </c>
      <c r="J1928">
        <v>1286319256</v>
      </c>
      <c r="K1928" t="b">
        <v>0</v>
      </c>
      <c r="L1928" s="14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6" t="s">
        <v>8323</v>
      </c>
      <c r="R1928" s="14" t="s">
        <v>8327</v>
      </c>
      <c r="S1928" s="17">
        <f t="shared" si="152"/>
        <v>40456.954351851848</v>
      </c>
      <c r="T1928" s="17">
        <f t="shared" si="153"/>
        <v>40484.018055555556</v>
      </c>
      <c r="U1928" s="14">
        <f t="shared" si="154"/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8">
        <v>1331182740</v>
      </c>
      <c r="J1929">
        <v>1329856839</v>
      </c>
      <c r="K1929" t="b">
        <v>0</v>
      </c>
      <c r="L1929" s="14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6" t="s">
        <v>8323</v>
      </c>
      <c r="R1929" s="14" t="s">
        <v>8327</v>
      </c>
      <c r="S1929" s="17">
        <f t="shared" si="152"/>
        <v>40960.861562500002</v>
      </c>
      <c r="T1929" s="17">
        <f t="shared" si="153"/>
        <v>40976.207638888889</v>
      </c>
      <c r="U1929" s="14">
        <f t="shared" si="154"/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8">
        <v>1367940794</v>
      </c>
      <c r="J1930">
        <v>1365348794</v>
      </c>
      <c r="K1930" t="b">
        <v>0</v>
      </c>
      <c r="L1930" s="14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6" t="s">
        <v>8323</v>
      </c>
      <c r="R1930" s="14" t="s">
        <v>8327</v>
      </c>
      <c r="S1930" s="17">
        <f t="shared" si="152"/>
        <v>41371.648078703707</v>
      </c>
      <c r="T1930" s="17">
        <f t="shared" si="153"/>
        <v>41401.648078703707</v>
      </c>
      <c r="U1930" s="14">
        <f t="shared" si="154"/>
        <v>2013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8">
        <v>1309825866</v>
      </c>
      <c r="J1931">
        <v>1306197066</v>
      </c>
      <c r="K1931" t="b">
        <v>0</v>
      </c>
      <c r="L1931" s="14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6" t="s">
        <v>8323</v>
      </c>
      <c r="R1931" s="14" t="s">
        <v>8327</v>
      </c>
      <c r="S1931" s="17">
        <f t="shared" si="152"/>
        <v>40687.021597222221</v>
      </c>
      <c r="T1931" s="17">
        <f t="shared" si="153"/>
        <v>40729.021597222221</v>
      </c>
      <c r="U1931" s="14">
        <f t="shared" si="154"/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8">
        <v>1373203482</v>
      </c>
      <c r="J1932">
        <v>1368019482</v>
      </c>
      <c r="K1932" t="b">
        <v>0</v>
      </c>
      <c r="L1932" s="14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6" t="s">
        <v>8323</v>
      </c>
      <c r="R1932" s="14" t="s">
        <v>8327</v>
      </c>
      <c r="S1932" s="17">
        <f t="shared" si="152"/>
        <v>41402.558819444443</v>
      </c>
      <c r="T1932" s="17">
        <f t="shared" si="153"/>
        <v>41462.558819444443</v>
      </c>
      <c r="U1932" s="14">
        <f t="shared" si="154"/>
        <v>2013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8">
        <v>1337657400</v>
      </c>
      <c r="J1933">
        <v>1336512309</v>
      </c>
      <c r="K1933" t="b">
        <v>0</v>
      </c>
      <c r="L1933" s="14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6" t="s">
        <v>8323</v>
      </c>
      <c r="R1933" s="14" t="s">
        <v>8327</v>
      </c>
      <c r="S1933" s="17">
        <f t="shared" si="152"/>
        <v>41037.892465277779</v>
      </c>
      <c r="T1933" s="17">
        <f t="shared" si="153"/>
        <v>41051.145833333336</v>
      </c>
      <c r="U1933" s="14">
        <f t="shared" si="154"/>
        <v>2012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8">
        <v>1327433173</v>
      </c>
      <c r="J1934">
        <v>1325618773</v>
      </c>
      <c r="K1934" t="b">
        <v>0</v>
      </c>
      <c r="L1934" s="1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6" t="s">
        <v>8323</v>
      </c>
      <c r="R1934" s="14" t="s">
        <v>8327</v>
      </c>
      <c r="S1934" s="17">
        <f t="shared" si="152"/>
        <v>40911.809872685182</v>
      </c>
      <c r="T1934" s="17">
        <f t="shared" si="153"/>
        <v>40932.809872685182</v>
      </c>
      <c r="U1934" s="14">
        <f t="shared" si="154"/>
        <v>2012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8">
        <v>1411787307</v>
      </c>
      <c r="J1935">
        <v>1409195307</v>
      </c>
      <c r="K1935" t="b">
        <v>0</v>
      </c>
      <c r="L1935" s="14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6" t="s">
        <v>8323</v>
      </c>
      <c r="R1935" s="14" t="s">
        <v>8327</v>
      </c>
      <c r="S1935" s="17">
        <f t="shared" si="152"/>
        <v>41879.130868055552</v>
      </c>
      <c r="T1935" s="17">
        <f t="shared" si="153"/>
        <v>41909.130868055552</v>
      </c>
      <c r="U1935" s="14">
        <f t="shared" si="154"/>
        <v>2014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8">
        <v>1324789200</v>
      </c>
      <c r="J1936">
        <v>1321649321</v>
      </c>
      <c r="K1936" t="b">
        <v>0</v>
      </c>
      <c r="L1936" s="14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6" t="s">
        <v>8323</v>
      </c>
      <c r="R1936" s="14" t="s">
        <v>8327</v>
      </c>
      <c r="S1936" s="17">
        <f t="shared" si="152"/>
        <v>40865.867141203707</v>
      </c>
      <c r="T1936" s="17">
        <f t="shared" si="153"/>
        <v>40902.208333333336</v>
      </c>
      <c r="U1936" s="14">
        <f t="shared" si="154"/>
        <v>2011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8">
        <v>1403326740</v>
      </c>
      <c r="J1937">
        <v>1400106171</v>
      </c>
      <c r="K1937" t="b">
        <v>0</v>
      </c>
      <c r="L1937" s="14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6" t="s">
        <v>8323</v>
      </c>
      <c r="R1937" s="14" t="s">
        <v>8327</v>
      </c>
      <c r="S1937" s="17">
        <f t="shared" si="152"/>
        <v>41773.932534722226</v>
      </c>
      <c r="T1937" s="17">
        <f t="shared" si="153"/>
        <v>41811.207638888889</v>
      </c>
      <c r="U1937" s="14">
        <f t="shared" si="154"/>
        <v>2014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8">
        <v>1323151140</v>
      </c>
      <c r="J1938">
        <v>1320528070</v>
      </c>
      <c r="K1938" t="b">
        <v>0</v>
      </c>
      <c r="L1938" s="14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6" t="s">
        <v>8323</v>
      </c>
      <c r="R1938" s="14" t="s">
        <v>8327</v>
      </c>
      <c r="S1938" s="17">
        <f t="shared" si="152"/>
        <v>40852.889699074076</v>
      </c>
      <c r="T1938" s="17">
        <f t="shared" si="153"/>
        <v>40883.249305555553</v>
      </c>
      <c r="U1938" s="14">
        <f t="shared" si="154"/>
        <v>2011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8">
        <v>1339732740</v>
      </c>
      <c r="J1939">
        <v>1338346281</v>
      </c>
      <c r="K1939" t="b">
        <v>0</v>
      </c>
      <c r="L1939" s="14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6" t="s">
        <v>8323</v>
      </c>
      <c r="R1939" s="14" t="s">
        <v>8327</v>
      </c>
      <c r="S1939" s="17">
        <f t="shared" si="152"/>
        <v>41059.118993055556</v>
      </c>
      <c r="T1939" s="17">
        <f t="shared" si="153"/>
        <v>41075.165972222225</v>
      </c>
      <c r="U1939" s="14">
        <f t="shared" si="154"/>
        <v>2012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8">
        <v>1372741200</v>
      </c>
      <c r="J1940">
        <v>1370067231</v>
      </c>
      <c r="K1940" t="b">
        <v>0</v>
      </c>
      <c r="L1940" s="14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6" t="s">
        <v>8323</v>
      </c>
      <c r="R1940" s="14" t="s">
        <v>8327</v>
      </c>
      <c r="S1940" s="17">
        <f t="shared" si="152"/>
        <v>41426.259618055556</v>
      </c>
      <c r="T1940" s="17">
        <f t="shared" si="153"/>
        <v>41457.208333333336</v>
      </c>
      <c r="U1940" s="14">
        <f t="shared" si="154"/>
        <v>2013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8">
        <v>1362955108</v>
      </c>
      <c r="J1941">
        <v>1360366708</v>
      </c>
      <c r="K1941" t="b">
        <v>0</v>
      </c>
      <c r="L1941" s="14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6" t="s">
        <v>8323</v>
      </c>
      <c r="R1941" s="14" t="s">
        <v>8327</v>
      </c>
      <c r="S1941" s="17">
        <f t="shared" si="152"/>
        <v>41313.985046296293</v>
      </c>
      <c r="T1941" s="17">
        <f t="shared" si="153"/>
        <v>41343.943379629629</v>
      </c>
      <c r="U1941" s="14">
        <f t="shared" si="154"/>
        <v>2013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8">
        <v>1308110340</v>
      </c>
      <c r="J1942">
        <v>1304770233</v>
      </c>
      <c r="K1942" t="b">
        <v>0</v>
      </c>
      <c r="L1942" s="14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6" t="s">
        <v>8323</v>
      </c>
      <c r="R1942" s="14" t="s">
        <v>8327</v>
      </c>
      <c r="S1942" s="17">
        <f t="shared" si="152"/>
        <v>40670.507326388892</v>
      </c>
      <c r="T1942" s="17">
        <f t="shared" si="153"/>
        <v>40709.165972222225</v>
      </c>
      <c r="U1942" s="14">
        <f t="shared" si="154"/>
        <v>2011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8">
        <v>1400137131</v>
      </c>
      <c r="J1943">
        <v>1397545131</v>
      </c>
      <c r="K1943" t="b">
        <v>1</v>
      </c>
      <c r="L1943" s="14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6" t="s">
        <v>8317</v>
      </c>
      <c r="R1943" s="14" t="s">
        <v>8347</v>
      </c>
      <c r="S1943" s="17">
        <f t="shared" si="152"/>
        <v>41744.290868055556</v>
      </c>
      <c r="T1943" s="17">
        <f t="shared" si="153"/>
        <v>41774.290868055556</v>
      </c>
      <c r="U1943" s="14">
        <f t="shared" si="154"/>
        <v>2014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8">
        <v>1309809140</v>
      </c>
      <c r="J1944">
        <v>1302033140</v>
      </c>
      <c r="K1944" t="b">
        <v>1</v>
      </c>
      <c r="L1944" s="1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6" t="s">
        <v>8317</v>
      </c>
      <c r="R1944" s="14" t="s">
        <v>8347</v>
      </c>
      <c r="S1944" s="17">
        <f t="shared" si="152"/>
        <v>40638.828009259261</v>
      </c>
      <c r="T1944" s="17">
        <f t="shared" si="153"/>
        <v>40728.828009259261</v>
      </c>
      <c r="U1944" s="14">
        <f t="shared" si="154"/>
        <v>2011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8">
        <v>1470896916</v>
      </c>
      <c r="J1945">
        <v>1467008916</v>
      </c>
      <c r="K1945" t="b">
        <v>1</v>
      </c>
      <c r="L1945" s="14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6" t="s">
        <v>8317</v>
      </c>
      <c r="R1945" s="14" t="s">
        <v>8347</v>
      </c>
      <c r="S1945" s="17">
        <f t="shared" si="152"/>
        <v>42548.269861111112</v>
      </c>
      <c r="T1945" s="17">
        <f t="shared" si="153"/>
        <v>42593.269861111112</v>
      </c>
      <c r="U1945" s="14">
        <f t="shared" si="154"/>
        <v>2016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8">
        <v>1398952890</v>
      </c>
      <c r="J1946">
        <v>1396360890</v>
      </c>
      <c r="K1946" t="b">
        <v>1</v>
      </c>
      <c r="L1946" s="14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6" t="s">
        <v>8317</v>
      </c>
      <c r="R1946" s="14" t="s">
        <v>8347</v>
      </c>
      <c r="S1946" s="17">
        <f t="shared" si="152"/>
        <v>41730.584374999999</v>
      </c>
      <c r="T1946" s="17">
        <f t="shared" si="153"/>
        <v>41760.584374999999</v>
      </c>
      <c r="U1946" s="14">
        <f t="shared" si="154"/>
        <v>2014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8">
        <v>1436680958</v>
      </c>
      <c r="J1947">
        <v>1433224958</v>
      </c>
      <c r="K1947" t="b">
        <v>1</v>
      </c>
      <c r="L1947" s="14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6" t="s">
        <v>8317</v>
      </c>
      <c r="R1947" s="14" t="s">
        <v>8347</v>
      </c>
      <c r="S1947" s="17">
        <f t="shared" si="152"/>
        <v>42157.251828703709</v>
      </c>
      <c r="T1947" s="17">
        <f t="shared" si="153"/>
        <v>42197.251828703709</v>
      </c>
      <c r="U1947" s="14">
        <f t="shared" si="154"/>
        <v>2015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8">
        <v>1397961361</v>
      </c>
      <c r="J1948">
        <v>1392780961</v>
      </c>
      <c r="K1948" t="b">
        <v>1</v>
      </c>
      <c r="L1948" s="14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6" t="s">
        <v>8317</v>
      </c>
      <c r="R1948" s="14" t="s">
        <v>8347</v>
      </c>
      <c r="S1948" s="17">
        <f t="shared" si="152"/>
        <v>41689.150011574071</v>
      </c>
      <c r="T1948" s="17">
        <f t="shared" si="153"/>
        <v>41749.108344907407</v>
      </c>
      <c r="U1948" s="14">
        <f t="shared" si="154"/>
        <v>2014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8">
        <v>1258955940</v>
      </c>
      <c r="J1949">
        <v>1255730520</v>
      </c>
      <c r="K1949" t="b">
        <v>1</v>
      </c>
      <c r="L1949" s="14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6" t="s">
        <v>8317</v>
      </c>
      <c r="R1949" s="14" t="s">
        <v>8347</v>
      </c>
      <c r="S1949" s="17">
        <f t="shared" si="152"/>
        <v>40102.918055555558</v>
      </c>
      <c r="T1949" s="17">
        <f t="shared" si="153"/>
        <v>40140.249305555553</v>
      </c>
      <c r="U1949" s="14">
        <f t="shared" si="154"/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8">
        <v>1465232520</v>
      </c>
      <c r="J1950">
        <v>1460557809</v>
      </c>
      <c r="K1950" t="b">
        <v>1</v>
      </c>
      <c r="L1950" s="14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6" t="s">
        <v>8317</v>
      </c>
      <c r="R1950" s="14" t="s">
        <v>8347</v>
      </c>
      <c r="S1950" s="17">
        <f t="shared" si="152"/>
        <v>42473.604270833333</v>
      </c>
      <c r="T1950" s="17">
        <f t="shared" si="153"/>
        <v>42527.709722222222</v>
      </c>
      <c r="U1950" s="14">
        <f t="shared" si="154"/>
        <v>2016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8">
        <v>1404986951</v>
      </c>
      <c r="J1951">
        <v>1402394951</v>
      </c>
      <c r="K1951" t="b">
        <v>1</v>
      </c>
      <c r="L1951" s="14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6" t="s">
        <v>8317</v>
      </c>
      <c r="R1951" s="14" t="s">
        <v>8347</v>
      </c>
      <c r="S1951" s="17">
        <f t="shared" si="152"/>
        <v>41800.423043981478</v>
      </c>
      <c r="T1951" s="17">
        <f t="shared" si="153"/>
        <v>41830.423043981478</v>
      </c>
      <c r="U1951" s="14">
        <f t="shared" si="154"/>
        <v>2014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8">
        <v>1303446073</v>
      </c>
      <c r="J1952">
        <v>1300767673</v>
      </c>
      <c r="K1952" t="b">
        <v>1</v>
      </c>
      <c r="L1952" s="14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6" t="s">
        <v>8317</v>
      </c>
      <c r="R1952" s="14" t="s">
        <v>8347</v>
      </c>
      <c r="S1952" s="17">
        <f t="shared" si="152"/>
        <v>40624.181400462963</v>
      </c>
      <c r="T1952" s="17">
        <f t="shared" si="153"/>
        <v>40655.181400462963</v>
      </c>
      <c r="U1952" s="14">
        <f t="shared" si="154"/>
        <v>2011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8">
        <v>1478516737</v>
      </c>
      <c r="J1953">
        <v>1475921137</v>
      </c>
      <c r="K1953" t="b">
        <v>1</v>
      </c>
      <c r="L1953" s="14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6" t="s">
        <v>8317</v>
      </c>
      <c r="R1953" s="14" t="s">
        <v>8347</v>
      </c>
      <c r="S1953" s="17">
        <f t="shared" si="152"/>
        <v>42651.420567129629</v>
      </c>
      <c r="T1953" s="17">
        <f t="shared" si="153"/>
        <v>42681.462233796294</v>
      </c>
      <c r="U1953" s="14">
        <f t="shared" si="154"/>
        <v>2016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8">
        <v>1381934015</v>
      </c>
      <c r="J1954">
        <v>1378737215</v>
      </c>
      <c r="K1954" t="b">
        <v>1</v>
      </c>
      <c r="L1954" s="1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6" t="s">
        <v>8317</v>
      </c>
      <c r="R1954" s="14" t="s">
        <v>8347</v>
      </c>
      <c r="S1954" s="17">
        <f t="shared" si="152"/>
        <v>41526.60665509259</v>
      </c>
      <c r="T1954" s="17">
        <f t="shared" si="153"/>
        <v>41563.60665509259</v>
      </c>
      <c r="U1954" s="14">
        <f t="shared" si="154"/>
        <v>2013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8">
        <v>1330657200</v>
      </c>
      <c r="J1955">
        <v>1328158065</v>
      </c>
      <c r="K1955" t="b">
        <v>1</v>
      </c>
      <c r="L1955" s="14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6" t="s">
        <v>8317</v>
      </c>
      <c r="R1955" s="14" t="s">
        <v>8347</v>
      </c>
      <c r="S1955" s="17">
        <f t="shared" si="152"/>
        <v>40941.199826388889</v>
      </c>
      <c r="T1955" s="17">
        <f t="shared" si="153"/>
        <v>40970.125</v>
      </c>
      <c r="U1955" s="14">
        <f t="shared" si="154"/>
        <v>2012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8">
        <v>1457758800</v>
      </c>
      <c r="J1956">
        <v>1453730176</v>
      </c>
      <c r="K1956" t="b">
        <v>1</v>
      </c>
      <c r="L1956" s="14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6" t="s">
        <v>8317</v>
      </c>
      <c r="R1956" s="14" t="s">
        <v>8347</v>
      </c>
      <c r="S1956" s="17">
        <f t="shared" si="152"/>
        <v>42394.580740740741</v>
      </c>
      <c r="T1956" s="17">
        <f t="shared" si="153"/>
        <v>42441.208333333328</v>
      </c>
      <c r="U1956" s="14">
        <f t="shared" si="154"/>
        <v>2016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8">
        <v>1337799600</v>
      </c>
      <c r="J1957">
        <v>1334989881</v>
      </c>
      <c r="K1957" t="b">
        <v>1</v>
      </c>
      <c r="L1957" s="14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6" t="s">
        <v>8317</v>
      </c>
      <c r="R1957" s="14" t="s">
        <v>8347</v>
      </c>
      <c r="S1957" s="17">
        <f t="shared" si="152"/>
        <v>41020.271770833337</v>
      </c>
      <c r="T1957" s="17">
        <f t="shared" si="153"/>
        <v>41052.791666666664</v>
      </c>
      <c r="U1957" s="14">
        <f t="shared" si="154"/>
        <v>2012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8">
        <v>1429391405</v>
      </c>
      <c r="J1958">
        <v>1425507005</v>
      </c>
      <c r="K1958" t="b">
        <v>1</v>
      </c>
      <c r="L1958" s="14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6" t="s">
        <v>8317</v>
      </c>
      <c r="R1958" s="14" t="s">
        <v>8347</v>
      </c>
      <c r="S1958" s="17">
        <f t="shared" si="152"/>
        <v>42067.923668981486</v>
      </c>
      <c r="T1958" s="17">
        <f t="shared" si="153"/>
        <v>42112.882002314815</v>
      </c>
      <c r="U1958" s="14">
        <f t="shared" si="154"/>
        <v>2015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8">
        <v>1351304513</v>
      </c>
      <c r="J1959">
        <v>1348712513</v>
      </c>
      <c r="K1959" t="b">
        <v>1</v>
      </c>
      <c r="L1959" s="14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6" t="s">
        <v>8317</v>
      </c>
      <c r="R1959" s="14" t="s">
        <v>8347</v>
      </c>
      <c r="S1959" s="17">
        <f t="shared" si="152"/>
        <v>41179.098530092589</v>
      </c>
      <c r="T1959" s="17">
        <f t="shared" si="153"/>
        <v>41209.098530092589</v>
      </c>
      <c r="U1959" s="14">
        <f t="shared" si="154"/>
        <v>2012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8">
        <v>1364078561</v>
      </c>
      <c r="J1960">
        <v>1361490161</v>
      </c>
      <c r="K1960" t="b">
        <v>1</v>
      </c>
      <c r="L1960" s="14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6" t="s">
        <v>8317</v>
      </c>
      <c r="R1960" s="14" t="s">
        <v>8347</v>
      </c>
      <c r="S1960" s="17">
        <f t="shared" si="152"/>
        <v>41326.987974537034</v>
      </c>
      <c r="T1960" s="17">
        <f t="shared" si="153"/>
        <v>41356.94630787037</v>
      </c>
      <c r="U1960" s="14">
        <f t="shared" si="154"/>
        <v>2013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8">
        <v>1412121600</v>
      </c>
      <c r="J1961">
        <v>1408565860</v>
      </c>
      <c r="K1961" t="b">
        <v>1</v>
      </c>
      <c r="L1961" s="14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6" t="s">
        <v>8317</v>
      </c>
      <c r="R1961" s="14" t="s">
        <v>8347</v>
      </c>
      <c r="S1961" s="17">
        <f t="shared" si="152"/>
        <v>41871.845601851855</v>
      </c>
      <c r="T1961" s="17">
        <f t="shared" si="153"/>
        <v>41913</v>
      </c>
      <c r="U1961" s="14">
        <f t="shared" si="154"/>
        <v>2014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8">
        <v>1419151341</v>
      </c>
      <c r="J1962">
        <v>1416559341</v>
      </c>
      <c r="K1962" t="b">
        <v>1</v>
      </c>
      <c r="L1962" s="14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6" t="s">
        <v>8317</v>
      </c>
      <c r="R1962" s="14" t="s">
        <v>8347</v>
      </c>
      <c r="S1962" s="17">
        <f t="shared" si="152"/>
        <v>41964.362743055557</v>
      </c>
      <c r="T1962" s="17">
        <f t="shared" si="153"/>
        <v>41994.362743055557</v>
      </c>
      <c r="U1962" s="14">
        <f t="shared" si="154"/>
        <v>2014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8">
        <v>1349495940</v>
      </c>
      <c r="J1963">
        <v>1346042417</v>
      </c>
      <c r="K1963" t="b">
        <v>1</v>
      </c>
      <c r="L1963" s="14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6" t="s">
        <v>8317</v>
      </c>
      <c r="R1963" s="14" t="s">
        <v>8347</v>
      </c>
      <c r="S1963" s="17">
        <f t="shared" si="152"/>
        <v>41148.194641203707</v>
      </c>
      <c r="T1963" s="17">
        <f t="shared" si="153"/>
        <v>41188.165972222225</v>
      </c>
      <c r="U1963" s="14">
        <f t="shared" si="154"/>
        <v>2012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8">
        <v>1400006636</v>
      </c>
      <c r="J1964">
        <v>1397414636</v>
      </c>
      <c r="K1964" t="b">
        <v>1</v>
      </c>
      <c r="L1964" s="1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6" t="s">
        <v>8317</v>
      </c>
      <c r="R1964" s="14" t="s">
        <v>8347</v>
      </c>
      <c r="S1964" s="17">
        <f t="shared" si="152"/>
        <v>41742.780509259261</v>
      </c>
      <c r="T1964" s="17">
        <f t="shared" si="153"/>
        <v>41772.780509259261</v>
      </c>
      <c r="U1964" s="14">
        <f t="shared" si="154"/>
        <v>2014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8">
        <v>1410862734</v>
      </c>
      <c r="J1965">
        <v>1407838734</v>
      </c>
      <c r="K1965" t="b">
        <v>1</v>
      </c>
      <c r="L1965" s="14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6" t="s">
        <v>8317</v>
      </c>
      <c r="R1965" s="14" t="s">
        <v>8347</v>
      </c>
      <c r="S1965" s="17">
        <f t="shared" si="152"/>
        <v>41863.429791666669</v>
      </c>
      <c r="T1965" s="17">
        <f t="shared" si="153"/>
        <v>41898.429791666669</v>
      </c>
      <c r="U1965" s="14">
        <f t="shared" si="154"/>
        <v>2014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8">
        <v>1461306772</v>
      </c>
      <c r="J1966">
        <v>1458714772</v>
      </c>
      <c r="K1966" t="b">
        <v>1</v>
      </c>
      <c r="L1966" s="14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6" t="s">
        <v>8317</v>
      </c>
      <c r="R1966" s="14" t="s">
        <v>8347</v>
      </c>
      <c r="S1966" s="17">
        <f t="shared" si="152"/>
        <v>42452.272824074069</v>
      </c>
      <c r="T1966" s="17">
        <f t="shared" si="153"/>
        <v>42482.272824074069</v>
      </c>
      <c r="U1966" s="14">
        <f t="shared" si="154"/>
        <v>2016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8">
        <v>1326330000</v>
      </c>
      <c r="J1967">
        <v>1324433310</v>
      </c>
      <c r="K1967" t="b">
        <v>1</v>
      </c>
      <c r="L1967" s="14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6" t="s">
        <v>8317</v>
      </c>
      <c r="R1967" s="14" t="s">
        <v>8347</v>
      </c>
      <c r="S1967" s="17">
        <f t="shared" si="152"/>
        <v>40898.089236111111</v>
      </c>
      <c r="T1967" s="17">
        <f t="shared" si="153"/>
        <v>40920.041666666664</v>
      </c>
      <c r="U1967" s="14">
        <f t="shared" si="154"/>
        <v>2011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8">
        <v>1408021098</v>
      </c>
      <c r="J1968">
        <v>1405429098</v>
      </c>
      <c r="K1968" t="b">
        <v>1</v>
      </c>
      <c r="L1968" s="14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6" t="s">
        <v>8317</v>
      </c>
      <c r="R1968" s="14" t="s">
        <v>8347</v>
      </c>
      <c r="S1968" s="17">
        <f t="shared" si="152"/>
        <v>41835.540486111109</v>
      </c>
      <c r="T1968" s="17">
        <f t="shared" si="153"/>
        <v>41865.540486111109</v>
      </c>
      <c r="U1968" s="14">
        <f t="shared" si="154"/>
        <v>2014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8">
        <v>1398959729</v>
      </c>
      <c r="J1969">
        <v>1396367729</v>
      </c>
      <c r="K1969" t="b">
        <v>1</v>
      </c>
      <c r="L1969" s="14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6" t="s">
        <v>8317</v>
      </c>
      <c r="R1969" s="14" t="s">
        <v>8347</v>
      </c>
      <c r="S1969" s="17">
        <f t="shared" si="152"/>
        <v>41730.663530092592</v>
      </c>
      <c r="T1969" s="17">
        <f t="shared" si="153"/>
        <v>41760.663530092592</v>
      </c>
      <c r="U1969" s="14">
        <f t="shared" si="154"/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8">
        <v>1480777515</v>
      </c>
      <c r="J1970">
        <v>1478095515</v>
      </c>
      <c r="K1970" t="b">
        <v>1</v>
      </c>
      <c r="L1970" s="14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6" t="s">
        <v>8317</v>
      </c>
      <c r="R1970" s="14" t="s">
        <v>8347</v>
      </c>
      <c r="S1970" s="17">
        <f t="shared" si="152"/>
        <v>42676.586979166663</v>
      </c>
      <c r="T1970" s="17">
        <f t="shared" si="153"/>
        <v>42707.628645833334</v>
      </c>
      <c r="U1970" s="14">
        <f t="shared" si="154"/>
        <v>2016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8">
        <v>1470423668</v>
      </c>
      <c r="J1971">
        <v>1467831668</v>
      </c>
      <c r="K1971" t="b">
        <v>1</v>
      </c>
      <c r="L1971" s="14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6" t="s">
        <v>8317</v>
      </c>
      <c r="R1971" s="14" t="s">
        <v>8347</v>
      </c>
      <c r="S1971" s="17">
        <f t="shared" si="152"/>
        <v>42557.792453703703</v>
      </c>
      <c r="T1971" s="17">
        <f t="shared" si="153"/>
        <v>42587.792453703703</v>
      </c>
      <c r="U1971" s="14">
        <f t="shared" si="154"/>
        <v>2016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8">
        <v>1366429101</v>
      </c>
      <c r="J1972">
        <v>1361248701</v>
      </c>
      <c r="K1972" t="b">
        <v>1</v>
      </c>
      <c r="L1972" s="14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6" t="s">
        <v>8317</v>
      </c>
      <c r="R1972" s="14" t="s">
        <v>8347</v>
      </c>
      <c r="S1972" s="17">
        <f t="shared" si="152"/>
        <v>41324.193298611113</v>
      </c>
      <c r="T1972" s="17">
        <f t="shared" si="153"/>
        <v>41384.151631944449</v>
      </c>
      <c r="U1972" s="14">
        <f t="shared" si="154"/>
        <v>2013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8">
        <v>1384488000</v>
      </c>
      <c r="J1973">
        <v>1381752061</v>
      </c>
      <c r="K1973" t="b">
        <v>1</v>
      </c>
      <c r="L1973" s="14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6" t="s">
        <v>8317</v>
      </c>
      <c r="R1973" s="14" t="s">
        <v>8347</v>
      </c>
      <c r="S1973" s="17">
        <f t="shared" si="152"/>
        <v>41561.500706018516</v>
      </c>
      <c r="T1973" s="17">
        <f t="shared" si="153"/>
        <v>41593.166666666664</v>
      </c>
      <c r="U1973" s="14">
        <f t="shared" si="154"/>
        <v>2013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8">
        <v>1353201444</v>
      </c>
      <c r="J1974">
        <v>1350605844</v>
      </c>
      <c r="K1974" t="b">
        <v>1</v>
      </c>
      <c r="L1974" s="1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6" t="s">
        <v>8317</v>
      </c>
      <c r="R1974" s="14" t="s">
        <v>8347</v>
      </c>
      <c r="S1974" s="17">
        <f t="shared" si="152"/>
        <v>41201.012083333335</v>
      </c>
      <c r="T1974" s="17">
        <f t="shared" si="153"/>
        <v>41231.053749999999</v>
      </c>
      <c r="U1974" s="14">
        <f t="shared" si="154"/>
        <v>2012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8">
        <v>1470466800</v>
      </c>
      <c r="J1975">
        <v>1467134464</v>
      </c>
      <c r="K1975" t="b">
        <v>1</v>
      </c>
      <c r="L1975" s="14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6" t="s">
        <v>8317</v>
      </c>
      <c r="R1975" s="14" t="s">
        <v>8347</v>
      </c>
      <c r="S1975" s="17">
        <f t="shared" si="152"/>
        <v>42549.722962962958</v>
      </c>
      <c r="T1975" s="17">
        <f t="shared" si="153"/>
        <v>42588.291666666672</v>
      </c>
      <c r="U1975" s="14">
        <f t="shared" si="154"/>
        <v>2016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8">
        <v>1376899269</v>
      </c>
      <c r="J1976">
        <v>1371715269</v>
      </c>
      <c r="K1976" t="b">
        <v>1</v>
      </c>
      <c r="L1976" s="14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6" t="s">
        <v>8317</v>
      </c>
      <c r="R1976" s="14" t="s">
        <v>8347</v>
      </c>
      <c r="S1976" s="17">
        <f t="shared" si="152"/>
        <v>41445.334131944444</v>
      </c>
      <c r="T1976" s="17">
        <f t="shared" si="153"/>
        <v>41505.334131944444</v>
      </c>
      <c r="U1976" s="14">
        <f t="shared" si="154"/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8">
        <v>1362938851</v>
      </c>
      <c r="J1977">
        <v>1360346851</v>
      </c>
      <c r="K1977" t="b">
        <v>1</v>
      </c>
      <c r="L1977" s="14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6" t="s">
        <v>8317</v>
      </c>
      <c r="R1977" s="14" t="s">
        <v>8347</v>
      </c>
      <c r="S1977" s="17">
        <f t="shared" si="152"/>
        <v>41313.755219907405</v>
      </c>
      <c r="T1977" s="17">
        <f t="shared" si="153"/>
        <v>41343.755219907405</v>
      </c>
      <c r="U1977" s="14">
        <f t="shared" si="154"/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8">
        <v>1373751325</v>
      </c>
      <c r="J1978">
        <v>1371159325</v>
      </c>
      <c r="K1978" t="b">
        <v>1</v>
      </c>
      <c r="L1978" s="14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6" t="s">
        <v>8317</v>
      </c>
      <c r="R1978" s="14" t="s">
        <v>8347</v>
      </c>
      <c r="S1978" s="17">
        <f t="shared" si="152"/>
        <v>41438.899594907409</v>
      </c>
      <c r="T1978" s="17">
        <f t="shared" si="153"/>
        <v>41468.899594907409</v>
      </c>
      <c r="U1978" s="14">
        <f t="shared" si="154"/>
        <v>2013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8">
        <v>1450511940</v>
      </c>
      <c r="J1979">
        <v>1446527540</v>
      </c>
      <c r="K1979" t="b">
        <v>1</v>
      </c>
      <c r="L1979" s="14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6" t="s">
        <v>8317</v>
      </c>
      <c r="R1979" s="14" t="s">
        <v>8347</v>
      </c>
      <c r="S1979" s="17">
        <f t="shared" si="152"/>
        <v>42311.216898148152</v>
      </c>
      <c r="T1979" s="17">
        <f t="shared" si="153"/>
        <v>42357.332638888889</v>
      </c>
      <c r="U1979" s="14">
        <f t="shared" si="154"/>
        <v>2015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8">
        <v>1339484400</v>
      </c>
      <c r="J1980">
        <v>1336627492</v>
      </c>
      <c r="K1980" t="b">
        <v>1</v>
      </c>
      <c r="L1980" s="14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6" t="s">
        <v>8317</v>
      </c>
      <c r="R1980" s="14" t="s">
        <v>8347</v>
      </c>
      <c r="S1980" s="17">
        <f t="shared" si="152"/>
        <v>41039.225601851853</v>
      </c>
      <c r="T1980" s="17">
        <f t="shared" si="153"/>
        <v>41072.291666666664</v>
      </c>
      <c r="U1980" s="14">
        <f t="shared" si="154"/>
        <v>2012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8">
        <v>1447909140</v>
      </c>
      <c r="J1981">
        <v>1444734146</v>
      </c>
      <c r="K1981" t="b">
        <v>1</v>
      </c>
      <c r="L1981" s="14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6" t="s">
        <v>8317</v>
      </c>
      <c r="R1981" s="14" t="s">
        <v>8347</v>
      </c>
      <c r="S1981" s="17">
        <f t="shared" si="152"/>
        <v>42290.460023148145</v>
      </c>
      <c r="T1981" s="17">
        <f t="shared" si="153"/>
        <v>42327.207638888889</v>
      </c>
      <c r="U1981" s="14">
        <f t="shared" si="154"/>
        <v>2015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8">
        <v>1459684862</v>
      </c>
      <c r="J1982">
        <v>1456232462</v>
      </c>
      <c r="K1982" t="b">
        <v>1</v>
      </c>
      <c r="L1982" s="14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6" t="s">
        <v>8317</v>
      </c>
      <c r="R1982" s="14" t="s">
        <v>8347</v>
      </c>
      <c r="S1982" s="17">
        <f t="shared" si="152"/>
        <v>42423.542384259257</v>
      </c>
      <c r="T1982" s="17">
        <f t="shared" si="153"/>
        <v>42463.500717592593</v>
      </c>
      <c r="U1982" s="14">
        <f t="shared" si="154"/>
        <v>2016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8">
        <v>1404926665</v>
      </c>
      <c r="J1983">
        <v>1402334665</v>
      </c>
      <c r="K1983" t="b">
        <v>0</v>
      </c>
      <c r="L1983" s="14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6" t="s">
        <v>8336</v>
      </c>
      <c r="R1983" s="14" t="s">
        <v>8348</v>
      </c>
      <c r="S1983" s="17">
        <f t="shared" si="152"/>
        <v>41799.725289351853</v>
      </c>
      <c r="T1983" s="17">
        <f t="shared" si="153"/>
        <v>41829.725289351853</v>
      </c>
      <c r="U1983" s="14">
        <f t="shared" si="154"/>
        <v>2014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8">
        <v>1480863887</v>
      </c>
      <c r="J1984">
        <v>1478268287</v>
      </c>
      <c r="K1984" t="b">
        <v>0</v>
      </c>
      <c r="L1984" s="1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6" t="s">
        <v>8336</v>
      </c>
      <c r="R1984" s="14" t="s">
        <v>8348</v>
      </c>
      <c r="S1984" s="17">
        <f t="shared" si="152"/>
        <v>42678.586655092593</v>
      </c>
      <c r="T1984" s="17">
        <f t="shared" si="153"/>
        <v>42708.628321759257</v>
      </c>
      <c r="U1984" s="14">
        <f t="shared" si="154"/>
        <v>2016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8">
        <v>1472799600</v>
      </c>
      <c r="J1985">
        <v>1470874618</v>
      </c>
      <c r="K1985" t="b">
        <v>0</v>
      </c>
      <c r="L1985" s="14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6" t="s">
        <v>8336</v>
      </c>
      <c r="R1985" s="14" t="s">
        <v>8348</v>
      </c>
      <c r="S1985" s="17">
        <f t="shared" si="152"/>
        <v>42593.011782407411</v>
      </c>
      <c r="T1985" s="17">
        <f t="shared" si="153"/>
        <v>42615.291666666672</v>
      </c>
      <c r="U1985" s="14">
        <f t="shared" si="154"/>
        <v>2016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8">
        <v>1417377481</v>
      </c>
      <c r="J1986">
        <v>1412189881</v>
      </c>
      <c r="K1986" t="b">
        <v>0</v>
      </c>
      <c r="L1986" s="14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6" t="s">
        <v>8336</v>
      </c>
      <c r="R1986" s="14" t="s">
        <v>8348</v>
      </c>
      <c r="S1986" s="17">
        <f t="shared" si="152"/>
        <v>41913.790289351848</v>
      </c>
      <c r="T1986" s="17">
        <f t="shared" si="153"/>
        <v>41973.831956018519</v>
      </c>
      <c r="U1986" s="14">
        <f t="shared" si="154"/>
        <v>2014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8">
        <v>1470178800</v>
      </c>
      <c r="J1987">
        <v>1467650771</v>
      </c>
      <c r="K1987" t="b">
        <v>0</v>
      </c>
      <c r="L1987" s="14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6" t="s">
        <v>8336</v>
      </c>
      <c r="R1987" s="14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 s="14">
        <f t="shared" ref="U1987:U2050" si="159">YEAR(S1987)</f>
        <v>2016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8">
        <v>1457947483</v>
      </c>
      <c r="J1988">
        <v>1455359083</v>
      </c>
      <c r="K1988" t="b">
        <v>0</v>
      </c>
      <c r="L1988" s="14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6" t="s">
        <v>8336</v>
      </c>
      <c r="R1988" s="14" t="s">
        <v>8348</v>
      </c>
      <c r="S1988" s="17">
        <f t="shared" si="157"/>
        <v>42413.433831018512</v>
      </c>
      <c r="T1988" s="17">
        <f t="shared" si="158"/>
        <v>42443.392164351855</v>
      </c>
      <c r="U1988" s="14">
        <f t="shared" si="159"/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8">
        <v>1425223276</v>
      </c>
      <c r="J1989">
        <v>1422631276</v>
      </c>
      <c r="K1989" t="b">
        <v>0</v>
      </c>
      <c r="L1989" s="14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6" t="s">
        <v>8336</v>
      </c>
      <c r="R1989" s="14" t="s">
        <v>8348</v>
      </c>
      <c r="S1989" s="17">
        <f t="shared" si="157"/>
        <v>42034.639768518522</v>
      </c>
      <c r="T1989" s="17">
        <f t="shared" si="158"/>
        <v>42064.639768518522</v>
      </c>
      <c r="U1989" s="14">
        <f t="shared" si="159"/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8">
        <v>1440094742</v>
      </c>
      <c r="J1990">
        <v>1437502742</v>
      </c>
      <c r="K1990" t="b">
        <v>0</v>
      </c>
      <c r="L1990" s="14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6" t="s">
        <v>8336</v>
      </c>
      <c r="R1990" s="14" t="s">
        <v>8348</v>
      </c>
      <c r="S1990" s="17">
        <f t="shared" si="157"/>
        <v>42206.763217592597</v>
      </c>
      <c r="T1990" s="17">
        <f t="shared" si="158"/>
        <v>42236.763217592597</v>
      </c>
      <c r="U1990" s="14">
        <f t="shared" si="159"/>
        <v>2015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8">
        <v>1481473208</v>
      </c>
      <c r="J1991">
        <v>1478881208</v>
      </c>
      <c r="K1991" t="b">
        <v>0</v>
      </c>
      <c r="L1991" s="14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6" t="s">
        <v>8336</v>
      </c>
      <c r="R1991" s="14" t="s">
        <v>8348</v>
      </c>
      <c r="S1991" s="17">
        <f t="shared" si="157"/>
        <v>42685.680648148147</v>
      </c>
      <c r="T1991" s="17">
        <f t="shared" si="158"/>
        <v>42715.680648148147</v>
      </c>
      <c r="U1991" s="14">
        <f t="shared" si="159"/>
        <v>2016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8">
        <v>1455338532</v>
      </c>
      <c r="J1992">
        <v>1454042532</v>
      </c>
      <c r="K1992" t="b">
        <v>0</v>
      </c>
      <c r="L1992" s="14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6" t="s">
        <v>8336</v>
      </c>
      <c r="R1992" s="14" t="s">
        <v>8348</v>
      </c>
      <c r="S1992" s="17">
        <f t="shared" si="157"/>
        <v>42398.195972222224</v>
      </c>
      <c r="T1992" s="17">
        <f t="shared" si="158"/>
        <v>42413.195972222224</v>
      </c>
      <c r="U1992" s="14">
        <f t="shared" si="159"/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8">
        <v>1435958786</v>
      </c>
      <c r="J1993">
        <v>1434144386</v>
      </c>
      <c r="K1993" t="b">
        <v>0</v>
      </c>
      <c r="L1993" s="14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6" t="s">
        <v>8336</v>
      </c>
      <c r="R1993" s="14" t="s">
        <v>8348</v>
      </c>
      <c r="S1993" s="17">
        <f t="shared" si="157"/>
        <v>42167.89335648148</v>
      </c>
      <c r="T1993" s="17">
        <f t="shared" si="158"/>
        <v>42188.89335648148</v>
      </c>
      <c r="U1993" s="14">
        <f t="shared" si="159"/>
        <v>2015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8">
        <v>1424229991</v>
      </c>
      <c r="J1994">
        <v>1421637991</v>
      </c>
      <c r="K1994" t="b">
        <v>0</v>
      </c>
      <c r="L1994" s="1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6" t="s">
        <v>8336</v>
      </c>
      <c r="R1994" s="14" t="s">
        <v>8348</v>
      </c>
      <c r="S1994" s="17">
        <f t="shared" si="157"/>
        <v>42023.143414351856</v>
      </c>
      <c r="T1994" s="17">
        <f t="shared" si="158"/>
        <v>42053.143414351856</v>
      </c>
      <c r="U1994" s="14">
        <f t="shared" si="159"/>
        <v>2015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8">
        <v>1450706837</v>
      </c>
      <c r="J1995">
        <v>1448114837</v>
      </c>
      <c r="K1995" t="b">
        <v>0</v>
      </c>
      <c r="L1995" s="14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6" t="s">
        <v>8336</v>
      </c>
      <c r="R1995" s="14" t="s">
        <v>8348</v>
      </c>
      <c r="S1995" s="17">
        <f t="shared" si="157"/>
        <v>42329.58839120371</v>
      </c>
      <c r="T1995" s="17">
        <f t="shared" si="158"/>
        <v>42359.58839120371</v>
      </c>
      <c r="U1995" s="14">
        <f t="shared" si="159"/>
        <v>2015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8">
        <v>1481072942</v>
      </c>
      <c r="J1996">
        <v>1475885342</v>
      </c>
      <c r="K1996" t="b">
        <v>0</v>
      </c>
      <c r="L1996" s="14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6" t="s">
        <v>8336</v>
      </c>
      <c r="R1996" s="14" t="s">
        <v>8348</v>
      </c>
      <c r="S1996" s="17">
        <f t="shared" si="157"/>
        <v>42651.006273148145</v>
      </c>
      <c r="T1996" s="17">
        <f t="shared" si="158"/>
        <v>42711.047939814816</v>
      </c>
      <c r="U1996" s="14">
        <f t="shared" si="159"/>
        <v>2016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8">
        <v>1437082736</v>
      </c>
      <c r="J1997">
        <v>1435354736</v>
      </c>
      <c r="K1997" t="b">
        <v>0</v>
      </c>
      <c r="L1997" s="14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6" t="s">
        <v>8336</v>
      </c>
      <c r="R1997" s="14" t="s">
        <v>8348</v>
      </c>
      <c r="S1997" s="17">
        <f t="shared" si="157"/>
        <v>42181.902037037042</v>
      </c>
      <c r="T1997" s="17">
        <f t="shared" si="158"/>
        <v>42201.902037037042</v>
      </c>
      <c r="U1997" s="14">
        <f t="shared" si="159"/>
        <v>2015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8">
        <v>1405021211</v>
      </c>
      <c r="J1998">
        <v>1402429211</v>
      </c>
      <c r="K1998" t="b">
        <v>0</v>
      </c>
      <c r="L1998" s="14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6" t="s">
        <v>8336</v>
      </c>
      <c r="R1998" s="14" t="s">
        <v>8348</v>
      </c>
      <c r="S1998" s="17">
        <f t="shared" si="157"/>
        <v>41800.819571759261</v>
      </c>
      <c r="T1998" s="17">
        <f t="shared" si="158"/>
        <v>41830.819571759261</v>
      </c>
      <c r="U1998" s="14">
        <f t="shared" si="159"/>
        <v>2014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8">
        <v>1409091612</v>
      </c>
      <c r="J1999">
        <v>1406499612</v>
      </c>
      <c r="K1999" t="b">
        <v>0</v>
      </c>
      <c r="L1999" s="14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6" t="s">
        <v>8336</v>
      </c>
      <c r="R1999" s="14" t="s">
        <v>8348</v>
      </c>
      <c r="S1999" s="17">
        <f t="shared" si="157"/>
        <v>41847.930694444447</v>
      </c>
      <c r="T1999" s="17">
        <f t="shared" si="158"/>
        <v>41877.930694444447</v>
      </c>
      <c r="U1999" s="14">
        <f t="shared" si="159"/>
        <v>2014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8">
        <v>1406861438</v>
      </c>
      <c r="J2000">
        <v>1402973438</v>
      </c>
      <c r="K2000" t="b">
        <v>0</v>
      </c>
      <c r="L2000" s="14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6" t="s">
        <v>8336</v>
      </c>
      <c r="R2000" s="14" t="s">
        <v>8348</v>
      </c>
      <c r="S2000" s="17">
        <f t="shared" si="157"/>
        <v>41807.118495370371</v>
      </c>
      <c r="T2000" s="17">
        <f t="shared" si="158"/>
        <v>41852.118495370371</v>
      </c>
      <c r="U2000" s="14">
        <f t="shared" si="159"/>
        <v>2014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8">
        <v>1415882108</v>
      </c>
      <c r="J2001">
        <v>1413286508</v>
      </c>
      <c r="K2001" t="b">
        <v>0</v>
      </c>
      <c r="L2001" s="14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6" t="s">
        <v>8336</v>
      </c>
      <c r="R2001" s="14" t="s">
        <v>8348</v>
      </c>
      <c r="S2001" s="17">
        <f t="shared" si="157"/>
        <v>41926.482731481483</v>
      </c>
      <c r="T2001" s="17">
        <f t="shared" si="158"/>
        <v>41956.524398148147</v>
      </c>
      <c r="U2001" s="14">
        <f t="shared" si="159"/>
        <v>2014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8">
        <v>1452120613</v>
      </c>
      <c r="J2002">
        <v>1449528613</v>
      </c>
      <c r="K2002" t="b">
        <v>0</v>
      </c>
      <c r="L2002" s="14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6" t="s">
        <v>8336</v>
      </c>
      <c r="R2002" s="14" t="s">
        <v>8348</v>
      </c>
      <c r="S2002" s="17">
        <f t="shared" si="157"/>
        <v>42345.951539351852</v>
      </c>
      <c r="T2002" s="17">
        <f t="shared" si="158"/>
        <v>42375.951539351852</v>
      </c>
      <c r="U2002" s="14">
        <f t="shared" si="159"/>
        <v>2015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8">
        <v>1434139200</v>
      </c>
      <c r="J2003">
        <v>1431406916</v>
      </c>
      <c r="K2003" t="b">
        <v>1</v>
      </c>
      <c r="L2003" s="14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6" t="s">
        <v>8317</v>
      </c>
      <c r="R2003" s="14" t="s">
        <v>8347</v>
      </c>
      <c r="S2003" s="17">
        <f t="shared" si="157"/>
        <v>42136.209675925929</v>
      </c>
      <c r="T2003" s="17">
        <f t="shared" si="158"/>
        <v>42167.833333333328</v>
      </c>
      <c r="U2003" s="14">
        <f t="shared" si="159"/>
        <v>2015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8">
        <v>1485191143</v>
      </c>
      <c r="J2004">
        <v>1482599143</v>
      </c>
      <c r="K2004" t="b">
        <v>1</v>
      </c>
      <c r="L2004" s="1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6" t="s">
        <v>8317</v>
      </c>
      <c r="R2004" s="14" t="s">
        <v>8347</v>
      </c>
      <c r="S2004" s="17">
        <f t="shared" si="157"/>
        <v>42728.71230324074</v>
      </c>
      <c r="T2004" s="17">
        <f t="shared" si="158"/>
        <v>42758.71230324074</v>
      </c>
      <c r="U2004" s="14">
        <f t="shared" si="159"/>
        <v>2016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8">
        <v>1278111600</v>
      </c>
      <c r="J2005">
        <v>1276830052</v>
      </c>
      <c r="K2005" t="b">
        <v>1</v>
      </c>
      <c r="L2005" s="14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6" t="s">
        <v>8317</v>
      </c>
      <c r="R2005" s="14" t="s">
        <v>8347</v>
      </c>
      <c r="S2005" s="17">
        <f t="shared" si="157"/>
        <v>40347.125601851854</v>
      </c>
      <c r="T2005" s="17">
        <f t="shared" si="158"/>
        <v>40361.958333333336</v>
      </c>
      <c r="U2005" s="14">
        <f t="shared" si="159"/>
        <v>2010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8">
        <v>1405002663</v>
      </c>
      <c r="J2006">
        <v>1402410663</v>
      </c>
      <c r="K2006" t="b">
        <v>1</v>
      </c>
      <c r="L2006" s="14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6" t="s">
        <v>8317</v>
      </c>
      <c r="R2006" s="14" t="s">
        <v>8347</v>
      </c>
      <c r="S2006" s="17">
        <f t="shared" si="157"/>
        <v>41800.604895833334</v>
      </c>
      <c r="T2006" s="17">
        <f t="shared" si="158"/>
        <v>41830.604895833334</v>
      </c>
      <c r="U2006" s="14">
        <f t="shared" si="159"/>
        <v>2014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8">
        <v>1381895940</v>
      </c>
      <c r="J2007">
        <v>1379532618</v>
      </c>
      <c r="K2007" t="b">
        <v>1</v>
      </c>
      <c r="L2007" s="14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6" t="s">
        <v>8317</v>
      </c>
      <c r="R2007" s="14" t="s">
        <v>8347</v>
      </c>
      <c r="S2007" s="17">
        <f t="shared" si="157"/>
        <v>41535.812708333331</v>
      </c>
      <c r="T2007" s="17">
        <f t="shared" si="158"/>
        <v>41563.165972222225</v>
      </c>
      <c r="U2007" s="14">
        <f t="shared" si="159"/>
        <v>2013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8">
        <v>1417611645</v>
      </c>
      <c r="J2008">
        <v>1414584045</v>
      </c>
      <c r="K2008" t="b">
        <v>1</v>
      </c>
      <c r="L2008" s="14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6" t="s">
        <v>8317</v>
      </c>
      <c r="R2008" s="14" t="s">
        <v>8347</v>
      </c>
      <c r="S2008" s="17">
        <f t="shared" si="157"/>
        <v>41941.500520833331</v>
      </c>
      <c r="T2008" s="17">
        <f t="shared" si="158"/>
        <v>41976.542187500003</v>
      </c>
      <c r="U2008" s="14">
        <f t="shared" si="159"/>
        <v>2014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8">
        <v>1282622400</v>
      </c>
      <c r="J2009">
        <v>1276891586</v>
      </c>
      <c r="K2009" t="b">
        <v>1</v>
      </c>
      <c r="L2009" s="14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6" t="s">
        <v>8317</v>
      </c>
      <c r="R2009" s="14" t="s">
        <v>8347</v>
      </c>
      <c r="S2009" s="17">
        <f t="shared" si="157"/>
        <v>40347.837800925925</v>
      </c>
      <c r="T2009" s="17">
        <f t="shared" si="158"/>
        <v>40414.166666666664</v>
      </c>
      <c r="U2009" s="14">
        <f t="shared" si="159"/>
        <v>2010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8">
        <v>1316442622</v>
      </c>
      <c r="J2010">
        <v>1312641022</v>
      </c>
      <c r="K2010" t="b">
        <v>1</v>
      </c>
      <c r="L2010" s="14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6" t="s">
        <v>8317</v>
      </c>
      <c r="R2010" s="14" t="s">
        <v>8347</v>
      </c>
      <c r="S2010" s="17">
        <f t="shared" si="157"/>
        <v>40761.604421296295</v>
      </c>
      <c r="T2010" s="17">
        <f t="shared" si="158"/>
        <v>40805.604421296295</v>
      </c>
      <c r="U2010" s="14">
        <f t="shared" si="159"/>
        <v>2011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8">
        <v>1479890743</v>
      </c>
      <c r="J2011">
        <v>1476776743</v>
      </c>
      <c r="K2011" t="b">
        <v>1</v>
      </c>
      <c r="L2011" s="14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6" t="s">
        <v>8317</v>
      </c>
      <c r="R2011" s="14" t="s">
        <v>8347</v>
      </c>
      <c r="S2011" s="17">
        <f t="shared" si="157"/>
        <v>42661.323414351849</v>
      </c>
      <c r="T2011" s="17">
        <f t="shared" si="158"/>
        <v>42697.365081018521</v>
      </c>
      <c r="U2011" s="14">
        <f t="shared" si="159"/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8">
        <v>1471564491</v>
      </c>
      <c r="J2012">
        <v>1468972491</v>
      </c>
      <c r="K2012" t="b">
        <v>1</v>
      </c>
      <c r="L2012" s="14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6" t="s">
        <v>8317</v>
      </c>
      <c r="R2012" s="14" t="s">
        <v>8347</v>
      </c>
      <c r="S2012" s="17">
        <f t="shared" si="157"/>
        <v>42570.996423611112</v>
      </c>
      <c r="T2012" s="17">
        <f t="shared" si="158"/>
        <v>42600.996423611112</v>
      </c>
      <c r="U2012" s="14">
        <f t="shared" si="159"/>
        <v>2016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8">
        <v>1452553200</v>
      </c>
      <c r="J2013">
        <v>1449650173</v>
      </c>
      <c r="K2013" t="b">
        <v>1</v>
      </c>
      <c r="L2013" s="14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6" t="s">
        <v>8317</v>
      </c>
      <c r="R2013" s="14" t="s">
        <v>8347</v>
      </c>
      <c r="S2013" s="17">
        <f t="shared" si="157"/>
        <v>42347.358483796299</v>
      </c>
      <c r="T2013" s="17">
        <f t="shared" si="158"/>
        <v>42380.958333333328</v>
      </c>
      <c r="U2013" s="14">
        <f t="shared" si="159"/>
        <v>2015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8">
        <v>1423165441</v>
      </c>
      <c r="J2014">
        <v>1420573441</v>
      </c>
      <c r="K2014" t="b">
        <v>1</v>
      </c>
      <c r="L2014" s="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6" t="s">
        <v>8317</v>
      </c>
      <c r="R2014" s="14" t="s">
        <v>8347</v>
      </c>
      <c r="S2014" s="17">
        <f t="shared" si="157"/>
        <v>42010.822233796294</v>
      </c>
      <c r="T2014" s="17">
        <f t="shared" si="158"/>
        <v>42040.822233796294</v>
      </c>
      <c r="U2014" s="14">
        <f t="shared" si="159"/>
        <v>2015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8">
        <v>1468019014</v>
      </c>
      <c r="J2015">
        <v>1462835014</v>
      </c>
      <c r="K2015" t="b">
        <v>1</v>
      </c>
      <c r="L2015" s="14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6" t="s">
        <v>8317</v>
      </c>
      <c r="R2015" s="14" t="s">
        <v>8347</v>
      </c>
      <c r="S2015" s="17">
        <f t="shared" si="157"/>
        <v>42499.960810185185</v>
      </c>
      <c r="T2015" s="17">
        <f t="shared" si="158"/>
        <v>42559.960810185185</v>
      </c>
      <c r="U2015" s="14">
        <f t="shared" si="159"/>
        <v>2016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8">
        <v>1364184539</v>
      </c>
      <c r="J2016">
        <v>1361250539</v>
      </c>
      <c r="K2016" t="b">
        <v>1</v>
      </c>
      <c r="L2016" s="14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6" t="s">
        <v>8317</v>
      </c>
      <c r="R2016" s="14" t="s">
        <v>8347</v>
      </c>
      <c r="S2016" s="17">
        <f t="shared" si="157"/>
        <v>41324.214571759258</v>
      </c>
      <c r="T2016" s="17">
        <f t="shared" si="158"/>
        <v>41358.172905092593</v>
      </c>
      <c r="U2016" s="14">
        <f t="shared" si="159"/>
        <v>2013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8">
        <v>1315602163</v>
      </c>
      <c r="J2017">
        <v>1313010163</v>
      </c>
      <c r="K2017" t="b">
        <v>1</v>
      </c>
      <c r="L2017" s="14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6" t="s">
        <v>8317</v>
      </c>
      <c r="R2017" s="14" t="s">
        <v>8347</v>
      </c>
      <c r="S2017" s="17">
        <f t="shared" si="157"/>
        <v>40765.876886574071</v>
      </c>
      <c r="T2017" s="17">
        <f t="shared" si="158"/>
        <v>40795.876886574071</v>
      </c>
      <c r="U2017" s="14">
        <f t="shared" si="159"/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8">
        <v>1362863299</v>
      </c>
      <c r="J2018">
        <v>1360271299</v>
      </c>
      <c r="K2018" t="b">
        <v>1</v>
      </c>
      <c r="L2018" s="14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6" t="s">
        <v>8317</v>
      </c>
      <c r="R2018" s="14" t="s">
        <v>8347</v>
      </c>
      <c r="S2018" s="17">
        <f t="shared" si="157"/>
        <v>41312.88077546296</v>
      </c>
      <c r="T2018" s="17">
        <f t="shared" si="158"/>
        <v>41342.88077546296</v>
      </c>
      <c r="U2018" s="14">
        <f t="shared" si="159"/>
        <v>2013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8">
        <v>1332561600</v>
      </c>
      <c r="J2019">
        <v>1329873755</v>
      </c>
      <c r="K2019" t="b">
        <v>1</v>
      </c>
      <c r="L2019" s="14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6" t="s">
        <v>8317</v>
      </c>
      <c r="R2019" s="14" t="s">
        <v>8347</v>
      </c>
      <c r="S2019" s="17">
        <f t="shared" si="157"/>
        <v>40961.057349537034</v>
      </c>
      <c r="T2019" s="17">
        <f t="shared" si="158"/>
        <v>40992.166666666664</v>
      </c>
      <c r="U2019" s="14">
        <f t="shared" si="159"/>
        <v>2012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8">
        <v>1439455609</v>
      </c>
      <c r="J2020">
        <v>1436863609</v>
      </c>
      <c r="K2020" t="b">
        <v>1</v>
      </c>
      <c r="L2020" s="14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6" t="s">
        <v>8317</v>
      </c>
      <c r="R2020" s="14" t="s">
        <v>8347</v>
      </c>
      <c r="S2020" s="17">
        <f t="shared" si="157"/>
        <v>42199.365844907406</v>
      </c>
      <c r="T2020" s="17">
        <f t="shared" si="158"/>
        <v>42229.365844907406</v>
      </c>
      <c r="U2020" s="14">
        <f t="shared" si="159"/>
        <v>2015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8">
        <v>1474563621</v>
      </c>
      <c r="J2021">
        <v>1471971621</v>
      </c>
      <c r="K2021" t="b">
        <v>1</v>
      </c>
      <c r="L2021" s="14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6" t="s">
        <v>8317</v>
      </c>
      <c r="R2021" s="14" t="s">
        <v>8347</v>
      </c>
      <c r="S2021" s="17">
        <f t="shared" si="157"/>
        <v>42605.70857638889</v>
      </c>
      <c r="T2021" s="17">
        <f t="shared" si="158"/>
        <v>42635.70857638889</v>
      </c>
      <c r="U2021" s="14">
        <f t="shared" si="159"/>
        <v>2016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8">
        <v>1400108640</v>
      </c>
      <c r="J2022">
        <v>1396923624</v>
      </c>
      <c r="K2022" t="b">
        <v>1</v>
      </c>
      <c r="L2022" s="14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6" t="s">
        <v>8317</v>
      </c>
      <c r="R2022" s="14" t="s">
        <v>8347</v>
      </c>
      <c r="S2022" s="17">
        <f t="shared" si="157"/>
        <v>41737.097499999996</v>
      </c>
      <c r="T2022" s="17">
        <f t="shared" si="158"/>
        <v>41773.961111111108</v>
      </c>
      <c r="U2022" s="14">
        <f t="shared" si="159"/>
        <v>2014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8">
        <v>1411522897</v>
      </c>
      <c r="J2023">
        <v>1407634897</v>
      </c>
      <c r="K2023" t="b">
        <v>1</v>
      </c>
      <c r="L2023" s="14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6" t="s">
        <v>8317</v>
      </c>
      <c r="R2023" s="14" t="s">
        <v>8347</v>
      </c>
      <c r="S2023" s="17">
        <f t="shared" si="157"/>
        <v>41861.070567129631</v>
      </c>
      <c r="T2023" s="17">
        <f t="shared" si="158"/>
        <v>41906.070567129631</v>
      </c>
      <c r="U2023" s="14">
        <f t="shared" si="159"/>
        <v>2014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8">
        <v>1465652372</v>
      </c>
      <c r="J2024">
        <v>1463060372</v>
      </c>
      <c r="K2024" t="b">
        <v>1</v>
      </c>
      <c r="L2024" s="1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6" t="s">
        <v>8317</v>
      </c>
      <c r="R2024" s="14" t="s">
        <v>8347</v>
      </c>
      <c r="S2024" s="17">
        <f t="shared" si="157"/>
        <v>42502.569120370375</v>
      </c>
      <c r="T2024" s="17">
        <f t="shared" si="158"/>
        <v>42532.569120370375</v>
      </c>
      <c r="U2024" s="14">
        <f t="shared" si="159"/>
        <v>2016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8">
        <v>1434017153</v>
      </c>
      <c r="J2025">
        <v>1431425153</v>
      </c>
      <c r="K2025" t="b">
        <v>1</v>
      </c>
      <c r="L2025" s="14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6" t="s">
        <v>8317</v>
      </c>
      <c r="R2025" s="14" t="s">
        <v>8347</v>
      </c>
      <c r="S2025" s="17">
        <f t="shared" si="157"/>
        <v>42136.420752314814</v>
      </c>
      <c r="T2025" s="17">
        <f t="shared" si="158"/>
        <v>42166.420752314814</v>
      </c>
      <c r="U2025" s="14">
        <f t="shared" si="159"/>
        <v>2015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8">
        <v>1344826800</v>
      </c>
      <c r="J2026">
        <v>1341875544</v>
      </c>
      <c r="K2026" t="b">
        <v>1</v>
      </c>
      <c r="L2026" s="14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6" t="s">
        <v>8317</v>
      </c>
      <c r="R2026" s="14" t="s">
        <v>8347</v>
      </c>
      <c r="S2026" s="17">
        <f t="shared" si="157"/>
        <v>41099.966944444444</v>
      </c>
      <c r="T2026" s="17">
        <f t="shared" si="158"/>
        <v>41134.125</v>
      </c>
      <c r="U2026" s="14">
        <f t="shared" si="159"/>
        <v>2012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8">
        <v>1433996746</v>
      </c>
      <c r="J2027">
        <v>1431404746</v>
      </c>
      <c r="K2027" t="b">
        <v>1</v>
      </c>
      <c r="L2027" s="14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6" t="s">
        <v>8317</v>
      </c>
      <c r="R2027" s="14" t="s">
        <v>8347</v>
      </c>
      <c r="S2027" s="17">
        <f t="shared" si="157"/>
        <v>42136.184560185182</v>
      </c>
      <c r="T2027" s="17">
        <f t="shared" si="158"/>
        <v>42166.184560185182</v>
      </c>
      <c r="U2027" s="14">
        <f t="shared" si="159"/>
        <v>2015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8">
        <v>1398052740</v>
      </c>
      <c r="J2028">
        <v>1394127585</v>
      </c>
      <c r="K2028" t="b">
        <v>1</v>
      </c>
      <c r="L2028" s="14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6" t="s">
        <v>8317</v>
      </c>
      <c r="R2028" s="14" t="s">
        <v>8347</v>
      </c>
      <c r="S2028" s="17">
        <f t="shared" si="157"/>
        <v>41704.735937500001</v>
      </c>
      <c r="T2028" s="17">
        <f t="shared" si="158"/>
        <v>41750.165972222225</v>
      </c>
      <c r="U2028" s="14">
        <f t="shared" si="159"/>
        <v>2014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8">
        <v>1427740319</v>
      </c>
      <c r="J2029">
        <v>1423855919</v>
      </c>
      <c r="K2029" t="b">
        <v>1</v>
      </c>
      <c r="L2029" s="14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6" t="s">
        <v>8317</v>
      </c>
      <c r="R2029" s="14" t="s">
        <v>8347</v>
      </c>
      <c r="S2029" s="17">
        <f t="shared" si="157"/>
        <v>42048.813877314817</v>
      </c>
      <c r="T2029" s="17">
        <f t="shared" si="158"/>
        <v>42093.772210648152</v>
      </c>
      <c r="U2029" s="14">
        <f t="shared" si="159"/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8">
        <v>1268690100</v>
      </c>
      <c r="J2030">
        <v>1265493806</v>
      </c>
      <c r="K2030" t="b">
        <v>1</v>
      </c>
      <c r="L2030" s="14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6" t="s">
        <v>8317</v>
      </c>
      <c r="R2030" s="14" t="s">
        <v>8347</v>
      </c>
      <c r="S2030" s="17">
        <f t="shared" si="157"/>
        <v>40215.919050925928</v>
      </c>
      <c r="T2030" s="17">
        <f t="shared" si="158"/>
        <v>40252.913194444445</v>
      </c>
      <c r="U2030" s="14">
        <f t="shared" si="159"/>
        <v>2010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8">
        <v>1409099481</v>
      </c>
      <c r="J2031">
        <v>1406507481</v>
      </c>
      <c r="K2031" t="b">
        <v>1</v>
      </c>
      <c r="L2031" s="14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6" t="s">
        <v>8317</v>
      </c>
      <c r="R2031" s="14" t="s">
        <v>8347</v>
      </c>
      <c r="S2031" s="17">
        <f t="shared" si="157"/>
        <v>41848.021770833337</v>
      </c>
      <c r="T2031" s="17">
        <f t="shared" si="158"/>
        <v>41878.021770833337</v>
      </c>
      <c r="U2031" s="14">
        <f t="shared" si="159"/>
        <v>2014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8">
        <v>1354233296</v>
      </c>
      <c r="J2032">
        <v>1351641296</v>
      </c>
      <c r="K2032" t="b">
        <v>1</v>
      </c>
      <c r="L2032" s="14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6" t="s">
        <v>8317</v>
      </c>
      <c r="R2032" s="14" t="s">
        <v>8347</v>
      </c>
      <c r="S2032" s="17">
        <f t="shared" si="157"/>
        <v>41212.996481481481</v>
      </c>
      <c r="T2032" s="17">
        <f t="shared" si="158"/>
        <v>41242.996481481481</v>
      </c>
      <c r="U2032" s="14">
        <f t="shared" si="159"/>
        <v>2012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8">
        <v>1420765200</v>
      </c>
      <c r="J2033">
        <v>1417506853</v>
      </c>
      <c r="K2033" t="b">
        <v>1</v>
      </c>
      <c r="L2033" s="14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6" t="s">
        <v>8317</v>
      </c>
      <c r="R2033" s="14" t="s">
        <v>8347</v>
      </c>
      <c r="S2033" s="17">
        <f t="shared" si="157"/>
        <v>41975.329317129625</v>
      </c>
      <c r="T2033" s="17">
        <f t="shared" si="158"/>
        <v>42013.041666666672</v>
      </c>
      <c r="U2033" s="14">
        <f t="shared" si="159"/>
        <v>2014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8">
        <v>1481778000</v>
      </c>
      <c r="J2034">
        <v>1479216874</v>
      </c>
      <c r="K2034" t="b">
        <v>1</v>
      </c>
      <c r="L2034" s="1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6" t="s">
        <v>8317</v>
      </c>
      <c r="R2034" s="14" t="s">
        <v>8347</v>
      </c>
      <c r="S2034" s="17">
        <f t="shared" si="157"/>
        <v>42689.565671296295</v>
      </c>
      <c r="T2034" s="17">
        <f t="shared" si="158"/>
        <v>42719.208333333328</v>
      </c>
      <c r="U2034" s="14">
        <f t="shared" si="159"/>
        <v>2016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8">
        <v>1398477518</v>
      </c>
      <c r="J2035">
        <v>1395885518</v>
      </c>
      <c r="K2035" t="b">
        <v>1</v>
      </c>
      <c r="L2035" s="14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6" t="s">
        <v>8317</v>
      </c>
      <c r="R2035" s="14" t="s">
        <v>8347</v>
      </c>
      <c r="S2035" s="17">
        <f t="shared" si="157"/>
        <v>41725.082384259258</v>
      </c>
      <c r="T2035" s="17">
        <f t="shared" si="158"/>
        <v>41755.082384259258</v>
      </c>
      <c r="U2035" s="14">
        <f t="shared" si="159"/>
        <v>2014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8">
        <v>1430981880</v>
      </c>
      <c r="J2036">
        <v>1426216033</v>
      </c>
      <c r="K2036" t="b">
        <v>1</v>
      </c>
      <c r="L2036" s="14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6" t="s">
        <v>8317</v>
      </c>
      <c r="R2036" s="14" t="s">
        <v>8347</v>
      </c>
      <c r="S2036" s="17">
        <f t="shared" si="157"/>
        <v>42076.130011574074</v>
      </c>
      <c r="T2036" s="17">
        <f t="shared" si="158"/>
        <v>42131.290277777778</v>
      </c>
      <c r="U2036" s="14">
        <f t="shared" si="159"/>
        <v>2015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8">
        <v>1450486800</v>
      </c>
      <c r="J2037">
        <v>1446562807</v>
      </c>
      <c r="K2037" t="b">
        <v>1</v>
      </c>
      <c r="L2037" s="14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6" t="s">
        <v>8317</v>
      </c>
      <c r="R2037" s="14" t="s">
        <v>8347</v>
      </c>
      <c r="S2037" s="17">
        <f t="shared" si="157"/>
        <v>42311.625081018516</v>
      </c>
      <c r="T2037" s="17">
        <f t="shared" si="158"/>
        <v>42357.041666666672</v>
      </c>
      <c r="U2037" s="14">
        <f t="shared" si="159"/>
        <v>2015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8">
        <v>1399668319</v>
      </c>
      <c r="J2038">
        <v>1397076319</v>
      </c>
      <c r="K2038" t="b">
        <v>1</v>
      </c>
      <c r="L2038" s="14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6" t="s">
        <v>8317</v>
      </c>
      <c r="R2038" s="14" t="s">
        <v>8347</v>
      </c>
      <c r="S2038" s="17">
        <f t="shared" si="157"/>
        <v>41738.864803240744</v>
      </c>
      <c r="T2038" s="17">
        <f t="shared" si="158"/>
        <v>41768.864803240744</v>
      </c>
      <c r="U2038" s="14">
        <f t="shared" si="159"/>
        <v>2014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8">
        <v>1388383353</v>
      </c>
      <c r="J2039">
        <v>1383195753</v>
      </c>
      <c r="K2039" t="b">
        <v>1</v>
      </c>
      <c r="L2039" s="14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6" t="s">
        <v>8317</v>
      </c>
      <c r="R2039" s="14" t="s">
        <v>8347</v>
      </c>
      <c r="S2039" s="17">
        <f t="shared" si="157"/>
        <v>41578.210104166668</v>
      </c>
      <c r="T2039" s="17">
        <f t="shared" si="158"/>
        <v>41638.251770833333</v>
      </c>
      <c r="U2039" s="14">
        <f t="shared" si="159"/>
        <v>2013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8">
        <v>1372701600</v>
      </c>
      <c r="J2040">
        <v>1369895421</v>
      </c>
      <c r="K2040" t="b">
        <v>1</v>
      </c>
      <c r="L2040" s="14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6" t="s">
        <v>8317</v>
      </c>
      <c r="R2040" s="14" t="s">
        <v>8347</v>
      </c>
      <c r="S2040" s="17">
        <f t="shared" si="157"/>
        <v>41424.27107638889</v>
      </c>
      <c r="T2040" s="17">
        <f t="shared" si="158"/>
        <v>41456.75</v>
      </c>
      <c r="U2040" s="14">
        <f t="shared" si="159"/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8">
        <v>1480568340</v>
      </c>
      <c r="J2041">
        <v>1477996325</v>
      </c>
      <c r="K2041" t="b">
        <v>1</v>
      </c>
      <c r="L2041" s="14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6" t="s">
        <v>8317</v>
      </c>
      <c r="R2041" s="14" t="s">
        <v>8347</v>
      </c>
      <c r="S2041" s="17">
        <f t="shared" si="157"/>
        <v>42675.438946759255</v>
      </c>
      <c r="T2041" s="17">
        <f t="shared" si="158"/>
        <v>42705.207638888889</v>
      </c>
      <c r="U2041" s="14">
        <f t="shared" si="159"/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8">
        <v>1384557303</v>
      </c>
      <c r="J2042">
        <v>1383257703</v>
      </c>
      <c r="K2042" t="b">
        <v>1</v>
      </c>
      <c r="L2042" s="14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6" t="s">
        <v>8317</v>
      </c>
      <c r="R2042" s="14" t="s">
        <v>8347</v>
      </c>
      <c r="S2042" s="17">
        <f t="shared" si="157"/>
        <v>41578.927118055559</v>
      </c>
      <c r="T2042" s="17">
        <f t="shared" si="158"/>
        <v>41593.968784722223</v>
      </c>
      <c r="U2042" s="14">
        <f t="shared" si="159"/>
        <v>2013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8">
        <v>1478785027</v>
      </c>
      <c r="J2043">
        <v>1476189427</v>
      </c>
      <c r="K2043" t="b">
        <v>0</v>
      </c>
      <c r="L2043" s="14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6" t="s">
        <v>8317</v>
      </c>
      <c r="R2043" s="14" t="s">
        <v>8347</v>
      </c>
      <c r="S2043" s="17">
        <f t="shared" si="157"/>
        <v>42654.525775462964</v>
      </c>
      <c r="T2043" s="17">
        <f t="shared" si="158"/>
        <v>42684.567442129628</v>
      </c>
      <c r="U2043" s="14">
        <f t="shared" si="159"/>
        <v>2016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8">
        <v>1453481974</v>
      </c>
      <c r="J2044">
        <v>1448297974</v>
      </c>
      <c r="K2044" t="b">
        <v>0</v>
      </c>
      <c r="L2044" s="1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6" t="s">
        <v>8317</v>
      </c>
      <c r="R2044" s="14" t="s">
        <v>8347</v>
      </c>
      <c r="S2044" s="17">
        <f t="shared" si="157"/>
        <v>42331.708032407405</v>
      </c>
      <c r="T2044" s="17">
        <f t="shared" si="158"/>
        <v>42391.708032407405</v>
      </c>
      <c r="U2044" s="14">
        <f t="shared" si="159"/>
        <v>2015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8">
        <v>1481432340</v>
      </c>
      <c r="J2045">
        <v>1476764077</v>
      </c>
      <c r="K2045" t="b">
        <v>0</v>
      </c>
      <c r="L2045" s="14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6" t="s">
        <v>8317</v>
      </c>
      <c r="R2045" s="14" t="s">
        <v>8347</v>
      </c>
      <c r="S2045" s="17">
        <f t="shared" si="157"/>
        <v>42661.176817129628</v>
      </c>
      <c r="T2045" s="17">
        <f t="shared" si="158"/>
        <v>42715.207638888889</v>
      </c>
      <c r="U2045" s="14">
        <f t="shared" si="159"/>
        <v>2016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8">
        <v>1434212714</v>
      </c>
      <c r="J2046">
        <v>1431620714</v>
      </c>
      <c r="K2046" t="b">
        <v>0</v>
      </c>
      <c r="L2046" s="14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6" t="s">
        <v>8317</v>
      </c>
      <c r="R2046" s="14" t="s">
        <v>8347</v>
      </c>
      <c r="S2046" s="17">
        <f t="shared" si="157"/>
        <v>42138.684189814812</v>
      </c>
      <c r="T2046" s="17">
        <f t="shared" si="158"/>
        <v>42168.684189814812</v>
      </c>
      <c r="U2046" s="14">
        <f t="shared" si="159"/>
        <v>2015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8">
        <v>1341799647</v>
      </c>
      <c r="J2047">
        <v>1339207647</v>
      </c>
      <c r="K2047" t="b">
        <v>0</v>
      </c>
      <c r="L2047" s="14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6" t="s">
        <v>8317</v>
      </c>
      <c r="R2047" s="14" t="s">
        <v>8347</v>
      </c>
      <c r="S2047" s="17">
        <f t="shared" si="157"/>
        <v>41069.088506944441</v>
      </c>
      <c r="T2047" s="17">
        <f t="shared" si="158"/>
        <v>41099.088506944441</v>
      </c>
      <c r="U2047" s="14">
        <f t="shared" si="159"/>
        <v>2012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8">
        <v>1369282044</v>
      </c>
      <c r="J2048">
        <v>1366690044</v>
      </c>
      <c r="K2048" t="b">
        <v>0</v>
      </c>
      <c r="L2048" s="14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6" t="s">
        <v>8317</v>
      </c>
      <c r="R2048" s="14" t="s">
        <v>8347</v>
      </c>
      <c r="S2048" s="17">
        <f t="shared" si="157"/>
        <v>41387.171805555554</v>
      </c>
      <c r="T2048" s="17">
        <f t="shared" si="158"/>
        <v>41417.171805555554</v>
      </c>
      <c r="U2048" s="14">
        <f t="shared" si="159"/>
        <v>2013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8">
        <v>1429228800</v>
      </c>
      <c r="J2049">
        <v>1426714870</v>
      </c>
      <c r="K2049" t="b">
        <v>0</v>
      </c>
      <c r="L2049" s="14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6" t="s">
        <v>8317</v>
      </c>
      <c r="R2049" s="14" t="s">
        <v>8347</v>
      </c>
      <c r="S2049" s="17">
        <f t="shared" si="157"/>
        <v>42081.903587962966</v>
      </c>
      <c r="T2049" s="17">
        <f t="shared" si="158"/>
        <v>42111</v>
      </c>
      <c r="U2049" s="14">
        <f t="shared" si="159"/>
        <v>2015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8">
        <v>1369323491</v>
      </c>
      <c r="J2050">
        <v>1366731491</v>
      </c>
      <c r="K2050" t="b">
        <v>0</v>
      </c>
      <c r="L2050" s="14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6" t="s">
        <v>8317</v>
      </c>
      <c r="R2050" s="14" t="s">
        <v>8347</v>
      </c>
      <c r="S2050" s="17">
        <f t="shared" si="157"/>
        <v>41387.651516203703</v>
      </c>
      <c r="T2050" s="17">
        <f t="shared" si="158"/>
        <v>41417.651516203703</v>
      </c>
      <c r="U2050" s="14">
        <f t="shared" si="159"/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8">
        <v>1386025140</v>
      </c>
      <c r="J2051">
        <v>1382963963</v>
      </c>
      <c r="K2051" t="b">
        <v>0</v>
      </c>
      <c r="L2051" s="14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6" t="s">
        <v>8317</v>
      </c>
      <c r="R2051" s="14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 s="14">
        <f t="shared" ref="U2051:U2114" si="164">YEAR(S2051)</f>
        <v>2013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8">
        <v>1433036578</v>
      </c>
      <c r="J2052">
        <v>1429580578</v>
      </c>
      <c r="K2052" t="b">
        <v>0</v>
      </c>
      <c r="L2052" s="14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6" t="s">
        <v>8317</v>
      </c>
      <c r="R2052" s="14" t="s">
        <v>8347</v>
      </c>
      <c r="S2052" s="17">
        <f t="shared" si="162"/>
        <v>42115.071504629625</v>
      </c>
      <c r="T2052" s="17">
        <f t="shared" si="163"/>
        <v>42155.071504629625</v>
      </c>
      <c r="U2052" s="14">
        <f t="shared" si="164"/>
        <v>2015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8">
        <v>1388017937</v>
      </c>
      <c r="J2053">
        <v>1385425937</v>
      </c>
      <c r="K2053" t="b">
        <v>0</v>
      </c>
      <c r="L2053" s="14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6" t="s">
        <v>8317</v>
      </c>
      <c r="R2053" s="14" t="s">
        <v>8347</v>
      </c>
      <c r="S2053" s="17">
        <f t="shared" si="162"/>
        <v>41604.022418981483</v>
      </c>
      <c r="T2053" s="17">
        <f t="shared" si="163"/>
        <v>41634.022418981483</v>
      </c>
      <c r="U2053" s="14">
        <f t="shared" si="164"/>
        <v>2013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8">
        <v>1455933653</v>
      </c>
      <c r="J2054">
        <v>1452045653</v>
      </c>
      <c r="K2054" t="b">
        <v>0</v>
      </c>
      <c r="L2054" s="1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6" t="s">
        <v>8317</v>
      </c>
      <c r="R2054" s="14" t="s">
        <v>8347</v>
      </c>
      <c r="S2054" s="17">
        <f t="shared" si="162"/>
        <v>42375.08394675926</v>
      </c>
      <c r="T2054" s="17">
        <f t="shared" si="163"/>
        <v>42420.08394675926</v>
      </c>
      <c r="U2054" s="14">
        <f t="shared" si="164"/>
        <v>2016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8">
        <v>1448466551</v>
      </c>
      <c r="J2055">
        <v>1445870951</v>
      </c>
      <c r="K2055" t="b">
        <v>0</v>
      </c>
      <c r="L2055" s="14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6" t="s">
        <v>8317</v>
      </c>
      <c r="R2055" s="14" t="s">
        <v>8347</v>
      </c>
      <c r="S2055" s="17">
        <f t="shared" si="162"/>
        <v>42303.617488425924</v>
      </c>
      <c r="T2055" s="17">
        <f t="shared" si="163"/>
        <v>42333.659155092595</v>
      </c>
      <c r="U2055" s="14">
        <f t="shared" si="164"/>
        <v>2015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8">
        <v>1399033810</v>
      </c>
      <c r="J2056">
        <v>1396441810</v>
      </c>
      <c r="K2056" t="b">
        <v>0</v>
      </c>
      <c r="L2056" s="14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6" t="s">
        <v>8317</v>
      </c>
      <c r="R2056" s="14" t="s">
        <v>8347</v>
      </c>
      <c r="S2056" s="17">
        <f t="shared" si="162"/>
        <v>41731.520949074074</v>
      </c>
      <c r="T2056" s="17">
        <f t="shared" si="163"/>
        <v>41761.520949074074</v>
      </c>
      <c r="U2056" s="14">
        <f t="shared" si="164"/>
        <v>2014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8">
        <v>1417579200</v>
      </c>
      <c r="J2057">
        <v>1415031043</v>
      </c>
      <c r="K2057" t="b">
        <v>0</v>
      </c>
      <c r="L2057" s="14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6" t="s">
        <v>8317</v>
      </c>
      <c r="R2057" s="14" t="s">
        <v>8347</v>
      </c>
      <c r="S2057" s="17">
        <f t="shared" si="162"/>
        <v>41946.674108796295</v>
      </c>
      <c r="T2057" s="17">
        <f t="shared" si="163"/>
        <v>41976.166666666672</v>
      </c>
      <c r="U2057" s="14">
        <f t="shared" si="164"/>
        <v>2014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8">
        <v>1366222542</v>
      </c>
      <c r="J2058">
        <v>1363630542</v>
      </c>
      <c r="K2058" t="b">
        <v>0</v>
      </c>
      <c r="L2058" s="14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6" t="s">
        <v>8317</v>
      </c>
      <c r="R2058" s="14" t="s">
        <v>8347</v>
      </c>
      <c r="S2058" s="17">
        <f t="shared" si="162"/>
        <v>41351.76090277778</v>
      </c>
      <c r="T2058" s="17">
        <f t="shared" si="163"/>
        <v>41381.76090277778</v>
      </c>
      <c r="U2058" s="14">
        <f t="shared" si="164"/>
        <v>2013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8">
        <v>1456487532</v>
      </c>
      <c r="J2059">
        <v>1453895532</v>
      </c>
      <c r="K2059" t="b">
        <v>0</v>
      </c>
      <c r="L2059" s="14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6" t="s">
        <v>8317</v>
      </c>
      <c r="R2059" s="14" t="s">
        <v>8347</v>
      </c>
      <c r="S2059" s="17">
        <f t="shared" si="162"/>
        <v>42396.494583333333</v>
      </c>
      <c r="T2059" s="17">
        <f t="shared" si="163"/>
        <v>42426.494583333333</v>
      </c>
      <c r="U2059" s="14">
        <f t="shared" si="164"/>
        <v>2016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8">
        <v>1425326400</v>
      </c>
      <c r="J2060">
        <v>1421916830</v>
      </c>
      <c r="K2060" t="b">
        <v>0</v>
      </c>
      <c r="L2060" s="14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6" t="s">
        <v>8317</v>
      </c>
      <c r="R2060" s="14" t="s">
        <v>8347</v>
      </c>
      <c r="S2060" s="17">
        <f t="shared" si="162"/>
        <v>42026.370717592596</v>
      </c>
      <c r="T2060" s="17">
        <f t="shared" si="163"/>
        <v>42065.833333333328</v>
      </c>
      <c r="U2060" s="14">
        <f t="shared" si="164"/>
        <v>2015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8">
        <v>1454277540</v>
      </c>
      <c r="J2061">
        <v>1450880854</v>
      </c>
      <c r="K2061" t="b">
        <v>0</v>
      </c>
      <c r="L2061" s="14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6" t="s">
        <v>8317</v>
      </c>
      <c r="R2061" s="14" t="s">
        <v>8347</v>
      </c>
      <c r="S2061" s="17">
        <f t="shared" si="162"/>
        <v>42361.602476851855</v>
      </c>
      <c r="T2061" s="17">
        <f t="shared" si="163"/>
        <v>42400.915972222225</v>
      </c>
      <c r="U2061" s="14">
        <f t="shared" si="164"/>
        <v>2015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8">
        <v>1406129150</v>
      </c>
      <c r="J2062">
        <v>1400945150</v>
      </c>
      <c r="K2062" t="b">
        <v>0</v>
      </c>
      <c r="L2062" s="14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6" t="s">
        <v>8317</v>
      </c>
      <c r="R2062" s="14" t="s">
        <v>8347</v>
      </c>
      <c r="S2062" s="17">
        <f t="shared" si="162"/>
        <v>41783.642939814818</v>
      </c>
      <c r="T2062" s="17">
        <f t="shared" si="163"/>
        <v>41843.642939814818</v>
      </c>
      <c r="U2062" s="14">
        <f t="shared" si="164"/>
        <v>2014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8">
        <v>1483208454</v>
      </c>
      <c r="J2063">
        <v>1480616454</v>
      </c>
      <c r="K2063" t="b">
        <v>0</v>
      </c>
      <c r="L2063" s="14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6" t="s">
        <v>8317</v>
      </c>
      <c r="R2063" s="14" t="s">
        <v>8347</v>
      </c>
      <c r="S2063" s="17">
        <f t="shared" si="162"/>
        <v>42705.764513888891</v>
      </c>
      <c r="T2063" s="17">
        <f t="shared" si="163"/>
        <v>42735.764513888891</v>
      </c>
      <c r="U2063" s="14">
        <f t="shared" si="164"/>
        <v>2016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8">
        <v>1458807098</v>
      </c>
      <c r="J2064">
        <v>1456218698</v>
      </c>
      <c r="K2064" t="b">
        <v>0</v>
      </c>
      <c r="L2064" s="1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6" t="s">
        <v>8317</v>
      </c>
      <c r="R2064" s="14" t="s">
        <v>8347</v>
      </c>
      <c r="S2064" s="17">
        <f t="shared" si="162"/>
        <v>42423.3830787037</v>
      </c>
      <c r="T2064" s="17">
        <f t="shared" si="163"/>
        <v>42453.341412037036</v>
      </c>
      <c r="U2064" s="14">
        <f t="shared" si="164"/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8">
        <v>1463333701</v>
      </c>
      <c r="J2065">
        <v>1460482501</v>
      </c>
      <c r="K2065" t="b">
        <v>0</v>
      </c>
      <c r="L2065" s="14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6" t="s">
        <v>8317</v>
      </c>
      <c r="R2065" s="14" t="s">
        <v>8347</v>
      </c>
      <c r="S2065" s="17">
        <f t="shared" si="162"/>
        <v>42472.73265046296</v>
      </c>
      <c r="T2065" s="17">
        <f t="shared" si="163"/>
        <v>42505.73265046296</v>
      </c>
      <c r="U2065" s="14">
        <f t="shared" si="164"/>
        <v>2016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8">
        <v>1370001600</v>
      </c>
      <c r="J2066">
        <v>1366879523</v>
      </c>
      <c r="K2066" t="b">
        <v>0</v>
      </c>
      <c r="L2066" s="14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6" t="s">
        <v>8317</v>
      </c>
      <c r="R2066" s="14" t="s">
        <v>8347</v>
      </c>
      <c r="S2066" s="17">
        <f t="shared" si="162"/>
        <v>41389.364849537036</v>
      </c>
      <c r="T2066" s="17">
        <f t="shared" si="163"/>
        <v>41425.5</v>
      </c>
      <c r="U2066" s="14">
        <f t="shared" si="164"/>
        <v>2013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8">
        <v>1387958429</v>
      </c>
      <c r="J2067">
        <v>1385366429</v>
      </c>
      <c r="K2067" t="b">
        <v>0</v>
      </c>
      <c r="L2067" s="14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6" t="s">
        <v>8317</v>
      </c>
      <c r="R2067" s="14" t="s">
        <v>8347</v>
      </c>
      <c r="S2067" s="17">
        <f t="shared" si="162"/>
        <v>41603.333668981482</v>
      </c>
      <c r="T2067" s="17">
        <f t="shared" si="163"/>
        <v>41633.333668981482</v>
      </c>
      <c r="U2067" s="14">
        <f t="shared" si="164"/>
        <v>2013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8">
        <v>1408818683</v>
      </c>
      <c r="J2068">
        <v>1406226683</v>
      </c>
      <c r="K2068" t="b">
        <v>0</v>
      </c>
      <c r="L2068" s="14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6" t="s">
        <v>8317</v>
      </c>
      <c r="R2068" s="14" t="s">
        <v>8347</v>
      </c>
      <c r="S2068" s="17">
        <f t="shared" si="162"/>
        <v>41844.771793981483</v>
      </c>
      <c r="T2068" s="17">
        <f t="shared" si="163"/>
        <v>41874.771793981483</v>
      </c>
      <c r="U2068" s="14">
        <f t="shared" si="164"/>
        <v>2014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8">
        <v>1432499376</v>
      </c>
      <c r="J2069">
        <v>1429648176</v>
      </c>
      <c r="K2069" t="b">
        <v>0</v>
      </c>
      <c r="L2069" s="14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6" t="s">
        <v>8317</v>
      </c>
      <c r="R2069" s="14" t="s">
        <v>8347</v>
      </c>
      <c r="S2069" s="17">
        <f t="shared" si="162"/>
        <v>42115.853888888887</v>
      </c>
      <c r="T2069" s="17">
        <f t="shared" si="163"/>
        <v>42148.853888888887</v>
      </c>
      <c r="U2069" s="14">
        <f t="shared" si="164"/>
        <v>2015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8">
        <v>1476994315</v>
      </c>
      <c r="J2070">
        <v>1474402315</v>
      </c>
      <c r="K2070" t="b">
        <v>0</v>
      </c>
      <c r="L2070" s="14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6" t="s">
        <v>8317</v>
      </c>
      <c r="R2070" s="14" t="s">
        <v>8347</v>
      </c>
      <c r="S2070" s="17">
        <f t="shared" si="162"/>
        <v>42633.841608796298</v>
      </c>
      <c r="T2070" s="17">
        <f t="shared" si="163"/>
        <v>42663.841608796298</v>
      </c>
      <c r="U2070" s="14">
        <f t="shared" si="164"/>
        <v>2016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8">
        <v>1451776791</v>
      </c>
      <c r="J2071">
        <v>1449098391</v>
      </c>
      <c r="K2071" t="b">
        <v>0</v>
      </c>
      <c r="L2071" s="14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6" t="s">
        <v>8317</v>
      </c>
      <c r="R2071" s="14" t="s">
        <v>8347</v>
      </c>
      <c r="S2071" s="17">
        <f t="shared" si="162"/>
        <v>42340.972118055557</v>
      </c>
      <c r="T2071" s="17">
        <f t="shared" si="163"/>
        <v>42371.972118055557</v>
      </c>
      <c r="U2071" s="14">
        <f t="shared" si="164"/>
        <v>2015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8">
        <v>1467128723</v>
      </c>
      <c r="J2072">
        <v>1464536723</v>
      </c>
      <c r="K2072" t="b">
        <v>0</v>
      </c>
      <c r="L2072" s="14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6" t="s">
        <v>8317</v>
      </c>
      <c r="R2072" s="14" t="s">
        <v>8347</v>
      </c>
      <c r="S2072" s="17">
        <f t="shared" si="162"/>
        <v>42519.6565162037</v>
      </c>
      <c r="T2072" s="17">
        <f t="shared" si="163"/>
        <v>42549.6565162037</v>
      </c>
      <c r="U2072" s="14">
        <f t="shared" si="164"/>
        <v>2016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8">
        <v>1475390484</v>
      </c>
      <c r="J2073">
        <v>1471502484</v>
      </c>
      <c r="K2073" t="b">
        <v>0</v>
      </c>
      <c r="L2073" s="14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6" t="s">
        <v>8317</v>
      </c>
      <c r="R2073" s="14" t="s">
        <v>8347</v>
      </c>
      <c r="S2073" s="17">
        <f t="shared" si="162"/>
        <v>42600.278749999998</v>
      </c>
      <c r="T2073" s="17">
        <f t="shared" si="163"/>
        <v>42645.278749999998</v>
      </c>
      <c r="U2073" s="14">
        <f t="shared" si="164"/>
        <v>2016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8">
        <v>1462629432</v>
      </c>
      <c r="J2074">
        <v>1460037432</v>
      </c>
      <c r="K2074" t="b">
        <v>0</v>
      </c>
      <c r="L2074" s="1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6" t="s">
        <v>8317</v>
      </c>
      <c r="R2074" s="14" t="s">
        <v>8347</v>
      </c>
      <c r="S2074" s="17">
        <f t="shared" si="162"/>
        <v>42467.581388888888</v>
      </c>
      <c r="T2074" s="17">
        <f t="shared" si="163"/>
        <v>42497.581388888888</v>
      </c>
      <c r="U2074" s="14">
        <f t="shared" si="164"/>
        <v>2016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8">
        <v>1431100918</v>
      </c>
      <c r="J2075">
        <v>1427212918</v>
      </c>
      <c r="K2075" t="b">
        <v>0</v>
      </c>
      <c r="L2075" s="14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6" t="s">
        <v>8317</v>
      </c>
      <c r="R2075" s="14" t="s">
        <v>8347</v>
      </c>
      <c r="S2075" s="17">
        <f t="shared" si="162"/>
        <v>42087.668032407411</v>
      </c>
      <c r="T2075" s="17">
        <f t="shared" si="163"/>
        <v>42132.668032407411</v>
      </c>
      <c r="U2075" s="14">
        <f t="shared" si="164"/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8">
        <v>1462564182</v>
      </c>
      <c r="J2076">
        <v>1459972182</v>
      </c>
      <c r="K2076" t="b">
        <v>0</v>
      </c>
      <c r="L2076" s="14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6" t="s">
        <v>8317</v>
      </c>
      <c r="R2076" s="14" t="s">
        <v>8347</v>
      </c>
      <c r="S2076" s="17">
        <f t="shared" si="162"/>
        <v>42466.826180555552</v>
      </c>
      <c r="T2076" s="17">
        <f t="shared" si="163"/>
        <v>42496.826180555552</v>
      </c>
      <c r="U2076" s="14">
        <f t="shared" si="164"/>
        <v>2016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8">
        <v>1374769288</v>
      </c>
      <c r="J2077">
        <v>1372177288</v>
      </c>
      <c r="K2077" t="b">
        <v>0</v>
      </c>
      <c r="L2077" s="14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6" t="s">
        <v>8317</v>
      </c>
      <c r="R2077" s="14" t="s">
        <v>8347</v>
      </c>
      <c r="S2077" s="17">
        <f t="shared" si="162"/>
        <v>41450.681574074071</v>
      </c>
      <c r="T2077" s="17">
        <f t="shared" si="163"/>
        <v>41480.681574074071</v>
      </c>
      <c r="U2077" s="14">
        <f t="shared" si="164"/>
        <v>2013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8">
        <v>1406149689</v>
      </c>
      <c r="J2078">
        <v>1402693689</v>
      </c>
      <c r="K2078" t="b">
        <v>0</v>
      </c>
      <c r="L2078" s="14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6" t="s">
        <v>8317</v>
      </c>
      <c r="R2078" s="14" t="s">
        <v>8347</v>
      </c>
      <c r="S2078" s="17">
        <f t="shared" si="162"/>
        <v>41803.880659722221</v>
      </c>
      <c r="T2078" s="17">
        <f t="shared" si="163"/>
        <v>41843.880659722221</v>
      </c>
      <c r="U2078" s="14">
        <f t="shared" si="164"/>
        <v>2014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8">
        <v>1433538000</v>
      </c>
      <c r="J2079">
        <v>1428541276</v>
      </c>
      <c r="K2079" t="b">
        <v>0</v>
      </c>
      <c r="L2079" s="14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6" t="s">
        <v>8317</v>
      </c>
      <c r="R2079" s="14" t="s">
        <v>8347</v>
      </c>
      <c r="S2079" s="17">
        <f t="shared" si="162"/>
        <v>42103.042546296296</v>
      </c>
      <c r="T2079" s="17">
        <f t="shared" si="163"/>
        <v>42160.875</v>
      </c>
      <c r="U2079" s="14">
        <f t="shared" si="164"/>
        <v>2015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8">
        <v>1482085857</v>
      </c>
      <c r="J2080">
        <v>1479493857</v>
      </c>
      <c r="K2080" t="b">
        <v>0</v>
      </c>
      <c r="L2080" s="14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6" t="s">
        <v>8317</v>
      </c>
      <c r="R2080" s="14" t="s">
        <v>8347</v>
      </c>
      <c r="S2080" s="17">
        <f t="shared" si="162"/>
        <v>42692.771493055552</v>
      </c>
      <c r="T2080" s="17">
        <f t="shared" si="163"/>
        <v>42722.771493055552</v>
      </c>
      <c r="U2080" s="14">
        <f t="shared" si="164"/>
        <v>2016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8">
        <v>1435258800</v>
      </c>
      <c r="J2081">
        <v>1432659793</v>
      </c>
      <c r="K2081" t="b">
        <v>0</v>
      </c>
      <c r="L2081" s="14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6" t="s">
        <v>8317</v>
      </c>
      <c r="R2081" s="14" t="s">
        <v>8347</v>
      </c>
      <c r="S2081" s="17">
        <f t="shared" si="162"/>
        <v>42150.71056712963</v>
      </c>
      <c r="T2081" s="17">
        <f t="shared" si="163"/>
        <v>42180.791666666672</v>
      </c>
      <c r="U2081" s="14">
        <f t="shared" si="164"/>
        <v>2015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8">
        <v>1447286300</v>
      </c>
      <c r="J2082">
        <v>1444690700</v>
      </c>
      <c r="K2082" t="b">
        <v>0</v>
      </c>
      <c r="L2082" s="14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6" t="s">
        <v>8317</v>
      </c>
      <c r="R2082" s="14" t="s">
        <v>8347</v>
      </c>
      <c r="S2082" s="17">
        <f t="shared" si="162"/>
        <v>42289.957175925927</v>
      </c>
      <c r="T2082" s="17">
        <f t="shared" si="163"/>
        <v>42319.998842592591</v>
      </c>
      <c r="U2082" s="14">
        <f t="shared" si="164"/>
        <v>2015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8">
        <v>1337144340</v>
      </c>
      <c r="J2083">
        <v>1333597555</v>
      </c>
      <c r="K2083" t="b">
        <v>0</v>
      </c>
      <c r="L2083" s="14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6" t="s">
        <v>8323</v>
      </c>
      <c r="R2083" s="14" t="s">
        <v>8327</v>
      </c>
      <c r="S2083" s="17">
        <f t="shared" si="162"/>
        <v>41004.156886574077</v>
      </c>
      <c r="T2083" s="17">
        <f t="shared" si="163"/>
        <v>41045.207638888889</v>
      </c>
      <c r="U2083" s="14">
        <f t="shared" si="164"/>
        <v>2012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8">
        <v>1322106796</v>
      </c>
      <c r="J2084">
        <v>1316919196</v>
      </c>
      <c r="K2084" t="b">
        <v>0</v>
      </c>
      <c r="L2084" s="1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6" t="s">
        <v>8323</v>
      </c>
      <c r="R2084" s="14" t="s">
        <v>8327</v>
      </c>
      <c r="S2084" s="17">
        <f t="shared" si="162"/>
        <v>40811.120324074072</v>
      </c>
      <c r="T2084" s="17">
        <f t="shared" si="163"/>
        <v>40871.161990740737</v>
      </c>
      <c r="U2084" s="14">
        <f t="shared" si="164"/>
        <v>2011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8">
        <v>1338830395</v>
      </c>
      <c r="J2085">
        <v>1336238395</v>
      </c>
      <c r="K2085" t="b">
        <v>0</v>
      </c>
      <c r="L2085" s="14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6" t="s">
        <v>8323</v>
      </c>
      <c r="R2085" s="14" t="s">
        <v>8327</v>
      </c>
      <c r="S2085" s="17">
        <f t="shared" si="162"/>
        <v>41034.72216435185</v>
      </c>
      <c r="T2085" s="17">
        <f t="shared" si="163"/>
        <v>41064.72216435185</v>
      </c>
      <c r="U2085" s="14">
        <f t="shared" si="164"/>
        <v>2012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8">
        <v>1399186740</v>
      </c>
      <c r="J2086">
        <v>1396468782</v>
      </c>
      <c r="K2086" t="b">
        <v>0</v>
      </c>
      <c r="L2086" s="14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6" t="s">
        <v>8323</v>
      </c>
      <c r="R2086" s="14" t="s">
        <v>8327</v>
      </c>
      <c r="S2086" s="17">
        <f t="shared" si="162"/>
        <v>41731.833124999997</v>
      </c>
      <c r="T2086" s="17">
        <f t="shared" si="163"/>
        <v>41763.290972222225</v>
      </c>
      <c r="U2086" s="14">
        <f t="shared" si="164"/>
        <v>2014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8">
        <v>1342382587</v>
      </c>
      <c r="J2087">
        <v>1339790587</v>
      </c>
      <c r="K2087" t="b">
        <v>0</v>
      </c>
      <c r="L2087" s="14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6" t="s">
        <v>8323</v>
      </c>
      <c r="R2087" s="14" t="s">
        <v>8327</v>
      </c>
      <c r="S2087" s="17">
        <f t="shared" si="162"/>
        <v>41075.835497685184</v>
      </c>
      <c r="T2087" s="17">
        <f t="shared" si="163"/>
        <v>41105.835497685184</v>
      </c>
      <c r="U2087" s="14">
        <f t="shared" si="164"/>
        <v>2012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8">
        <v>1323838740</v>
      </c>
      <c r="J2088">
        <v>1321200332</v>
      </c>
      <c r="K2088" t="b">
        <v>0</v>
      </c>
      <c r="L2088" s="14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6" t="s">
        <v>8323</v>
      </c>
      <c r="R2088" s="14" t="s">
        <v>8327</v>
      </c>
      <c r="S2088" s="17">
        <f t="shared" si="162"/>
        <v>40860.67050925926</v>
      </c>
      <c r="T2088" s="17">
        <f t="shared" si="163"/>
        <v>40891.207638888889</v>
      </c>
      <c r="U2088" s="14">
        <f t="shared" si="164"/>
        <v>2011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8">
        <v>1315457658</v>
      </c>
      <c r="J2089">
        <v>1312865658</v>
      </c>
      <c r="K2089" t="b">
        <v>0</v>
      </c>
      <c r="L2089" s="14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6" t="s">
        <v>8323</v>
      </c>
      <c r="R2089" s="14" t="s">
        <v>8327</v>
      </c>
      <c r="S2089" s="17">
        <f t="shared" si="162"/>
        <v>40764.204375000001</v>
      </c>
      <c r="T2089" s="17">
        <f t="shared" si="163"/>
        <v>40794.204375000001</v>
      </c>
      <c r="U2089" s="14">
        <f t="shared" si="164"/>
        <v>2011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8">
        <v>1284177540</v>
      </c>
      <c r="J2090">
        <v>1281028152</v>
      </c>
      <c r="K2090" t="b">
        <v>0</v>
      </c>
      <c r="L2090" s="14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6" t="s">
        <v>8323</v>
      </c>
      <c r="R2090" s="14" t="s">
        <v>8327</v>
      </c>
      <c r="S2090" s="17">
        <f t="shared" si="162"/>
        <v>40395.714722222219</v>
      </c>
      <c r="T2090" s="17">
        <f t="shared" si="163"/>
        <v>40432.165972222225</v>
      </c>
      <c r="U2090" s="14">
        <f t="shared" si="164"/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8">
        <v>1375408194</v>
      </c>
      <c r="J2091">
        <v>1372384194</v>
      </c>
      <c r="K2091" t="b">
        <v>0</v>
      </c>
      <c r="L2091" s="14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6" t="s">
        <v>8323</v>
      </c>
      <c r="R2091" s="14" t="s">
        <v>8327</v>
      </c>
      <c r="S2091" s="17">
        <f t="shared" si="162"/>
        <v>41453.076319444444</v>
      </c>
      <c r="T2091" s="17">
        <f t="shared" si="163"/>
        <v>41488.076319444444</v>
      </c>
      <c r="U2091" s="14">
        <f t="shared" si="164"/>
        <v>2013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8">
        <v>1361696955</v>
      </c>
      <c r="J2092">
        <v>1359104955</v>
      </c>
      <c r="K2092" t="b">
        <v>0</v>
      </c>
      <c r="L2092" s="14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6" t="s">
        <v>8323</v>
      </c>
      <c r="R2092" s="14" t="s">
        <v>8327</v>
      </c>
      <c r="S2092" s="17">
        <f t="shared" si="162"/>
        <v>41299.381423611114</v>
      </c>
      <c r="T2092" s="17">
        <f t="shared" si="163"/>
        <v>41329.381423611114</v>
      </c>
      <c r="U2092" s="14">
        <f t="shared" si="164"/>
        <v>2013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8">
        <v>1299009600</v>
      </c>
      <c r="J2093">
        <v>1294818278</v>
      </c>
      <c r="K2093" t="b">
        <v>0</v>
      </c>
      <c r="L2093" s="14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6" t="s">
        <v>8323</v>
      </c>
      <c r="R2093" s="14" t="s">
        <v>8327</v>
      </c>
      <c r="S2093" s="17">
        <f t="shared" si="162"/>
        <v>40555.322662037033</v>
      </c>
      <c r="T2093" s="17">
        <f t="shared" si="163"/>
        <v>40603.833333333336</v>
      </c>
      <c r="U2093" s="14">
        <f t="shared" si="164"/>
        <v>2011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8">
        <v>1318006732</v>
      </c>
      <c r="J2094">
        <v>1312822732</v>
      </c>
      <c r="K2094" t="b">
        <v>0</v>
      </c>
      <c r="L2094" s="1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6" t="s">
        <v>8323</v>
      </c>
      <c r="R2094" s="14" t="s">
        <v>8327</v>
      </c>
      <c r="S2094" s="17">
        <f t="shared" si="162"/>
        <v>40763.707546296297</v>
      </c>
      <c r="T2094" s="17">
        <f t="shared" si="163"/>
        <v>40823.707546296297</v>
      </c>
      <c r="U2094" s="14">
        <f t="shared" si="164"/>
        <v>2011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8">
        <v>1356211832</v>
      </c>
      <c r="J2095">
        <v>1351024232</v>
      </c>
      <c r="K2095" t="b">
        <v>0</v>
      </c>
      <c r="L2095" s="14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6" t="s">
        <v>8323</v>
      </c>
      <c r="R2095" s="14" t="s">
        <v>8327</v>
      </c>
      <c r="S2095" s="17">
        <f t="shared" si="162"/>
        <v>41205.854537037041</v>
      </c>
      <c r="T2095" s="17">
        <f t="shared" si="163"/>
        <v>41265.896203703705</v>
      </c>
      <c r="U2095" s="14">
        <f t="shared" si="164"/>
        <v>2012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8">
        <v>1330916400</v>
      </c>
      <c r="J2096">
        <v>1327969730</v>
      </c>
      <c r="K2096" t="b">
        <v>0</v>
      </c>
      <c r="L2096" s="14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6" t="s">
        <v>8323</v>
      </c>
      <c r="R2096" s="14" t="s">
        <v>8327</v>
      </c>
      <c r="S2096" s="17">
        <f t="shared" si="162"/>
        <v>40939.02002314815</v>
      </c>
      <c r="T2096" s="17">
        <f t="shared" si="163"/>
        <v>40973.125</v>
      </c>
      <c r="U2096" s="14">
        <f t="shared" si="164"/>
        <v>2012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8">
        <v>1317576973</v>
      </c>
      <c r="J2097">
        <v>1312392973</v>
      </c>
      <c r="K2097" t="b">
        <v>0</v>
      </c>
      <c r="L2097" s="14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6" t="s">
        <v>8323</v>
      </c>
      <c r="R2097" s="14" t="s">
        <v>8327</v>
      </c>
      <c r="S2097" s="17">
        <f t="shared" si="162"/>
        <v>40758.733483796292</v>
      </c>
      <c r="T2097" s="17">
        <f t="shared" si="163"/>
        <v>40818.733483796292</v>
      </c>
      <c r="U2097" s="14">
        <f t="shared" si="164"/>
        <v>2011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8">
        <v>1351223940</v>
      </c>
      <c r="J2098">
        <v>1349892735</v>
      </c>
      <c r="K2098" t="b">
        <v>0</v>
      </c>
      <c r="L2098" s="14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6" t="s">
        <v>8323</v>
      </c>
      <c r="R2098" s="14" t="s">
        <v>8327</v>
      </c>
      <c r="S2098" s="17">
        <f t="shared" si="162"/>
        <v>41192.758506944447</v>
      </c>
      <c r="T2098" s="17">
        <f t="shared" si="163"/>
        <v>41208.165972222225</v>
      </c>
      <c r="U2098" s="14">
        <f t="shared" si="164"/>
        <v>2012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8">
        <v>1322751735</v>
      </c>
      <c r="J2099">
        <v>1317564135</v>
      </c>
      <c r="K2099" t="b">
        <v>0</v>
      </c>
      <c r="L2099" s="14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6" t="s">
        <v>8323</v>
      </c>
      <c r="R2099" s="14" t="s">
        <v>8327</v>
      </c>
      <c r="S2099" s="17">
        <f t="shared" si="162"/>
        <v>40818.58489583333</v>
      </c>
      <c r="T2099" s="17">
        <f t="shared" si="163"/>
        <v>40878.626562500001</v>
      </c>
      <c r="U2099" s="14">
        <f t="shared" si="164"/>
        <v>2011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8">
        <v>1331174635</v>
      </c>
      <c r="J2100">
        <v>1328582635</v>
      </c>
      <c r="K2100" t="b">
        <v>0</v>
      </c>
      <c r="L2100" s="14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6" t="s">
        <v>8323</v>
      </c>
      <c r="R2100" s="14" t="s">
        <v>8327</v>
      </c>
      <c r="S2100" s="17">
        <f t="shared" si="162"/>
        <v>40946.11383101852</v>
      </c>
      <c r="T2100" s="17">
        <f t="shared" si="163"/>
        <v>40976.11383101852</v>
      </c>
      <c r="U2100" s="14">
        <f t="shared" si="164"/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8">
        <v>1435808400</v>
      </c>
      <c r="J2101">
        <v>1434650084</v>
      </c>
      <c r="K2101" t="b">
        <v>0</v>
      </c>
      <c r="L2101" s="14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6" t="s">
        <v>8323</v>
      </c>
      <c r="R2101" s="14" t="s">
        <v>8327</v>
      </c>
      <c r="S2101" s="17">
        <f t="shared" si="162"/>
        <v>42173.746342592596</v>
      </c>
      <c r="T2101" s="17">
        <f t="shared" si="163"/>
        <v>42187.152777777781</v>
      </c>
      <c r="U2101" s="14">
        <f t="shared" si="164"/>
        <v>2015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8">
        <v>1341028740</v>
      </c>
      <c r="J2102">
        <v>1339704141</v>
      </c>
      <c r="K2102" t="b">
        <v>0</v>
      </c>
      <c r="L2102" s="14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6" t="s">
        <v>8323</v>
      </c>
      <c r="R2102" s="14" t="s">
        <v>8327</v>
      </c>
      <c r="S2102" s="17">
        <f t="shared" si="162"/>
        <v>41074.834965277776</v>
      </c>
      <c r="T2102" s="17">
        <f t="shared" si="163"/>
        <v>41090.165972222225</v>
      </c>
      <c r="U2102" s="14">
        <f t="shared" si="164"/>
        <v>2012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8">
        <v>1329104114</v>
      </c>
      <c r="J2103">
        <v>1323920114</v>
      </c>
      <c r="K2103" t="b">
        <v>0</v>
      </c>
      <c r="L2103" s="14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6" t="s">
        <v>8323</v>
      </c>
      <c r="R2103" s="14" t="s">
        <v>8327</v>
      </c>
      <c r="S2103" s="17">
        <f t="shared" si="162"/>
        <v>40892.149467592593</v>
      </c>
      <c r="T2103" s="17">
        <f t="shared" si="163"/>
        <v>40952.149467592593</v>
      </c>
      <c r="U2103" s="14">
        <f t="shared" si="164"/>
        <v>2011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8">
        <v>1304628648</v>
      </c>
      <c r="J2104">
        <v>1302036648</v>
      </c>
      <c r="K2104" t="b">
        <v>0</v>
      </c>
      <c r="L2104" s="1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6" t="s">
        <v>8323</v>
      </c>
      <c r="R2104" s="14" t="s">
        <v>8327</v>
      </c>
      <c r="S2104" s="17">
        <f t="shared" si="162"/>
        <v>40638.868611111109</v>
      </c>
      <c r="T2104" s="17">
        <f t="shared" si="163"/>
        <v>40668.868611111109</v>
      </c>
      <c r="U2104" s="14">
        <f t="shared" si="164"/>
        <v>2011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8">
        <v>1352488027</v>
      </c>
      <c r="J2105">
        <v>1349892427</v>
      </c>
      <c r="K2105" t="b">
        <v>0</v>
      </c>
      <c r="L2105" s="14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6" t="s">
        <v>8323</v>
      </c>
      <c r="R2105" s="14" t="s">
        <v>8327</v>
      </c>
      <c r="S2105" s="17">
        <f t="shared" si="162"/>
        <v>41192.754942129628</v>
      </c>
      <c r="T2105" s="17">
        <f t="shared" si="163"/>
        <v>41222.7966087963</v>
      </c>
      <c r="U2105" s="14">
        <f t="shared" si="164"/>
        <v>2012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8">
        <v>1369958400</v>
      </c>
      <c r="J2106">
        <v>1367286434</v>
      </c>
      <c r="K2106" t="b">
        <v>0</v>
      </c>
      <c r="L2106" s="14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6" t="s">
        <v>8323</v>
      </c>
      <c r="R2106" s="14" t="s">
        <v>8327</v>
      </c>
      <c r="S2106" s="17">
        <f t="shared" si="162"/>
        <v>41394.074467592596</v>
      </c>
      <c r="T2106" s="17">
        <f t="shared" si="163"/>
        <v>41425</v>
      </c>
      <c r="U2106" s="14">
        <f t="shared" si="164"/>
        <v>2013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8">
        <v>1416542400</v>
      </c>
      <c r="J2107">
        <v>1415472953</v>
      </c>
      <c r="K2107" t="b">
        <v>0</v>
      </c>
      <c r="L2107" s="14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6" t="s">
        <v>8323</v>
      </c>
      <c r="R2107" s="14" t="s">
        <v>8327</v>
      </c>
      <c r="S2107" s="17">
        <f t="shared" si="162"/>
        <v>41951.788807870369</v>
      </c>
      <c r="T2107" s="17">
        <f t="shared" si="163"/>
        <v>41964.166666666672</v>
      </c>
      <c r="U2107" s="14">
        <f t="shared" si="164"/>
        <v>2014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8">
        <v>1359176974</v>
      </c>
      <c r="J2108">
        <v>1356584974</v>
      </c>
      <c r="K2108" t="b">
        <v>0</v>
      </c>
      <c r="L2108" s="14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6" t="s">
        <v>8323</v>
      </c>
      <c r="R2108" s="14" t="s">
        <v>8327</v>
      </c>
      <c r="S2108" s="17">
        <f t="shared" si="162"/>
        <v>41270.21497685185</v>
      </c>
      <c r="T2108" s="17">
        <f t="shared" si="163"/>
        <v>41300.21497685185</v>
      </c>
      <c r="U2108" s="14">
        <f t="shared" si="164"/>
        <v>2012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8">
        <v>1415815393</v>
      </c>
      <c r="J2109">
        <v>1413997393</v>
      </c>
      <c r="K2109" t="b">
        <v>0</v>
      </c>
      <c r="L2109" s="14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6" t="s">
        <v>8323</v>
      </c>
      <c r="R2109" s="14" t="s">
        <v>8327</v>
      </c>
      <c r="S2109" s="17">
        <f t="shared" si="162"/>
        <v>41934.71056712963</v>
      </c>
      <c r="T2109" s="17">
        <f t="shared" si="163"/>
        <v>41955.752233796295</v>
      </c>
      <c r="U2109" s="14">
        <f t="shared" si="164"/>
        <v>2014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8">
        <v>1347249300</v>
      </c>
      <c r="J2110">
        <v>1344917580</v>
      </c>
      <c r="K2110" t="b">
        <v>0</v>
      </c>
      <c r="L2110" s="14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6" t="s">
        <v>8323</v>
      </c>
      <c r="R2110" s="14" t="s">
        <v>8327</v>
      </c>
      <c r="S2110" s="17">
        <f t="shared" si="162"/>
        <v>41135.175694444442</v>
      </c>
      <c r="T2110" s="17">
        <f t="shared" si="163"/>
        <v>41162.163194444445</v>
      </c>
      <c r="U2110" s="14">
        <f t="shared" si="164"/>
        <v>2012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8">
        <v>1436115617</v>
      </c>
      <c r="J2111">
        <v>1433523617</v>
      </c>
      <c r="K2111" t="b">
        <v>0</v>
      </c>
      <c r="L2111" s="14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6" t="s">
        <v>8323</v>
      </c>
      <c r="R2111" s="14" t="s">
        <v>8327</v>
      </c>
      <c r="S2111" s="17">
        <f t="shared" si="162"/>
        <v>42160.708530092597</v>
      </c>
      <c r="T2111" s="17">
        <f t="shared" si="163"/>
        <v>42190.708530092597</v>
      </c>
      <c r="U2111" s="14">
        <f t="shared" si="164"/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8">
        <v>1401253140</v>
      </c>
      <c r="J2112">
        <v>1398873969</v>
      </c>
      <c r="K2112" t="b">
        <v>0</v>
      </c>
      <c r="L2112" s="14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6" t="s">
        <v>8323</v>
      </c>
      <c r="R2112" s="14" t="s">
        <v>8327</v>
      </c>
      <c r="S2112" s="17">
        <f t="shared" si="162"/>
        <v>41759.670937499999</v>
      </c>
      <c r="T2112" s="17">
        <f t="shared" si="163"/>
        <v>41787.207638888889</v>
      </c>
      <c r="U2112" s="14">
        <f t="shared" si="164"/>
        <v>2014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8">
        <v>1313370000</v>
      </c>
      <c r="J2113">
        <v>1307594625</v>
      </c>
      <c r="K2113" t="b">
        <v>0</v>
      </c>
      <c r="L2113" s="14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6" t="s">
        <v>8323</v>
      </c>
      <c r="R2113" s="14" t="s">
        <v>8327</v>
      </c>
      <c r="S2113" s="17">
        <f t="shared" si="162"/>
        <v>40703.197048611109</v>
      </c>
      <c r="T2113" s="17">
        <f t="shared" si="163"/>
        <v>40770.041666666664</v>
      </c>
      <c r="U2113" s="14">
        <f t="shared" si="164"/>
        <v>2011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8">
        <v>1366064193</v>
      </c>
      <c r="J2114">
        <v>1364854593</v>
      </c>
      <c r="K2114" t="b">
        <v>0</v>
      </c>
      <c r="L2114" s="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6" t="s">
        <v>8323</v>
      </c>
      <c r="R2114" s="14" t="s">
        <v>8327</v>
      </c>
      <c r="S2114" s="17">
        <f t="shared" si="162"/>
        <v>41365.928159722222</v>
      </c>
      <c r="T2114" s="17">
        <f t="shared" si="163"/>
        <v>41379.928159722222</v>
      </c>
      <c r="U2114" s="14">
        <f t="shared" si="164"/>
        <v>2013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8">
        <v>1411505176</v>
      </c>
      <c r="J2115">
        <v>1408481176</v>
      </c>
      <c r="K2115" t="b">
        <v>0</v>
      </c>
      <c r="L2115" s="14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6" t="s">
        <v>8323</v>
      </c>
      <c r="R2115" s="14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 s="14">
        <f t="shared" ref="U2115:U2178" si="169">YEAR(S2115)</f>
        <v>2014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8">
        <v>1291870740</v>
      </c>
      <c r="J2116">
        <v>1286480070</v>
      </c>
      <c r="K2116" t="b">
        <v>0</v>
      </c>
      <c r="L2116" s="14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6" t="s">
        <v>8323</v>
      </c>
      <c r="R2116" s="14" t="s">
        <v>8327</v>
      </c>
      <c r="S2116" s="17">
        <f t="shared" si="167"/>
        <v>40458.815625000003</v>
      </c>
      <c r="T2116" s="17">
        <f t="shared" si="168"/>
        <v>40521.207638888889</v>
      </c>
      <c r="U2116" s="14">
        <f t="shared" si="169"/>
        <v>2010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8">
        <v>1298167001</v>
      </c>
      <c r="J2117">
        <v>1295575001</v>
      </c>
      <c r="K2117" t="b">
        <v>0</v>
      </c>
      <c r="L2117" s="14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6" t="s">
        <v>8323</v>
      </c>
      <c r="R2117" s="14" t="s">
        <v>8327</v>
      </c>
      <c r="S2117" s="17">
        <f t="shared" si="167"/>
        <v>40564.081030092595</v>
      </c>
      <c r="T2117" s="17">
        <f t="shared" si="168"/>
        <v>40594.081030092595</v>
      </c>
      <c r="U2117" s="14">
        <f t="shared" si="169"/>
        <v>2011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8">
        <v>1349203203</v>
      </c>
      <c r="J2118">
        <v>1345056003</v>
      </c>
      <c r="K2118" t="b">
        <v>0</v>
      </c>
      <c r="L2118" s="14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6" t="s">
        <v>8323</v>
      </c>
      <c r="R2118" s="14" t="s">
        <v>8327</v>
      </c>
      <c r="S2118" s="17">
        <f t="shared" si="167"/>
        <v>41136.777812500004</v>
      </c>
      <c r="T2118" s="17">
        <f t="shared" si="168"/>
        <v>41184.777812500004</v>
      </c>
      <c r="U2118" s="14">
        <f t="shared" si="169"/>
        <v>2012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8">
        <v>1445921940</v>
      </c>
      <c r="J2119">
        <v>1444699549</v>
      </c>
      <c r="K2119" t="b">
        <v>0</v>
      </c>
      <c r="L2119" s="14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6" t="s">
        <v>8323</v>
      </c>
      <c r="R2119" s="14" t="s">
        <v>8327</v>
      </c>
      <c r="S2119" s="17">
        <f t="shared" si="167"/>
        <v>42290.059594907405</v>
      </c>
      <c r="T2119" s="17">
        <f t="shared" si="168"/>
        <v>42304.207638888889</v>
      </c>
      <c r="U2119" s="14">
        <f t="shared" si="169"/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8">
        <v>1311538136</v>
      </c>
      <c r="J2120">
        <v>1308946136</v>
      </c>
      <c r="K2120" t="b">
        <v>0</v>
      </c>
      <c r="L2120" s="14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6" t="s">
        <v>8323</v>
      </c>
      <c r="R2120" s="14" t="s">
        <v>8327</v>
      </c>
      <c r="S2120" s="17">
        <f t="shared" si="167"/>
        <v>40718.839537037034</v>
      </c>
      <c r="T2120" s="17">
        <f t="shared" si="168"/>
        <v>40748.839537037034</v>
      </c>
      <c r="U2120" s="14">
        <f t="shared" si="169"/>
        <v>2011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8">
        <v>1345086445</v>
      </c>
      <c r="J2121">
        <v>1342494445</v>
      </c>
      <c r="K2121" t="b">
        <v>0</v>
      </c>
      <c r="L2121" s="14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6" t="s">
        <v>8323</v>
      </c>
      <c r="R2121" s="14" t="s">
        <v>8327</v>
      </c>
      <c r="S2121" s="17">
        <f t="shared" si="167"/>
        <v>41107.130150462966</v>
      </c>
      <c r="T2121" s="17">
        <f t="shared" si="168"/>
        <v>41137.130150462966</v>
      </c>
      <c r="U2121" s="14">
        <f t="shared" si="169"/>
        <v>2012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8">
        <v>1388617736</v>
      </c>
      <c r="J2122">
        <v>1384384136</v>
      </c>
      <c r="K2122" t="b">
        <v>0</v>
      </c>
      <c r="L2122" s="14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6" t="s">
        <v>8323</v>
      </c>
      <c r="R2122" s="14" t="s">
        <v>8327</v>
      </c>
      <c r="S2122" s="17">
        <f t="shared" si="167"/>
        <v>41591.964537037034</v>
      </c>
      <c r="T2122" s="17">
        <f t="shared" si="168"/>
        <v>41640.964537037034</v>
      </c>
      <c r="U2122" s="14">
        <f t="shared" si="169"/>
        <v>2013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8">
        <v>1484156948</v>
      </c>
      <c r="J2123">
        <v>1481564948</v>
      </c>
      <c r="K2123" t="b">
        <v>0</v>
      </c>
      <c r="L2123" s="14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6" t="s">
        <v>8331</v>
      </c>
      <c r="R2123" s="14" t="s">
        <v>8332</v>
      </c>
      <c r="S2123" s="17">
        <f t="shared" si="167"/>
        <v>42716.7424537037</v>
      </c>
      <c r="T2123" s="17">
        <f t="shared" si="168"/>
        <v>42746.7424537037</v>
      </c>
      <c r="U2123" s="14">
        <f t="shared" si="169"/>
        <v>2016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8">
        <v>1483773169</v>
      </c>
      <c r="J2124">
        <v>1481181169</v>
      </c>
      <c r="K2124" t="b">
        <v>0</v>
      </c>
      <c r="L2124" s="1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6" t="s">
        <v>8331</v>
      </c>
      <c r="R2124" s="14" t="s">
        <v>8332</v>
      </c>
      <c r="S2124" s="17">
        <f t="shared" si="167"/>
        <v>42712.300567129627</v>
      </c>
      <c r="T2124" s="17">
        <f t="shared" si="168"/>
        <v>42742.300567129627</v>
      </c>
      <c r="U2124" s="14">
        <f t="shared" si="169"/>
        <v>2016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8">
        <v>1268636340</v>
      </c>
      <c r="J2125">
        <v>1263982307</v>
      </c>
      <c r="K2125" t="b">
        <v>0</v>
      </c>
      <c r="L2125" s="14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6" t="s">
        <v>8331</v>
      </c>
      <c r="R2125" s="14" t="s">
        <v>8332</v>
      </c>
      <c r="S2125" s="17">
        <f t="shared" si="167"/>
        <v>40198.424849537041</v>
      </c>
      <c r="T2125" s="17">
        <f t="shared" si="168"/>
        <v>40252.290972222225</v>
      </c>
      <c r="U2125" s="14">
        <f t="shared" si="169"/>
        <v>2010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8">
        <v>1291093200</v>
      </c>
      <c r="J2126">
        <v>1286930435</v>
      </c>
      <c r="K2126" t="b">
        <v>0</v>
      </c>
      <c r="L2126" s="14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6" t="s">
        <v>8331</v>
      </c>
      <c r="R2126" s="14" t="s">
        <v>8332</v>
      </c>
      <c r="S2126" s="17">
        <f t="shared" si="167"/>
        <v>40464.028182870366</v>
      </c>
      <c r="T2126" s="17">
        <f t="shared" si="168"/>
        <v>40512.208333333336</v>
      </c>
      <c r="U2126" s="14">
        <f t="shared" si="169"/>
        <v>2010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8">
        <v>1438734833</v>
      </c>
      <c r="J2127">
        <v>1436142833</v>
      </c>
      <c r="K2127" t="b">
        <v>0</v>
      </c>
      <c r="L2127" s="14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6" t="s">
        <v>8331</v>
      </c>
      <c r="R2127" s="14" t="s">
        <v>8332</v>
      </c>
      <c r="S2127" s="17">
        <f t="shared" si="167"/>
        <v>42191.023530092592</v>
      </c>
      <c r="T2127" s="17">
        <f t="shared" si="168"/>
        <v>42221.023530092592</v>
      </c>
      <c r="U2127" s="14">
        <f t="shared" si="169"/>
        <v>2015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8">
        <v>1418080887</v>
      </c>
      <c r="J2128">
        <v>1415488887</v>
      </c>
      <c r="K2128" t="b">
        <v>0</v>
      </c>
      <c r="L2128" s="14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6" t="s">
        <v>8331</v>
      </c>
      <c r="R2128" s="14" t="s">
        <v>8332</v>
      </c>
      <c r="S2128" s="17">
        <f t="shared" si="167"/>
        <v>41951.973229166666</v>
      </c>
      <c r="T2128" s="17">
        <f t="shared" si="168"/>
        <v>41981.973229166666</v>
      </c>
      <c r="U2128" s="14">
        <f t="shared" si="169"/>
        <v>2014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8">
        <v>1426158463</v>
      </c>
      <c r="J2129">
        <v>1423570063</v>
      </c>
      <c r="K2129" t="b">
        <v>0</v>
      </c>
      <c r="L2129" s="14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6" t="s">
        <v>8331</v>
      </c>
      <c r="R2129" s="14" t="s">
        <v>8332</v>
      </c>
      <c r="S2129" s="17">
        <f t="shared" si="167"/>
        <v>42045.50535879629</v>
      </c>
      <c r="T2129" s="17">
        <f t="shared" si="168"/>
        <v>42075.463692129633</v>
      </c>
      <c r="U2129" s="14">
        <f t="shared" si="169"/>
        <v>2015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8">
        <v>1411324369</v>
      </c>
      <c r="J2130">
        <v>1406140369</v>
      </c>
      <c r="K2130" t="b">
        <v>0</v>
      </c>
      <c r="L2130" s="14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6" t="s">
        <v>8331</v>
      </c>
      <c r="R2130" s="14" t="s">
        <v>8332</v>
      </c>
      <c r="S2130" s="17">
        <f t="shared" si="167"/>
        <v>41843.772789351853</v>
      </c>
      <c r="T2130" s="17">
        <f t="shared" si="168"/>
        <v>41903.772789351853</v>
      </c>
      <c r="U2130" s="14">
        <f t="shared" si="169"/>
        <v>2014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8">
        <v>1457570100</v>
      </c>
      <c r="J2131">
        <v>1454978100</v>
      </c>
      <c r="K2131" t="b">
        <v>0</v>
      </c>
      <c r="L2131" s="14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6" t="s">
        <v>8331</v>
      </c>
      <c r="R2131" s="14" t="s">
        <v>8332</v>
      </c>
      <c r="S2131" s="17">
        <f t="shared" si="167"/>
        <v>42409.024305555555</v>
      </c>
      <c r="T2131" s="17">
        <f t="shared" si="168"/>
        <v>42439.024305555555</v>
      </c>
      <c r="U2131" s="14">
        <f t="shared" si="169"/>
        <v>2016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8">
        <v>1408154663</v>
      </c>
      <c r="J2132">
        <v>1405130663</v>
      </c>
      <c r="K2132" t="b">
        <v>0</v>
      </c>
      <c r="L2132" s="14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6" t="s">
        <v>8331</v>
      </c>
      <c r="R2132" s="14" t="s">
        <v>8332</v>
      </c>
      <c r="S2132" s="17">
        <f t="shared" si="167"/>
        <v>41832.086377314816</v>
      </c>
      <c r="T2132" s="17">
        <f t="shared" si="168"/>
        <v>41867.086377314816</v>
      </c>
      <c r="U2132" s="14">
        <f t="shared" si="169"/>
        <v>2014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8">
        <v>1436677091</v>
      </c>
      <c r="J2133">
        <v>1434085091</v>
      </c>
      <c r="K2133" t="b">
        <v>0</v>
      </c>
      <c r="L2133" s="14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6" t="s">
        <v>8331</v>
      </c>
      <c r="R2133" s="14" t="s">
        <v>8332</v>
      </c>
      <c r="S2133" s="17">
        <f t="shared" si="167"/>
        <v>42167.207071759258</v>
      </c>
      <c r="T2133" s="17">
        <f t="shared" si="168"/>
        <v>42197.207071759258</v>
      </c>
      <c r="U2133" s="14">
        <f t="shared" si="169"/>
        <v>2015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8">
        <v>1391427692</v>
      </c>
      <c r="J2134">
        <v>1388835692</v>
      </c>
      <c r="K2134" t="b">
        <v>0</v>
      </c>
      <c r="L2134" s="1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6" t="s">
        <v>8331</v>
      </c>
      <c r="R2134" s="14" t="s">
        <v>8332</v>
      </c>
      <c r="S2134" s="17">
        <f t="shared" si="167"/>
        <v>41643.487175925926</v>
      </c>
      <c r="T2134" s="17">
        <f t="shared" si="168"/>
        <v>41673.487175925926</v>
      </c>
      <c r="U2134" s="14">
        <f t="shared" si="169"/>
        <v>2014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8">
        <v>1303628340</v>
      </c>
      <c r="J2135">
        <v>1300328399</v>
      </c>
      <c r="K2135" t="b">
        <v>0</v>
      </c>
      <c r="L2135" s="14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6" t="s">
        <v>8331</v>
      </c>
      <c r="R2135" s="14" t="s">
        <v>8332</v>
      </c>
      <c r="S2135" s="17">
        <f t="shared" si="167"/>
        <v>40619.097210648149</v>
      </c>
      <c r="T2135" s="17">
        <f t="shared" si="168"/>
        <v>40657.290972222225</v>
      </c>
      <c r="U2135" s="14">
        <f t="shared" si="169"/>
        <v>2011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8">
        <v>1367097391</v>
      </c>
      <c r="J2136">
        <v>1364505391</v>
      </c>
      <c r="K2136" t="b">
        <v>0</v>
      </c>
      <c r="L2136" s="14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6" t="s">
        <v>8331</v>
      </c>
      <c r="R2136" s="14" t="s">
        <v>8332</v>
      </c>
      <c r="S2136" s="17">
        <f t="shared" si="167"/>
        <v>41361.886469907404</v>
      </c>
      <c r="T2136" s="17">
        <f t="shared" si="168"/>
        <v>41391.886469907404</v>
      </c>
      <c r="U2136" s="14">
        <f t="shared" si="169"/>
        <v>2013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8">
        <v>1349392033</v>
      </c>
      <c r="J2137">
        <v>1346800033</v>
      </c>
      <c r="K2137" t="b">
        <v>0</v>
      </c>
      <c r="L2137" s="14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6" t="s">
        <v>8331</v>
      </c>
      <c r="R2137" s="14" t="s">
        <v>8332</v>
      </c>
      <c r="S2137" s="17">
        <f t="shared" si="167"/>
        <v>41156.963344907403</v>
      </c>
      <c r="T2137" s="17">
        <f t="shared" si="168"/>
        <v>41186.963344907403</v>
      </c>
      <c r="U2137" s="14">
        <f t="shared" si="169"/>
        <v>2012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8">
        <v>1382184786</v>
      </c>
      <c r="J2138">
        <v>1379592786</v>
      </c>
      <c r="K2138" t="b">
        <v>0</v>
      </c>
      <c r="L2138" s="14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6" t="s">
        <v>8331</v>
      </c>
      <c r="R2138" s="14" t="s">
        <v>8332</v>
      </c>
      <c r="S2138" s="17">
        <f t="shared" si="167"/>
        <v>41536.509097222224</v>
      </c>
      <c r="T2138" s="17">
        <f t="shared" si="168"/>
        <v>41566.509097222224</v>
      </c>
      <c r="U2138" s="14">
        <f t="shared" si="169"/>
        <v>2013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8">
        <v>1417804229</v>
      </c>
      <c r="J2139">
        <v>1415212229</v>
      </c>
      <c r="K2139" t="b">
        <v>0</v>
      </c>
      <c r="L2139" s="14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6" t="s">
        <v>8331</v>
      </c>
      <c r="R2139" s="14" t="s">
        <v>8332</v>
      </c>
      <c r="S2139" s="17">
        <f t="shared" si="167"/>
        <v>41948.771168981482</v>
      </c>
      <c r="T2139" s="17">
        <f t="shared" si="168"/>
        <v>41978.771168981482</v>
      </c>
      <c r="U2139" s="14">
        <f t="shared" si="169"/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8">
        <v>1383959939</v>
      </c>
      <c r="J2140">
        <v>1381364339</v>
      </c>
      <c r="K2140" t="b">
        <v>0</v>
      </c>
      <c r="L2140" s="14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6" t="s">
        <v>8331</v>
      </c>
      <c r="R2140" s="14" t="s">
        <v>8332</v>
      </c>
      <c r="S2140" s="17">
        <f t="shared" si="167"/>
        <v>41557.013182870374</v>
      </c>
      <c r="T2140" s="17">
        <f t="shared" si="168"/>
        <v>41587.054849537039</v>
      </c>
      <c r="U2140" s="14">
        <f t="shared" si="169"/>
        <v>2013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8">
        <v>1478196008</v>
      </c>
      <c r="J2141">
        <v>1475604008</v>
      </c>
      <c r="K2141" t="b">
        <v>0</v>
      </c>
      <c r="L2141" s="14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6" t="s">
        <v>8331</v>
      </c>
      <c r="R2141" s="14" t="s">
        <v>8332</v>
      </c>
      <c r="S2141" s="17">
        <f t="shared" si="167"/>
        <v>42647.750092592592</v>
      </c>
      <c r="T2141" s="17">
        <f t="shared" si="168"/>
        <v>42677.750092592592</v>
      </c>
      <c r="U2141" s="14">
        <f t="shared" si="169"/>
        <v>2016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8">
        <v>1357934424</v>
      </c>
      <c r="J2142">
        <v>1355342424</v>
      </c>
      <c r="K2142" t="b">
        <v>0</v>
      </c>
      <c r="L2142" s="14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6" t="s">
        <v>8331</v>
      </c>
      <c r="R2142" s="14" t="s">
        <v>8332</v>
      </c>
      <c r="S2142" s="17">
        <f t="shared" si="167"/>
        <v>41255.833611111113</v>
      </c>
      <c r="T2142" s="17">
        <f t="shared" si="168"/>
        <v>41285.833611111113</v>
      </c>
      <c r="U2142" s="14">
        <f t="shared" si="169"/>
        <v>2012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8">
        <v>1415947159</v>
      </c>
      <c r="J2143">
        <v>1413351559</v>
      </c>
      <c r="K2143" t="b">
        <v>0</v>
      </c>
      <c r="L2143" s="14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6" t="s">
        <v>8331</v>
      </c>
      <c r="R2143" s="14" t="s">
        <v>8332</v>
      </c>
      <c r="S2143" s="17">
        <f t="shared" si="167"/>
        <v>41927.235636574071</v>
      </c>
      <c r="T2143" s="17">
        <f t="shared" si="168"/>
        <v>41957.277303240742</v>
      </c>
      <c r="U2143" s="14">
        <f t="shared" si="169"/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8">
        <v>1451494210</v>
      </c>
      <c r="J2144">
        <v>1449075010</v>
      </c>
      <c r="K2144" t="b">
        <v>0</v>
      </c>
      <c r="L2144" s="1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6" t="s">
        <v>8331</v>
      </c>
      <c r="R2144" s="14" t="s">
        <v>8332</v>
      </c>
      <c r="S2144" s="17">
        <f t="shared" si="167"/>
        <v>42340.701504629629</v>
      </c>
      <c r="T2144" s="17">
        <f t="shared" si="168"/>
        <v>42368.701504629629</v>
      </c>
      <c r="U2144" s="14">
        <f t="shared" si="169"/>
        <v>2015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8">
        <v>1279738800</v>
      </c>
      <c r="J2145">
        <v>1275599812</v>
      </c>
      <c r="K2145" t="b">
        <v>0</v>
      </c>
      <c r="L2145" s="14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6" t="s">
        <v>8331</v>
      </c>
      <c r="R2145" s="14" t="s">
        <v>8332</v>
      </c>
      <c r="S2145" s="17">
        <f t="shared" si="167"/>
        <v>40332.886712962965</v>
      </c>
      <c r="T2145" s="17">
        <f t="shared" si="168"/>
        <v>40380.791666666664</v>
      </c>
      <c r="U2145" s="14">
        <f t="shared" si="169"/>
        <v>2010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8">
        <v>1379164040</v>
      </c>
      <c r="J2146">
        <v>1376399240</v>
      </c>
      <c r="K2146" t="b">
        <v>0</v>
      </c>
      <c r="L2146" s="14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6" t="s">
        <v>8331</v>
      </c>
      <c r="R2146" s="14" t="s">
        <v>8332</v>
      </c>
      <c r="S2146" s="17">
        <f t="shared" si="167"/>
        <v>41499.546759259261</v>
      </c>
      <c r="T2146" s="17">
        <f t="shared" si="168"/>
        <v>41531.546759259261</v>
      </c>
      <c r="U2146" s="14">
        <f t="shared" si="169"/>
        <v>2013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8">
        <v>1385534514</v>
      </c>
      <c r="J2147">
        <v>1382938914</v>
      </c>
      <c r="K2147" t="b">
        <v>0</v>
      </c>
      <c r="L2147" s="14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6" t="s">
        <v>8331</v>
      </c>
      <c r="R2147" s="14" t="s">
        <v>8332</v>
      </c>
      <c r="S2147" s="17">
        <f t="shared" si="167"/>
        <v>41575.237430555557</v>
      </c>
      <c r="T2147" s="17">
        <f t="shared" si="168"/>
        <v>41605.279097222221</v>
      </c>
      <c r="U2147" s="14">
        <f t="shared" si="169"/>
        <v>2013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8">
        <v>1455207510</v>
      </c>
      <c r="J2148">
        <v>1453997910</v>
      </c>
      <c r="K2148" t="b">
        <v>0</v>
      </c>
      <c r="L2148" s="14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6" t="s">
        <v>8331</v>
      </c>
      <c r="R2148" s="14" t="s">
        <v>8332</v>
      </c>
      <c r="S2148" s="17">
        <f t="shared" si="167"/>
        <v>42397.679513888885</v>
      </c>
      <c r="T2148" s="17">
        <f t="shared" si="168"/>
        <v>42411.679513888885</v>
      </c>
      <c r="U2148" s="14">
        <f t="shared" si="169"/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8">
        <v>1416125148</v>
      </c>
      <c r="J2149">
        <v>1413356748</v>
      </c>
      <c r="K2149" t="b">
        <v>0</v>
      </c>
      <c r="L2149" s="14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6" t="s">
        <v>8331</v>
      </c>
      <c r="R2149" s="14" t="s">
        <v>8332</v>
      </c>
      <c r="S2149" s="17">
        <f t="shared" si="167"/>
        <v>41927.295694444445</v>
      </c>
      <c r="T2149" s="17">
        <f t="shared" si="168"/>
        <v>41959.337361111116</v>
      </c>
      <c r="U2149" s="14">
        <f t="shared" si="169"/>
        <v>2014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8">
        <v>1427992582</v>
      </c>
      <c r="J2150">
        <v>1425404182</v>
      </c>
      <c r="K2150" t="b">
        <v>0</v>
      </c>
      <c r="L2150" s="14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6" t="s">
        <v>8331</v>
      </c>
      <c r="R2150" s="14" t="s">
        <v>8332</v>
      </c>
      <c r="S2150" s="17">
        <f t="shared" si="167"/>
        <v>42066.733587962968</v>
      </c>
      <c r="T2150" s="17">
        <f t="shared" si="168"/>
        <v>42096.691921296297</v>
      </c>
      <c r="U2150" s="14">
        <f t="shared" si="169"/>
        <v>2015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8">
        <v>1280534400</v>
      </c>
      <c r="J2151">
        <v>1277512556</v>
      </c>
      <c r="K2151" t="b">
        <v>0</v>
      </c>
      <c r="L2151" s="14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6" t="s">
        <v>8331</v>
      </c>
      <c r="R2151" s="14" t="s">
        <v>8332</v>
      </c>
      <c r="S2151" s="17">
        <f t="shared" si="167"/>
        <v>40355.024953703702</v>
      </c>
      <c r="T2151" s="17">
        <f t="shared" si="168"/>
        <v>40390</v>
      </c>
      <c r="U2151" s="14">
        <f t="shared" si="169"/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8">
        <v>1468392599</v>
      </c>
      <c r="J2152">
        <v>1465800599</v>
      </c>
      <c r="K2152" t="b">
        <v>0</v>
      </c>
      <c r="L2152" s="14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6" t="s">
        <v>8331</v>
      </c>
      <c r="R2152" s="14" t="s">
        <v>8332</v>
      </c>
      <c r="S2152" s="17">
        <f t="shared" si="167"/>
        <v>42534.284710648149</v>
      </c>
      <c r="T2152" s="17">
        <f t="shared" si="168"/>
        <v>42564.284710648149</v>
      </c>
      <c r="U2152" s="14">
        <f t="shared" si="169"/>
        <v>2016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8">
        <v>1467231614</v>
      </c>
      <c r="J2153">
        <v>1464639614</v>
      </c>
      <c r="K2153" t="b">
        <v>0</v>
      </c>
      <c r="L2153" s="14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6" t="s">
        <v>8331</v>
      </c>
      <c r="R2153" s="14" t="s">
        <v>8332</v>
      </c>
      <c r="S2153" s="17">
        <f t="shared" si="167"/>
        <v>42520.847384259265</v>
      </c>
      <c r="T2153" s="17">
        <f t="shared" si="168"/>
        <v>42550.847384259265</v>
      </c>
      <c r="U2153" s="14">
        <f t="shared" si="169"/>
        <v>2016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8">
        <v>1394909909</v>
      </c>
      <c r="J2154">
        <v>1392321509</v>
      </c>
      <c r="K2154" t="b">
        <v>0</v>
      </c>
      <c r="L2154" s="1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6" t="s">
        <v>8331</v>
      </c>
      <c r="R2154" s="14" t="s">
        <v>8332</v>
      </c>
      <c r="S2154" s="17">
        <f t="shared" si="167"/>
        <v>41683.832280092596</v>
      </c>
      <c r="T2154" s="17">
        <f t="shared" si="168"/>
        <v>41713.790613425925</v>
      </c>
      <c r="U2154" s="14">
        <f t="shared" si="169"/>
        <v>2014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8">
        <v>1420876740</v>
      </c>
      <c r="J2155">
        <v>1417470718</v>
      </c>
      <c r="K2155" t="b">
        <v>0</v>
      </c>
      <c r="L2155" s="14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6" t="s">
        <v>8331</v>
      </c>
      <c r="R2155" s="14" t="s">
        <v>8332</v>
      </c>
      <c r="S2155" s="17">
        <f t="shared" si="167"/>
        <v>41974.911087962959</v>
      </c>
      <c r="T2155" s="17">
        <f t="shared" si="168"/>
        <v>42014.332638888889</v>
      </c>
      <c r="U2155" s="14">
        <f t="shared" si="169"/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8">
        <v>1390921827</v>
      </c>
      <c r="J2156">
        <v>1389193827</v>
      </c>
      <c r="K2156" t="b">
        <v>0</v>
      </c>
      <c r="L2156" s="14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6" t="s">
        <v>8331</v>
      </c>
      <c r="R2156" s="14" t="s">
        <v>8332</v>
      </c>
      <c r="S2156" s="17">
        <f t="shared" si="167"/>
        <v>41647.632256944446</v>
      </c>
      <c r="T2156" s="17">
        <f t="shared" si="168"/>
        <v>41667.632256944446</v>
      </c>
      <c r="U2156" s="14">
        <f t="shared" si="169"/>
        <v>2014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8">
        <v>1459443385</v>
      </c>
      <c r="J2157">
        <v>1456854985</v>
      </c>
      <c r="K2157" t="b">
        <v>0</v>
      </c>
      <c r="L2157" s="14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6" t="s">
        <v>8331</v>
      </c>
      <c r="R2157" s="14" t="s">
        <v>8332</v>
      </c>
      <c r="S2157" s="17">
        <f t="shared" si="167"/>
        <v>42430.747511574074</v>
      </c>
      <c r="T2157" s="17">
        <f t="shared" si="168"/>
        <v>42460.70584490741</v>
      </c>
      <c r="U2157" s="14">
        <f t="shared" si="169"/>
        <v>2016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8">
        <v>1379363406</v>
      </c>
      <c r="J2158">
        <v>1375475406</v>
      </c>
      <c r="K2158" t="b">
        <v>0</v>
      </c>
      <c r="L2158" s="14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6" t="s">
        <v>8331</v>
      </c>
      <c r="R2158" s="14" t="s">
        <v>8332</v>
      </c>
      <c r="S2158" s="17">
        <f t="shared" si="167"/>
        <v>41488.85423611111</v>
      </c>
      <c r="T2158" s="17">
        <f t="shared" si="168"/>
        <v>41533.85423611111</v>
      </c>
      <c r="U2158" s="14">
        <f t="shared" si="169"/>
        <v>2013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8">
        <v>1482479940</v>
      </c>
      <c r="J2159">
        <v>1479684783</v>
      </c>
      <c r="K2159" t="b">
        <v>0</v>
      </c>
      <c r="L2159" s="14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6" t="s">
        <v>8331</v>
      </c>
      <c r="R2159" s="14" t="s">
        <v>8332</v>
      </c>
      <c r="S2159" s="17">
        <f t="shared" si="167"/>
        <v>42694.98128472222</v>
      </c>
      <c r="T2159" s="17">
        <f t="shared" si="168"/>
        <v>42727.332638888889</v>
      </c>
      <c r="U2159" s="14">
        <f t="shared" si="169"/>
        <v>2016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8">
        <v>1360009774</v>
      </c>
      <c r="J2160">
        <v>1356121774</v>
      </c>
      <c r="K2160" t="b">
        <v>0</v>
      </c>
      <c r="L2160" s="14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6" t="s">
        <v>8331</v>
      </c>
      <c r="R2160" s="14" t="s">
        <v>8332</v>
      </c>
      <c r="S2160" s="17">
        <f t="shared" si="167"/>
        <v>41264.853865740741</v>
      </c>
      <c r="T2160" s="17">
        <f t="shared" si="168"/>
        <v>41309.853865740741</v>
      </c>
      <c r="U2160" s="14">
        <f t="shared" si="169"/>
        <v>2012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8">
        <v>1310837574</v>
      </c>
      <c r="J2161">
        <v>1308245574</v>
      </c>
      <c r="K2161" t="b">
        <v>0</v>
      </c>
      <c r="L2161" s="14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6" t="s">
        <v>8331</v>
      </c>
      <c r="R2161" s="14" t="s">
        <v>8332</v>
      </c>
      <c r="S2161" s="17">
        <f t="shared" si="167"/>
        <v>40710.731180555551</v>
      </c>
      <c r="T2161" s="17">
        <f t="shared" si="168"/>
        <v>40740.731180555551</v>
      </c>
      <c r="U2161" s="14">
        <f t="shared" si="169"/>
        <v>2011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8">
        <v>1337447105</v>
      </c>
      <c r="J2162">
        <v>1334855105</v>
      </c>
      <c r="K2162" t="b">
        <v>0</v>
      </c>
      <c r="L2162" s="14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6" t="s">
        <v>8331</v>
      </c>
      <c r="R2162" s="14" t="s">
        <v>8332</v>
      </c>
      <c r="S2162" s="17">
        <f t="shared" si="167"/>
        <v>41018.711863425924</v>
      </c>
      <c r="T2162" s="17">
        <f t="shared" si="168"/>
        <v>41048.711863425924</v>
      </c>
      <c r="U2162" s="14">
        <f t="shared" si="169"/>
        <v>2012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8">
        <v>1443040059</v>
      </c>
      <c r="J2163">
        <v>1440448059</v>
      </c>
      <c r="K2163" t="b">
        <v>0</v>
      </c>
      <c r="L2163" s="14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6" t="s">
        <v>8323</v>
      </c>
      <c r="R2163" s="14" t="s">
        <v>8324</v>
      </c>
      <c r="S2163" s="17">
        <f t="shared" si="167"/>
        <v>42240.852534722217</v>
      </c>
      <c r="T2163" s="17">
        <f t="shared" si="168"/>
        <v>42270.852534722217</v>
      </c>
      <c r="U2163" s="14">
        <f t="shared" si="169"/>
        <v>2015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8">
        <v>1406226191</v>
      </c>
      <c r="J2164">
        <v>1403547791</v>
      </c>
      <c r="K2164" t="b">
        <v>0</v>
      </c>
      <c r="L2164" s="1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6" t="s">
        <v>8323</v>
      </c>
      <c r="R2164" s="14" t="s">
        <v>8324</v>
      </c>
      <c r="S2164" s="17">
        <f t="shared" si="167"/>
        <v>41813.766099537039</v>
      </c>
      <c r="T2164" s="17">
        <f t="shared" si="168"/>
        <v>41844.766099537039</v>
      </c>
      <c r="U2164" s="14">
        <f t="shared" si="169"/>
        <v>2014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8">
        <v>1433735400</v>
      </c>
      <c r="J2165">
        <v>1429306520</v>
      </c>
      <c r="K2165" t="b">
        <v>0</v>
      </c>
      <c r="L2165" s="14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6" t="s">
        <v>8323</v>
      </c>
      <c r="R2165" s="14" t="s">
        <v>8324</v>
      </c>
      <c r="S2165" s="17">
        <f t="shared" si="167"/>
        <v>42111.899537037039</v>
      </c>
      <c r="T2165" s="17">
        <f t="shared" si="168"/>
        <v>42163.159722222219</v>
      </c>
      <c r="U2165" s="14">
        <f t="shared" si="169"/>
        <v>2015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8">
        <v>1466827140</v>
      </c>
      <c r="J2166">
        <v>1464196414</v>
      </c>
      <c r="K2166" t="b">
        <v>0</v>
      </c>
      <c r="L2166" s="14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6" t="s">
        <v>8323</v>
      </c>
      <c r="R2166" s="14" t="s">
        <v>8324</v>
      </c>
      <c r="S2166" s="17">
        <f t="shared" si="167"/>
        <v>42515.71775462963</v>
      </c>
      <c r="T2166" s="17">
        <f t="shared" si="168"/>
        <v>42546.165972222225</v>
      </c>
      <c r="U2166" s="14">
        <f t="shared" si="169"/>
        <v>2016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8">
        <v>1460127635</v>
      </c>
      <c r="J2167">
        <v>1457539235</v>
      </c>
      <c r="K2167" t="b">
        <v>0</v>
      </c>
      <c r="L2167" s="14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6" t="s">
        <v>8323</v>
      </c>
      <c r="R2167" s="14" t="s">
        <v>8324</v>
      </c>
      <c r="S2167" s="17">
        <f t="shared" si="167"/>
        <v>42438.667071759264</v>
      </c>
      <c r="T2167" s="17">
        <f t="shared" si="168"/>
        <v>42468.625405092593</v>
      </c>
      <c r="U2167" s="14">
        <f t="shared" si="169"/>
        <v>2016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8">
        <v>1417813618</v>
      </c>
      <c r="J2168">
        <v>1413922018</v>
      </c>
      <c r="K2168" t="b">
        <v>0</v>
      </c>
      <c r="L2168" s="14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6" t="s">
        <v>8323</v>
      </c>
      <c r="R2168" s="14" t="s">
        <v>8324</v>
      </c>
      <c r="S2168" s="17">
        <f t="shared" si="167"/>
        <v>41933.838171296295</v>
      </c>
      <c r="T2168" s="17">
        <f t="shared" si="168"/>
        <v>41978.879837962959</v>
      </c>
      <c r="U2168" s="14">
        <f t="shared" si="169"/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8">
        <v>1347672937</v>
      </c>
      <c r="J2169">
        <v>1346463337</v>
      </c>
      <c r="K2169" t="b">
        <v>0</v>
      </c>
      <c r="L2169" s="14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6" t="s">
        <v>8323</v>
      </c>
      <c r="R2169" s="14" t="s">
        <v>8324</v>
      </c>
      <c r="S2169" s="17">
        <f t="shared" si="167"/>
        <v>41153.066400462965</v>
      </c>
      <c r="T2169" s="17">
        <f t="shared" si="168"/>
        <v>41167.066400462965</v>
      </c>
      <c r="U2169" s="14">
        <f t="shared" si="169"/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8">
        <v>1486702800</v>
      </c>
      <c r="J2170">
        <v>1484058261</v>
      </c>
      <c r="K2170" t="b">
        <v>0</v>
      </c>
      <c r="L2170" s="14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6" t="s">
        <v>8323</v>
      </c>
      <c r="R2170" s="14" t="s">
        <v>8324</v>
      </c>
      <c r="S2170" s="17">
        <f t="shared" si="167"/>
        <v>42745.600243055553</v>
      </c>
      <c r="T2170" s="17">
        <f t="shared" si="168"/>
        <v>42776.208333333328</v>
      </c>
      <c r="U2170" s="14">
        <f t="shared" si="169"/>
        <v>2017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8">
        <v>1488473351</v>
      </c>
      <c r="J2171">
        <v>1488214151</v>
      </c>
      <c r="K2171" t="b">
        <v>0</v>
      </c>
      <c r="L2171" s="14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6" t="s">
        <v>8323</v>
      </c>
      <c r="R2171" s="14" t="s">
        <v>8324</v>
      </c>
      <c r="S2171" s="17">
        <f t="shared" si="167"/>
        <v>42793.700821759259</v>
      </c>
      <c r="T2171" s="17">
        <f t="shared" si="168"/>
        <v>42796.700821759259</v>
      </c>
      <c r="U2171" s="14">
        <f t="shared" si="169"/>
        <v>2017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8">
        <v>1440266422</v>
      </c>
      <c r="J2172">
        <v>1436810422</v>
      </c>
      <c r="K2172" t="b">
        <v>0</v>
      </c>
      <c r="L2172" s="14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6" t="s">
        <v>8323</v>
      </c>
      <c r="R2172" s="14" t="s">
        <v>8324</v>
      </c>
      <c r="S2172" s="17">
        <f t="shared" si="167"/>
        <v>42198.750254629631</v>
      </c>
      <c r="T2172" s="17">
        <f t="shared" si="168"/>
        <v>42238.750254629631</v>
      </c>
      <c r="U2172" s="14">
        <f t="shared" si="169"/>
        <v>2015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8">
        <v>1434949200</v>
      </c>
      <c r="J2173">
        <v>1431903495</v>
      </c>
      <c r="K2173" t="b">
        <v>0</v>
      </c>
      <c r="L2173" s="14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6" t="s">
        <v>8323</v>
      </c>
      <c r="R2173" s="14" t="s">
        <v>8324</v>
      </c>
      <c r="S2173" s="17">
        <f t="shared" si="167"/>
        <v>42141.95711805555</v>
      </c>
      <c r="T2173" s="17">
        <f t="shared" si="168"/>
        <v>42177.208333333328</v>
      </c>
      <c r="U2173" s="14">
        <f t="shared" si="169"/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8">
        <v>1429365320</v>
      </c>
      <c r="J2174">
        <v>1426773320</v>
      </c>
      <c r="K2174" t="b">
        <v>0</v>
      </c>
      <c r="L2174" s="1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6" t="s">
        <v>8323</v>
      </c>
      <c r="R2174" s="14" t="s">
        <v>8324</v>
      </c>
      <c r="S2174" s="17">
        <f t="shared" si="167"/>
        <v>42082.580092592587</v>
      </c>
      <c r="T2174" s="17">
        <f t="shared" si="168"/>
        <v>42112.580092592587</v>
      </c>
      <c r="U2174" s="14">
        <f t="shared" si="169"/>
        <v>2015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8">
        <v>1378785540</v>
      </c>
      <c r="J2175">
        <v>1376066243</v>
      </c>
      <c r="K2175" t="b">
        <v>0</v>
      </c>
      <c r="L2175" s="14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6" t="s">
        <v>8323</v>
      </c>
      <c r="R2175" s="14" t="s">
        <v>8324</v>
      </c>
      <c r="S2175" s="17">
        <f t="shared" si="167"/>
        <v>41495.692627314813</v>
      </c>
      <c r="T2175" s="17">
        <f t="shared" si="168"/>
        <v>41527.165972222225</v>
      </c>
      <c r="U2175" s="14">
        <f t="shared" si="169"/>
        <v>2013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8">
        <v>1462453307</v>
      </c>
      <c r="J2176">
        <v>1459861307</v>
      </c>
      <c r="K2176" t="b">
        <v>0</v>
      </c>
      <c r="L2176" s="14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6" t="s">
        <v>8323</v>
      </c>
      <c r="R2176" s="14" t="s">
        <v>8324</v>
      </c>
      <c r="S2176" s="17">
        <f t="shared" si="167"/>
        <v>42465.542905092589</v>
      </c>
      <c r="T2176" s="17">
        <f t="shared" si="168"/>
        <v>42495.542905092589</v>
      </c>
      <c r="U2176" s="14">
        <f t="shared" si="169"/>
        <v>2016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8">
        <v>1469059986</v>
      </c>
      <c r="J2177">
        <v>1468455186</v>
      </c>
      <c r="K2177" t="b">
        <v>0</v>
      </c>
      <c r="L2177" s="14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6" t="s">
        <v>8323</v>
      </c>
      <c r="R2177" s="14" t="s">
        <v>8324</v>
      </c>
      <c r="S2177" s="17">
        <f t="shared" si="167"/>
        <v>42565.009097222224</v>
      </c>
      <c r="T2177" s="17">
        <f t="shared" si="168"/>
        <v>42572.009097222224</v>
      </c>
      <c r="U2177" s="14">
        <f t="shared" si="169"/>
        <v>2016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8">
        <v>1430579509</v>
      </c>
      <c r="J2178">
        <v>1427987509</v>
      </c>
      <c r="K2178" t="b">
        <v>0</v>
      </c>
      <c r="L2178" s="14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6" t="s">
        <v>8323</v>
      </c>
      <c r="R2178" s="14" t="s">
        <v>8324</v>
      </c>
      <c r="S2178" s="17">
        <f t="shared" si="167"/>
        <v>42096.633206018523</v>
      </c>
      <c r="T2178" s="17">
        <f t="shared" si="168"/>
        <v>42126.633206018523</v>
      </c>
      <c r="U2178" s="14">
        <f t="shared" si="169"/>
        <v>2015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8">
        <v>1465192867</v>
      </c>
      <c r="J2179">
        <v>1463032867</v>
      </c>
      <c r="K2179" t="b">
        <v>0</v>
      </c>
      <c r="L2179" s="14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6" t="s">
        <v>8323</v>
      </c>
      <c r="R2179" s="14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 s="14">
        <f t="shared" ref="U2179:U2242" si="174">YEAR(S2179)</f>
        <v>2016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8">
        <v>1484752597</v>
      </c>
      <c r="J2180">
        <v>1482160597</v>
      </c>
      <c r="K2180" t="b">
        <v>0</v>
      </c>
      <c r="L2180" s="14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6" t="s">
        <v>8323</v>
      </c>
      <c r="R2180" s="14" t="s">
        <v>8324</v>
      </c>
      <c r="S2180" s="17">
        <f t="shared" si="172"/>
        <v>42723.63653935185</v>
      </c>
      <c r="T2180" s="17">
        <f t="shared" si="173"/>
        <v>42753.63653935185</v>
      </c>
      <c r="U2180" s="14">
        <f t="shared" si="174"/>
        <v>2016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8">
        <v>1428725192</v>
      </c>
      <c r="J2181">
        <v>1426133192</v>
      </c>
      <c r="K2181" t="b">
        <v>0</v>
      </c>
      <c r="L2181" s="14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6" t="s">
        <v>8323</v>
      </c>
      <c r="R2181" s="14" t="s">
        <v>8324</v>
      </c>
      <c r="S2181" s="17">
        <f t="shared" si="172"/>
        <v>42075.171203703707</v>
      </c>
      <c r="T2181" s="17">
        <f t="shared" si="173"/>
        <v>42105.171203703707</v>
      </c>
      <c r="U2181" s="14">
        <f t="shared" si="174"/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8">
        <v>1447434268</v>
      </c>
      <c r="J2182">
        <v>1443801868</v>
      </c>
      <c r="K2182" t="b">
        <v>0</v>
      </c>
      <c r="L2182" s="14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6" t="s">
        <v>8323</v>
      </c>
      <c r="R2182" s="14" t="s">
        <v>8324</v>
      </c>
      <c r="S2182" s="17">
        <f t="shared" si="172"/>
        <v>42279.669768518521</v>
      </c>
      <c r="T2182" s="17">
        <f t="shared" si="173"/>
        <v>42321.711435185185</v>
      </c>
      <c r="U2182" s="14">
        <f t="shared" si="174"/>
        <v>2015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8">
        <v>1487635653</v>
      </c>
      <c r="J2183">
        <v>1486426053</v>
      </c>
      <c r="K2183" t="b">
        <v>0</v>
      </c>
      <c r="L2183" s="14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6" t="s">
        <v>8331</v>
      </c>
      <c r="R2183" s="14" t="s">
        <v>8349</v>
      </c>
      <c r="S2183" s="17">
        <f t="shared" si="172"/>
        <v>42773.005243055552</v>
      </c>
      <c r="T2183" s="17">
        <f t="shared" si="173"/>
        <v>42787.005243055552</v>
      </c>
      <c r="U2183" s="14">
        <f t="shared" si="174"/>
        <v>2017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8">
        <v>1412285825</v>
      </c>
      <c r="J2184">
        <v>1409261825</v>
      </c>
      <c r="K2184" t="b">
        <v>0</v>
      </c>
      <c r="L2184" s="1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6" t="s">
        <v>8331</v>
      </c>
      <c r="R2184" s="14" t="s">
        <v>8349</v>
      </c>
      <c r="S2184" s="17">
        <f t="shared" si="172"/>
        <v>41879.900752314818</v>
      </c>
      <c r="T2184" s="17">
        <f t="shared" si="173"/>
        <v>41914.900752314818</v>
      </c>
      <c r="U2184" s="14">
        <f t="shared" si="174"/>
        <v>2014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8">
        <v>1486616400</v>
      </c>
      <c r="J2185">
        <v>1484037977</v>
      </c>
      <c r="K2185" t="b">
        <v>0</v>
      </c>
      <c r="L2185" s="14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6" t="s">
        <v>8331</v>
      </c>
      <c r="R2185" s="14" t="s">
        <v>8349</v>
      </c>
      <c r="S2185" s="17">
        <f t="shared" si="172"/>
        <v>42745.365474537044</v>
      </c>
      <c r="T2185" s="17">
        <f t="shared" si="173"/>
        <v>42775.208333333328</v>
      </c>
      <c r="U2185" s="14">
        <f t="shared" si="174"/>
        <v>2017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8">
        <v>1453737600</v>
      </c>
      <c r="J2186">
        <v>1452530041</v>
      </c>
      <c r="K2186" t="b">
        <v>1</v>
      </c>
      <c r="L2186" s="14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6" t="s">
        <v>8331</v>
      </c>
      <c r="R2186" s="14" t="s">
        <v>8349</v>
      </c>
      <c r="S2186" s="17">
        <f t="shared" si="172"/>
        <v>42380.690289351856</v>
      </c>
      <c r="T2186" s="17">
        <f t="shared" si="173"/>
        <v>42394.666666666672</v>
      </c>
      <c r="U2186" s="14">
        <f t="shared" si="174"/>
        <v>2016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8">
        <v>1364286239</v>
      </c>
      <c r="J2187">
        <v>1360830239</v>
      </c>
      <c r="K2187" t="b">
        <v>0</v>
      </c>
      <c r="L2187" s="14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6" t="s">
        <v>8331</v>
      </c>
      <c r="R2187" s="14" t="s">
        <v>8349</v>
      </c>
      <c r="S2187" s="17">
        <f t="shared" si="172"/>
        <v>41319.349988425929</v>
      </c>
      <c r="T2187" s="17">
        <f t="shared" si="173"/>
        <v>41359.349988425929</v>
      </c>
      <c r="U2187" s="14">
        <f t="shared" si="174"/>
        <v>2013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8">
        <v>1473213600</v>
      </c>
      <c r="J2188">
        <v>1470062743</v>
      </c>
      <c r="K2188" t="b">
        <v>0</v>
      </c>
      <c r="L2188" s="14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6" t="s">
        <v>8331</v>
      </c>
      <c r="R2188" s="14" t="s">
        <v>8349</v>
      </c>
      <c r="S2188" s="17">
        <f t="shared" si="172"/>
        <v>42583.615081018521</v>
      </c>
      <c r="T2188" s="17">
        <f t="shared" si="173"/>
        <v>42620.083333333328</v>
      </c>
      <c r="U2188" s="14">
        <f t="shared" si="174"/>
        <v>2016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8">
        <v>1428033540</v>
      </c>
      <c r="J2189">
        <v>1425531666</v>
      </c>
      <c r="K2189" t="b">
        <v>1</v>
      </c>
      <c r="L2189" s="14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6" t="s">
        <v>8331</v>
      </c>
      <c r="R2189" s="14" t="s">
        <v>8349</v>
      </c>
      <c r="S2189" s="17">
        <f t="shared" si="172"/>
        <v>42068.209097222221</v>
      </c>
      <c r="T2189" s="17">
        <f t="shared" si="173"/>
        <v>42097.165972222225</v>
      </c>
      <c r="U2189" s="14">
        <f t="shared" si="174"/>
        <v>2015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8">
        <v>1477414800</v>
      </c>
      <c r="J2190">
        <v>1474380241</v>
      </c>
      <c r="K2190" t="b">
        <v>0</v>
      </c>
      <c r="L2190" s="14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6" t="s">
        <v>8331</v>
      </c>
      <c r="R2190" s="14" t="s">
        <v>8349</v>
      </c>
      <c r="S2190" s="17">
        <f t="shared" si="172"/>
        <v>42633.586122685185</v>
      </c>
      <c r="T2190" s="17">
        <f t="shared" si="173"/>
        <v>42668.708333333328</v>
      </c>
      <c r="U2190" s="14">
        <f t="shared" si="174"/>
        <v>2016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8">
        <v>1461276000</v>
      </c>
      <c r="J2191">
        <v>1460055300</v>
      </c>
      <c r="K2191" t="b">
        <v>0</v>
      </c>
      <c r="L2191" s="14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6" t="s">
        <v>8331</v>
      </c>
      <c r="R2191" s="14" t="s">
        <v>8349</v>
      </c>
      <c r="S2191" s="17">
        <f t="shared" si="172"/>
        <v>42467.788194444445</v>
      </c>
      <c r="T2191" s="17">
        <f t="shared" si="173"/>
        <v>42481.916666666672</v>
      </c>
      <c r="U2191" s="14">
        <f t="shared" si="174"/>
        <v>2016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8">
        <v>1458716340</v>
      </c>
      <c r="J2192">
        <v>1455721204</v>
      </c>
      <c r="K2192" t="b">
        <v>0</v>
      </c>
      <c r="L2192" s="14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6" t="s">
        <v>8331</v>
      </c>
      <c r="R2192" s="14" t="s">
        <v>8349</v>
      </c>
      <c r="S2192" s="17">
        <f t="shared" si="172"/>
        <v>42417.625046296293</v>
      </c>
      <c r="T2192" s="17">
        <f t="shared" si="173"/>
        <v>42452.290972222225</v>
      </c>
      <c r="U2192" s="14">
        <f t="shared" si="174"/>
        <v>2016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8">
        <v>1487102427</v>
      </c>
      <c r="J2193">
        <v>1486065627</v>
      </c>
      <c r="K2193" t="b">
        <v>0</v>
      </c>
      <c r="L2193" s="14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6" t="s">
        <v>8331</v>
      </c>
      <c r="R2193" s="14" t="s">
        <v>8349</v>
      </c>
      <c r="S2193" s="17">
        <f t="shared" si="172"/>
        <v>42768.833645833336</v>
      </c>
      <c r="T2193" s="17">
        <f t="shared" si="173"/>
        <v>42780.833645833336</v>
      </c>
      <c r="U2193" s="14">
        <f t="shared" si="174"/>
        <v>2017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8">
        <v>1481842800</v>
      </c>
      <c r="J2194">
        <v>1479414344</v>
      </c>
      <c r="K2194" t="b">
        <v>0</v>
      </c>
      <c r="L2194" s="1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6" t="s">
        <v>8331</v>
      </c>
      <c r="R2194" s="14" t="s">
        <v>8349</v>
      </c>
      <c r="S2194" s="17">
        <f t="shared" si="172"/>
        <v>42691.8512037037</v>
      </c>
      <c r="T2194" s="17">
        <f t="shared" si="173"/>
        <v>42719.958333333328</v>
      </c>
      <c r="U2194" s="14">
        <f t="shared" si="174"/>
        <v>2016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8">
        <v>1479704340</v>
      </c>
      <c r="J2195">
        <v>1477043072</v>
      </c>
      <c r="K2195" t="b">
        <v>0</v>
      </c>
      <c r="L2195" s="14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6" t="s">
        <v>8331</v>
      </c>
      <c r="R2195" s="14" t="s">
        <v>8349</v>
      </c>
      <c r="S2195" s="17">
        <f t="shared" si="172"/>
        <v>42664.405925925923</v>
      </c>
      <c r="T2195" s="17">
        <f t="shared" si="173"/>
        <v>42695.207638888889</v>
      </c>
      <c r="U2195" s="14">
        <f t="shared" si="174"/>
        <v>2016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8">
        <v>1459012290</v>
      </c>
      <c r="J2196">
        <v>1456423890</v>
      </c>
      <c r="K2196" t="b">
        <v>0</v>
      </c>
      <c r="L2196" s="14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6" t="s">
        <v>8331</v>
      </c>
      <c r="R2196" s="14" t="s">
        <v>8349</v>
      </c>
      <c r="S2196" s="17">
        <f t="shared" si="172"/>
        <v>42425.757986111115</v>
      </c>
      <c r="T2196" s="17">
        <f t="shared" si="173"/>
        <v>42455.716319444444</v>
      </c>
      <c r="U2196" s="14">
        <f t="shared" si="174"/>
        <v>2016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8">
        <v>1439317900</v>
      </c>
      <c r="J2197">
        <v>1436725900</v>
      </c>
      <c r="K2197" t="b">
        <v>0</v>
      </c>
      <c r="L2197" s="14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6" t="s">
        <v>8331</v>
      </c>
      <c r="R2197" s="14" t="s">
        <v>8349</v>
      </c>
      <c r="S2197" s="17">
        <f t="shared" si="172"/>
        <v>42197.771990740745</v>
      </c>
      <c r="T2197" s="17">
        <f t="shared" si="173"/>
        <v>42227.771990740745</v>
      </c>
      <c r="U2197" s="14">
        <f t="shared" si="174"/>
        <v>2015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8">
        <v>1480662000</v>
      </c>
      <c r="J2198">
        <v>1478000502</v>
      </c>
      <c r="K2198" t="b">
        <v>0</v>
      </c>
      <c r="L2198" s="14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6" t="s">
        <v>8331</v>
      </c>
      <c r="R2198" s="14" t="s">
        <v>8349</v>
      </c>
      <c r="S2198" s="17">
        <f t="shared" si="172"/>
        <v>42675.487291666665</v>
      </c>
      <c r="T2198" s="17">
        <f t="shared" si="173"/>
        <v>42706.291666666672</v>
      </c>
      <c r="U2198" s="14">
        <f t="shared" si="174"/>
        <v>2016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8">
        <v>1425132059</v>
      </c>
      <c r="J2199">
        <v>1422540059</v>
      </c>
      <c r="K2199" t="b">
        <v>0</v>
      </c>
      <c r="L2199" s="14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6" t="s">
        <v>8331</v>
      </c>
      <c r="R2199" s="14" t="s">
        <v>8349</v>
      </c>
      <c r="S2199" s="17">
        <f t="shared" si="172"/>
        <v>42033.584016203706</v>
      </c>
      <c r="T2199" s="17">
        <f t="shared" si="173"/>
        <v>42063.584016203706</v>
      </c>
      <c r="U2199" s="14">
        <f t="shared" si="174"/>
        <v>2015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8">
        <v>1447507200</v>
      </c>
      <c r="J2200">
        <v>1444911600</v>
      </c>
      <c r="K2200" t="b">
        <v>0</v>
      </c>
      <c r="L2200" s="14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6" t="s">
        <v>8331</v>
      </c>
      <c r="R2200" s="14" t="s">
        <v>8349</v>
      </c>
      <c r="S2200" s="17">
        <f t="shared" si="172"/>
        <v>42292.513888888891</v>
      </c>
      <c r="T2200" s="17">
        <f t="shared" si="173"/>
        <v>42322.555555555555</v>
      </c>
      <c r="U2200" s="14">
        <f t="shared" si="174"/>
        <v>2015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8">
        <v>1444903198</v>
      </c>
      <c r="J2201">
        <v>1442311198</v>
      </c>
      <c r="K2201" t="b">
        <v>1</v>
      </c>
      <c r="L2201" s="14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6" t="s">
        <v>8331</v>
      </c>
      <c r="R2201" s="14" t="s">
        <v>8349</v>
      </c>
      <c r="S2201" s="17">
        <f t="shared" si="172"/>
        <v>42262.416643518518</v>
      </c>
      <c r="T2201" s="17">
        <f t="shared" si="173"/>
        <v>42292.416643518518</v>
      </c>
      <c r="U2201" s="14">
        <f t="shared" si="174"/>
        <v>2015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8">
        <v>1436151600</v>
      </c>
      <c r="J2202">
        <v>1433775668</v>
      </c>
      <c r="K2202" t="b">
        <v>0</v>
      </c>
      <c r="L2202" s="14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6" t="s">
        <v>8331</v>
      </c>
      <c r="R2202" s="14" t="s">
        <v>8349</v>
      </c>
      <c r="S2202" s="17">
        <f t="shared" si="172"/>
        <v>42163.625787037032</v>
      </c>
      <c r="T2202" s="17">
        <f t="shared" si="173"/>
        <v>42191.125</v>
      </c>
      <c r="U2202" s="14">
        <f t="shared" si="174"/>
        <v>2015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8">
        <v>1358367565</v>
      </c>
      <c r="J2203">
        <v>1357157965</v>
      </c>
      <c r="K2203" t="b">
        <v>0</v>
      </c>
      <c r="L2203" s="14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6" t="s">
        <v>8323</v>
      </c>
      <c r="R2203" s="14" t="s">
        <v>8328</v>
      </c>
      <c r="S2203" s="17">
        <f t="shared" si="172"/>
        <v>41276.846817129634</v>
      </c>
      <c r="T2203" s="17">
        <f t="shared" si="173"/>
        <v>41290.846817129634</v>
      </c>
      <c r="U2203" s="14">
        <f t="shared" si="174"/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8">
        <v>1351801368</v>
      </c>
      <c r="J2204">
        <v>1349209368</v>
      </c>
      <c r="K2204" t="b">
        <v>0</v>
      </c>
      <c r="L2204" s="1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6" t="s">
        <v>8323</v>
      </c>
      <c r="R2204" s="14" t="s">
        <v>8328</v>
      </c>
      <c r="S2204" s="17">
        <f t="shared" si="172"/>
        <v>41184.849166666667</v>
      </c>
      <c r="T2204" s="17">
        <f t="shared" si="173"/>
        <v>41214.849166666667</v>
      </c>
      <c r="U2204" s="14">
        <f t="shared" si="174"/>
        <v>2012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8">
        <v>1443127082</v>
      </c>
      <c r="J2205">
        <v>1440535082</v>
      </c>
      <c r="K2205" t="b">
        <v>0</v>
      </c>
      <c r="L2205" s="14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6" t="s">
        <v>8323</v>
      </c>
      <c r="R2205" s="14" t="s">
        <v>8328</v>
      </c>
      <c r="S2205" s="17">
        <f t="shared" si="172"/>
        <v>42241.85974537037</v>
      </c>
      <c r="T2205" s="17">
        <f t="shared" si="173"/>
        <v>42271.85974537037</v>
      </c>
      <c r="U2205" s="14">
        <f t="shared" si="174"/>
        <v>2015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8">
        <v>1362814119</v>
      </c>
      <c r="J2206">
        <v>1360222119</v>
      </c>
      <c r="K2206" t="b">
        <v>0</v>
      </c>
      <c r="L2206" s="14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6" t="s">
        <v>8323</v>
      </c>
      <c r="R2206" s="14" t="s">
        <v>8328</v>
      </c>
      <c r="S2206" s="17">
        <f t="shared" si="172"/>
        <v>41312.311562499999</v>
      </c>
      <c r="T2206" s="17">
        <f t="shared" si="173"/>
        <v>41342.311562499999</v>
      </c>
      <c r="U2206" s="14">
        <f t="shared" si="174"/>
        <v>2013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8">
        <v>1338579789</v>
      </c>
      <c r="J2207">
        <v>1335987789</v>
      </c>
      <c r="K2207" t="b">
        <v>0</v>
      </c>
      <c r="L2207" s="14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6" t="s">
        <v>8323</v>
      </c>
      <c r="R2207" s="14" t="s">
        <v>8328</v>
      </c>
      <c r="S2207" s="17">
        <f t="shared" si="172"/>
        <v>41031.82163194444</v>
      </c>
      <c r="T2207" s="17">
        <f t="shared" si="173"/>
        <v>41061.82163194444</v>
      </c>
      <c r="U2207" s="14">
        <f t="shared" si="174"/>
        <v>2012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8">
        <v>1334556624</v>
      </c>
      <c r="J2208">
        <v>1333001424</v>
      </c>
      <c r="K2208" t="b">
        <v>0</v>
      </c>
      <c r="L2208" s="14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6" t="s">
        <v>8323</v>
      </c>
      <c r="R2208" s="14" t="s">
        <v>8328</v>
      </c>
      <c r="S2208" s="17">
        <f t="shared" si="172"/>
        <v>40997.257222222222</v>
      </c>
      <c r="T2208" s="17">
        <f t="shared" si="173"/>
        <v>41015.257222222222</v>
      </c>
      <c r="U2208" s="14">
        <f t="shared" si="174"/>
        <v>2012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8">
        <v>1384580373</v>
      </c>
      <c r="J2209">
        <v>1381984773</v>
      </c>
      <c r="K2209" t="b">
        <v>0</v>
      </c>
      <c r="L2209" s="14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6" t="s">
        <v>8323</v>
      </c>
      <c r="R2209" s="14" t="s">
        <v>8328</v>
      </c>
      <c r="S2209" s="17">
        <f t="shared" si="172"/>
        <v>41564.194131944445</v>
      </c>
      <c r="T2209" s="17">
        <f t="shared" si="173"/>
        <v>41594.235798611109</v>
      </c>
      <c r="U2209" s="14">
        <f t="shared" si="174"/>
        <v>2013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8">
        <v>1333771200</v>
      </c>
      <c r="J2210">
        <v>1328649026</v>
      </c>
      <c r="K2210" t="b">
        <v>0</v>
      </c>
      <c r="L2210" s="14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6" t="s">
        <v>8323</v>
      </c>
      <c r="R2210" s="14" t="s">
        <v>8328</v>
      </c>
      <c r="S2210" s="17">
        <f t="shared" si="172"/>
        <v>40946.882245370369</v>
      </c>
      <c r="T2210" s="17">
        <f t="shared" si="173"/>
        <v>41006.166666666664</v>
      </c>
      <c r="U2210" s="14">
        <f t="shared" si="174"/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8">
        <v>1397516400</v>
      </c>
      <c r="J2211">
        <v>1396524644</v>
      </c>
      <c r="K2211" t="b">
        <v>0</v>
      </c>
      <c r="L2211" s="14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6" t="s">
        <v>8323</v>
      </c>
      <c r="R2211" s="14" t="s">
        <v>8328</v>
      </c>
      <c r="S2211" s="17">
        <f t="shared" si="172"/>
        <v>41732.479675925926</v>
      </c>
      <c r="T2211" s="17">
        <f t="shared" si="173"/>
        <v>41743.958333333336</v>
      </c>
      <c r="U2211" s="14">
        <f t="shared" si="174"/>
        <v>2014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8">
        <v>1334424960</v>
      </c>
      <c r="J2212">
        <v>1329442510</v>
      </c>
      <c r="K2212" t="b">
        <v>0</v>
      </c>
      <c r="L2212" s="14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6" t="s">
        <v>8323</v>
      </c>
      <c r="R2212" s="14" t="s">
        <v>8328</v>
      </c>
      <c r="S2212" s="17">
        <f t="shared" si="172"/>
        <v>40956.066087962965</v>
      </c>
      <c r="T2212" s="17">
        <f t="shared" si="173"/>
        <v>41013.73333333333</v>
      </c>
      <c r="U2212" s="14">
        <f t="shared" si="174"/>
        <v>2012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8">
        <v>1397113140</v>
      </c>
      <c r="J2213">
        <v>1395168625</v>
      </c>
      <c r="K2213" t="b">
        <v>0</v>
      </c>
      <c r="L2213" s="14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6" t="s">
        <v>8323</v>
      </c>
      <c r="R2213" s="14" t="s">
        <v>8328</v>
      </c>
      <c r="S2213" s="17">
        <f t="shared" si="172"/>
        <v>41716.785011574073</v>
      </c>
      <c r="T2213" s="17">
        <f t="shared" si="173"/>
        <v>41739.290972222225</v>
      </c>
      <c r="U2213" s="14">
        <f t="shared" si="174"/>
        <v>2014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8">
        <v>1383526800</v>
      </c>
      <c r="J2214">
        <v>1380650177</v>
      </c>
      <c r="K2214" t="b">
        <v>0</v>
      </c>
      <c r="L2214" s="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6" t="s">
        <v>8323</v>
      </c>
      <c r="R2214" s="14" t="s">
        <v>8328</v>
      </c>
      <c r="S2214" s="17">
        <f t="shared" si="172"/>
        <v>41548.747418981482</v>
      </c>
      <c r="T2214" s="17">
        <f t="shared" si="173"/>
        <v>41582.041666666664</v>
      </c>
      <c r="U2214" s="14">
        <f t="shared" si="174"/>
        <v>2013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8">
        <v>1431719379</v>
      </c>
      <c r="J2215">
        <v>1429127379</v>
      </c>
      <c r="K2215" t="b">
        <v>0</v>
      </c>
      <c r="L2215" s="14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6" t="s">
        <v>8323</v>
      </c>
      <c r="R2215" s="14" t="s">
        <v>8328</v>
      </c>
      <c r="S2215" s="17">
        <f t="shared" si="172"/>
        <v>42109.826145833329</v>
      </c>
      <c r="T2215" s="17">
        <f t="shared" si="173"/>
        <v>42139.826145833329</v>
      </c>
      <c r="U2215" s="14">
        <f t="shared" si="174"/>
        <v>2015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8">
        <v>1391713248</v>
      </c>
      <c r="J2216">
        <v>1389121248</v>
      </c>
      <c r="K2216" t="b">
        <v>0</v>
      </c>
      <c r="L2216" s="14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6" t="s">
        <v>8323</v>
      </c>
      <c r="R2216" s="14" t="s">
        <v>8328</v>
      </c>
      <c r="S2216" s="17">
        <f t="shared" si="172"/>
        <v>41646.792222222226</v>
      </c>
      <c r="T2216" s="17">
        <f t="shared" si="173"/>
        <v>41676.792222222226</v>
      </c>
      <c r="U2216" s="14">
        <f t="shared" si="174"/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8">
        <v>1331621940</v>
      </c>
      <c r="J2217">
        <v>1329671572</v>
      </c>
      <c r="K2217" t="b">
        <v>0</v>
      </c>
      <c r="L2217" s="14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6" t="s">
        <v>8323</v>
      </c>
      <c r="R2217" s="14" t="s">
        <v>8328</v>
      </c>
      <c r="S2217" s="17">
        <f t="shared" si="172"/>
        <v>40958.717268518521</v>
      </c>
      <c r="T2217" s="17">
        <f t="shared" si="173"/>
        <v>40981.290972222225</v>
      </c>
      <c r="U2217" s="14">
        <f t="shared" si="174"/>
        <v>2012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8">
        <v>1437674545</v>
      </c>
      <c r="J2218">
        <v>1436464945</v>
      </c>
      <c r="K2218" t="b">
        <v>0</v>
      </c>
      <c r="L2218" s="14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6" t="s">
        <v>8323</v>
      </c>
      <c r="R2218" s="14" t="s">
        <v>8328</v>
      </c>
      <c r="S2218" s="17">
        <f t="shared" si="172"/>
        <v>42194.751678240747</v>
      </c>
      <c r="T2218" s="17">
        <f t="shared" si="173"/>
        <v>42208.751678240747</v>
      </c>
      <c r="U2218" s="14">
        <f t="shared" si="174"/>
        <v>2015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8">
        <v>1446451200</v>
      </c>
      <c r="J2219">
        <v>1445539113</v>
      </c>
      <c r="K2219" t="b">
        <v>0</v>
      </c>
      <c r="L2219" s="14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6" t="s">
        <v>8323</v>
      </c>
      <c r="R2219" s="14" t="s">
        <v>8328</v>
      </c>
      <c r="S2219" s="17">
        <f t="shared" si="172"/>
        <v>42299.776770833334</v>
      </c>
      <c r="T2219" s="17">
        <f t="shared" si="173"/>
        <v>42310.333333333328</v>
      </c>
      <c r="U2219" s="14">
        <f t="shared" si="174"/>
        <v>2015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8">
        <v>1346198400</v>
      </c>
      <c r="J2220">
        <v>1344281383</v>
      </c>
      <c r="K2220" t="b">
        <v>0</v>
      </c>
      <c r="L2220" s="14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6" t="s">
        <v>8323</v>
      </c>
      <c r="R2220" s="14" t="s">
        <v>8328</v>
      </c>
      <c r="S2220" s="17">
        <f t="shared" si="172"/>
        <v>41127.812303240738</v>
      </c>
      <c r="T2220" s="17">
        <f t="shared" si="173"/>
        <v>41150</v>
      </c>
      <c r="U2220" s="14">
        <f t="shared" si="174"/>
        <v>2012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8">
        <v>1440004512</v>
      </c>
      <c r="J2221">
        <v>1437412512</v>
      </c>
      <c r="K2221" t="b">
        <v>0</v>
      </c>
      <c r="L2221" s="14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6" t="s">
        <v>8323</v>
      </c>
      <c r="R2221" s="14" t="s">
        <v>8328</v>
      </c>
      <c r="S2221" s="17">
        <f t="shared" si="172"/>
        <v>42205.718888888892</v>
      </c>
      <c r="T2221" s="17">
        <f t="shared" si="173"/>
        <v>42235.718888888892</v>
      </c>
      <c r="U2221" s="14">
        <f t="shared" si="174"/>
        <v>2015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8">
        <v>1374888436</v>
      </c>
      <c r="J2222">
        <v>1372296436</v>
      </c>
      <c r="K2222" t="b">
        <v>0</v>
      </c>
      <c r="L2222" s="14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6" t="s">
        <v>8323</v>
      </c>
      <c r="R2222" s="14" t="s">
        <v>8328</v>
      </c>
      <c r="S2222" s="17">
        <f t="shared" si="172"/>
        <v>41452.060601851852</v>
      </c>
      <c r="T2222" s="17">
        <f t="shared" si="173"/>
        <v>41482.060601851852</v>
      </c>
      <c r="U2222" s="14">
        <f t="shared" si="174"/>
        <v>2013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8">
        <v>1461369600</v>
      </c>
      <c r="J2223">
        <v>1458748809</v>
      </c>
      <c r="K2223" t="b">
        <v>0</v>
      </c>
      <c r="L2223" s="14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6" t="s">
        <v>8331</v>
      </c>
      <c r="R2223" s="14" t="s">
        <v>8349</v>
      </c>
      <c r="S2223" s="17">
        <f t="shared" si="172"/>
        <v>42452.666770833333</v>
      </c>
      <c r="T2223" s="17">
        <f t="shared" si="173"/>
        <v>42483</v>
      </c>
      <c r="U2223" s="14">
        <f t="shared" si="174"/>
        <v>2016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8">
        <v>1327776847</v>
      </c>
      <c r="J2224">
        <v>1325184847</v>
      </c>
      <c r="K2224" t="b">
        <v>0</v>
      </c>
      <c r="L2224" s="1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6" t="s">
        <v>8331</v>
      </c>
      <c r="R2224" s="14" t="s">
        <v>8349</v>
      </c>
      <c r="S2224" s="17">
        <f t="shared" si="172"/>
        <v>40906.787581018521</v>
      </c>
      <c r="T2224" s="17">
        <f t="shared" si="173"/>
        <v>40936.787581018521</v>
      </c>
      <c r="U2224" s="14">
        <f t="shared" si="174"/>
        <v>2011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8">
        <v>1435418568</v>
      </c>
      <c r="J2225">
        <v>1432826568</v>
      </c>
      <c r="K2225" t="b">
        <v>0</v>
      </c>
      <c r="L2225" s="14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6" t="s">
        <v>8331</v>
      </c>
      <c r="R2225" s="14" t="s">
        <v>8349</v>
      </c>
      <c r="S2225" s="17">
        <f t="shared" si="172"/>
        <v>42152.640833333338</v>
      </c>
      <c r="T2225" s="17">
        <f t="shared" si="173"/>
        <v>42182.640833333338</v>
      </c>
      <c r="U2225" s="14">
        <f t="shared" si="174"/>
        <v>2015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8">
        <v>1477767600</v>
      </c>
      <c r="J2226">
        <v>1475337675</v>
      </c>
      <c r="K2226" t="b">
        <v>0</v>
      </c>
      <c r="L2226" s="14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6" t="s">
        <v>8331</v>
      </c>
      <c r="R2226" s="14" t="s">
        <v>8349</v>
      </c>
      <c r="S2226" s="17">
        <f t="shared" si="172"/>
        <v>42644.667534722219</v>
      </c>
      <c r="T2226" s="17">
        <f t="shared" si="173"/>
        <v>42672.791666666672</v>
      </c>
      <c r="U2226" s="14">
        <f t="shared" si="174"/>
        <v>2016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8">
        <v>1411326015</v>
      </c>
      <c r="J2227">
        <v>1408734015</v>
      </c>
      <c r="K2227" t="b">
        <v>0</v>
      </c>
      <c r="L2227" s="14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6" t="s">
        <v>8331</v>
      </c>
      <c r="R2227" s="14" t="s">
        <v>8349</v>
      </c>
      <c r="S2227" s="17">
        <f t="shared" si="172"/>
        <v>41873.79184027778</v>
      </c>
      <c r="T2227" s="17">
        <f t="shared" si="173"/>
        <v>41903.79184027778</v>
      </c>
      <c r="U2227" s="14">
        <f t="shared" si="174"/>
        <v>2014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8">
        <v>1455253140</v>
      </c>
      <c r="J2228">
        <v>1452625822</v>
      </c>
      <c r="K2228" t="b">
        <v>0</v>
      </c>
      <c r="L2228" s="14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6" t="s">
        <v>8331</v>
      </c>
      <c r="R2228" s="14" t="s">
        <v>8349</v>
      </c>
      <c r="S2228" s="17">
        <f t="shared" si="172"/>
        <v>42381.79886574074</v>
      </c>
      <c r="T2228" s="17">
        <f t="shared" si="173"/>
        <v>42412.207638888889</v>
      </c>
      <c r="U2228" s="14">
        <f t="shared" si="174"/>
        <v>2016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8">
        <v>1384374155</v>
      </c>
      <c r="J2229">
        <v>1381778555</v>
      </c>
      <c r="K2229" t="b">
        <v>0</v>
      </c>
      <c r="L2229" s="14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6" t="s">
        <v>8331</v>
      </c>
      <c r="R2229" s="14" t="s">
        <v>8349</v>
      </c>
      <c r="S2229" s="17">
        <f t="shared" si="172"/>
        <v>41561.807349537034</v>
      </c>
      <c r="T2229" s="17">
        <f t="shared" si="173"/>
        <v>41591.849016203705</v>
      </c>
      <c r="U2229" s="14">
        <f t="shared" si="174"/>
        <v>2013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8">
        <v>1439707236</v>
      </c>
      <c r="J2230">
        <v>1437115236</v>
      </c>
      <c r="K2230" t="b">
        <v>0</v>
      </c>
      <c r="L2230" s="14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6" t="s">
        <v>8331</v>
      </c>
      <c r="R2230" s="14" t="s">
        <v>8349</v>
      </c>
      <c r="S2230" s="17">
        <f t="shared" si="172"/>
        <v>42202.278194444443</v>
      </c>
      <c r="T2230" s="17">
        <f t="shared" si="173"/>
        <v>42232.278194444443</v>
      </c>
      <c r="U2230" s="14">
        <f t="shared" si="174"/>
        <v>2015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8">
        <v>1378180800</v>
      </c>
      <c r="J2231">
        <v>1375113391</v>
      </c>
      <c r="K2231" t="b">
        <v>0</v>
      </c>
      <c r="L2231" s="14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6" t="s">
        <v>8331</v>
      </c>
      <c r="R2231" s="14" t="s">
        <v>8349</v>
      </c>
      <c r="S2231" s="17">
        <f t="shared" si="172"/>
        <v>41484.664247685185</v>
      </c>
      <c r="T2231" s="17">
        <f t="shared" si="173"/>
        <v>41520.166666666664</v>
      </c>
      <c r="U2231" s="14">
        <f t="shared" si="174"/>
        <v>2013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8">
        <v>1398460127</v>
      </c>
      <c r="J2232">
        <v>1395868127</v>
      </c>
      <c r="K2232" t="b">
        <v>0</v>
      </c>
      <c r="L2232" s="14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6" t="s">
        <v>8331</v>
      </c>
      <c r="R2232" s="14" t="s">
        <v>8349</v>
      </c>
      <c r="S2232" s="17">
        <f t="shared" si="172"/>
        <v>41724.881099537037</v>
      </c>
      <c r="T2232" s="17">
        <f t="shared" si="173"/>
        <v>41754.881099537037</v>
      </c>
      <c r="U2232" s="14">
        <f t="shared" si="174"/>
        <v>2014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8">
        <v>1372136400</v>
      </c>
      <c r="J2233">
        <v>1369864301</v>
      </c>
      <c r="K2233" t="b">
        <v>0</v>
      </c>
      <c r="L2233" s="14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6" t="s">
        <v>8331</v>
      </c>
      <c r="R2233" s="14" t="s">
        <v>8349</v>
      </c>
      <c r="S2233" s="17">
        <f t="shared" si="172"/>
        <v>41423.910891203705</v>
      </c>
      <c r="T2233" s="17">
        <f t="shared" si="173"/>
        <v>41450.208333333336</v>
      </c>
      <c r="U2233" s="14">
        <f t="shared" si="174"/>
        <v>2013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8">
        <v>1405738800</v>
      </c>
      <c r="J2234">
        <v>1402945408</v>
      </c>
      <c r="K2234" t="b">
        <v>0</v>
      </c>
      <c r="L2234" s="1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6" t="s">
        <v>8331</v>
      </c>
      <c r="R2234" s="14" t="s">
        <v>8349</v>
      </c>
      <c r="S2234" s="17">
        <f t="shared" si="172"/>
        <v>41806.794074074074</v>
      </c>
      <c r="T2234" s="17">
        <f t="shared" si="173"/>
        <v>41839.125</v>
      </c>
      <c r="U2234" s="14">
        <f t="shared" si="174"/>
        <v>2014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8">
        <v>1450051200</v>
      </c>
      <c r="J2235">
        <v>1448269539</v>
      </c>
      <c r="K2235" t="b">
        <v>0</v>
      </c>
      <c r="L2235" s="14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6" t="s">
        <v>8331</v>
      </c>
      <c r="R2235" s="14" t="s">
        <v>8349</v>
      </c>
      <c r="S2235" s="17">
        <f t="shared" si="172"/>
        <v>42331.378923611104</v>
      </c>
      <c r="T2235" s="17">
        <f t="shared" si="173"/>
        <v>42352</v>
      </c>
      <c r="U2235" s="14">
        <f t="shared" si="174"/>
        <v>2015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8">
        <v>1483645647</v>
      </c>
      <c r="J2236">
        <v>1481053647</v>
      </c>
      <c r="K2236" t="b">
        <v>0</v>
      </c>
      <c r="L2236" s="14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6" t="s">
        <v>8331</v>
      </c>
      <c r="R2236" s="14" t="s">
        <v>8349</v>
      </c>
      <c r="S2236" s="17">
        <f t="shared" si="172"/>
        <v>42710.824618055558</v>
      </c>
      <c r="T2236" s="17">
        <f t="shared" si="173"/>
        <v>42740.824618055558</v>
      </c>
      <c r="U2236" s="14">
        <f t="shared" si="174"/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8">
        <v>1427585511</v>
      </c>
      <c r="J2237">
        <v>1424997111</v>
      </c>
      <c r="K2237" t="b">
        <v>0</v>
      </c>
      <c r="L2237" s="14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6" t="s">
        <v>8331</v>
      </c>
      <c r="R2237" s="14" t="s">
        <v>8349</v>
      </c>
      <c r="S2237" s="17">
        <f t="shared" si="172"/>
        <v>42062.022118055553</v>
      </c>
      <c r="T2237" s="17">
        <f t="shared" si="173"/>
        <v>42091.980451388896</v>
      </c>
      <c r="U2237" s="14">
        <f t="shared" si="174"/>
        <v>2015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8">
        <v>1454338123</v>
      </c>
      <c r="J2238">
        <v>1451746123</v>
      </c>
      <c r="K2238" t="b">
        <v>0</v>
      </c>
      <c r="L2238" s="14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6" t="s">
        <v>8331</v>
      </c>
      <c r="R2238" s="14" t="s">
        <v>8349</v>
      </c>
      <c r="S2238" s="17">
        <f t="shared" si="172"/>
        <v>42371.617164351846</v>
      </c>
      <c r="T2238" s="17">
        <f t="shared" si="173"/>
        <v>42401.617164351846</v>
      </c>
      <c r="U2238" s="14">
        <f t="shared" si="174"/>
        <v>2016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8">
        <v>1415779140</v>
      </c>
      <c r="J2239">
        <v>1412294683</v>
      </c>
      <c r="K2239" t="b">
        <v>0</v>
      </c>
      <c r="L2239" s="14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6" t="s">
        <v>8331</v>
      </c>
      <c r="R2239" s="14" t="s">
        <v>8349</v>
      </c>
      <c r="S2239" s="17">
        <f t="shared" si="172"/>
        <v>41915.003275462965</v>
      </c>
      <c r="T2239" s="17">
        <f t="shared" si="173"/>
        <v>41955.332638888889</v>
      </c>
      <c r="U2239" s="14">
        <f t="shared" si="174"/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8">
        <v>1489157716</v>
      </c>
      <c r="J2240">
        <v>1486565716</v>
      </c>
      <c r="K2240" t="b">
        <v>0</v>
      </c>
      <c r="L2240" s="14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6" t="s">
        <v>8331</v>
      </c>
      <c r="R2240" s="14" t="s">
        <v>8349</v>
      </c>
      <c r="S2240" s="17">
        <f t="shared" si="172"/>
        <v>42774.621712962966</v>
      </c>
      <c r="T2240" s="17">
        <f t="shared" si="173"/>
        <v>42804.621712962966</v>
      </c>
      <c r="U2240" s="14">
        <f t="shared" si="174"/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8">
        <v>1385870520</v>
      </c>
      <c r="J2241">
        <v>1382742014</v>
      </c>
      <c r="K2241" t="b">
        <v>0</v>
      </c>
      <c r="L2241" s="14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6" t="s">
        <v>8331</v>
      </c>
      <c r="R2241" s="14" t="s">
        <v>8349</v>
      </c>
      <c r="S2241" s="17">
        <f t="shared" si="172"/>
        <v>41572.958495370374</v>
      </c>
      <c r="T2241" s="17">
        <f t="shared" si="173"/>
        <v>41609.168055555558</v>
      </c>
      <c r="U2241" s="14">
        <f t="shared" si="174"/>
        <v>2013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8">
        <v>1461354544</v>
      </c>
      <c r="J2242">
        <v>1458762544</v>
      </c>
      <c r="K2242" t="b">
        <v>0</v>
      </c>
      <c r="L2242" s="14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6" t="s">
        <v>8331</v>
      </c>
      <c r="R2242" s="14" t="s">
        <v>8349</v>
      </c>
      <c r="S2242" s="17">
        <f t="shared" si="172"/>
        <v>42452.825740740736</v>
      </c>
      <c r="T2242" s="17">
        <f t="shared" si="173"/>
        <v>42482.825740740736</v>
      </c>
      <c r="U2242" s="14">
        <f t="shared" si="174"/>
        <v>2016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8">
        <v>1488484300</v>
      </c>
      <c r="J2243">
        <v>1485892300</v>
      </c>
      <c r="K2243" t="b">
        <v>0</v>
      </c>
      <c r="L2243" s="14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6" t="s">
        <v>8331</v>
      </c>
      <c r="R2243" s="14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 s="14">
        <f t="shared" ref="U2243:U2306" si="179">YEAR(S2243)</f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8">
        <v>1385521320</v>
      </c>
      <c r="J2244">
        <v>1382449733</v>
      </c>
      <c r="K2244" t="b">
        <v>0</v>
      </c>
      <c r="L2244" s="1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6" t="s">
        <v>8331</v>
      </c>
      <c r="R2244" s="14" t="s">
        <v>8349</v>
      </c>
      <c r="S2244" s="17">
        <f t="shared" si="177"/>
        <v>41569.575613425928</v>
      </c>
      <c r="T2244" s="17">
        <f t="shared" si="178"/>
        <v>41605.126388888886</v>
      </c>
      <c r="U2244" s="14">
        <f t="shared" si="179"/>
        <v>2013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8">
        <v>1489374000</v>
      </c>
      <c r="J2245">
        <v>1488823290</v>
      </c>
      <c r="K2245" t="b">
        <v>0</v>
      </c>
      <c r="L2245" s="14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6" t="s">
        <v>8331</v>
      </c>
      <c r="R2245" s="14" t="s">
        <v>8349</v>
      </c>
      <c r="S2245" s="17">
        <f t="shared" si="177"/>
        <v>42800.751041666663</v>
      </c>
      <c r="T2245" s="17">
        <f t="shared" si="178"/>
        <v>42807.125</v>
      </c>
      <c r="U2245" s="14">
        <f t="shared" si="179"/>
        <v>2017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8">
        <v>1476649800</v>
      </c>
      <c r="J2246">
        <v>1475609946</v>
      </c>
      <c r="K2246" t="b">
        <v>0</v>
      </c>
      <c r="L2246" s="14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6" t="s">
        <v>8331</v>
      </c>
      <c r="R2246" s="14" t="s">
        <v>8349</v>
      </c>
      <c r="S2246" s="17">
        <f t="shared" si="177"/>
        <v>42647.818819444445</v>
      </c>
      <c r="T2246" s="17">
        <f t="shared" si="178"/>
        <v>42659.854166666672</v>
      </c>
      <c r="U2246" s="14">
        <f t="shared" si="179"/>
        <v>2016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8">
        <v>1393005600</v>
      </c>
      <c r="J2247">
        <v>1390323617</v>
      </c>
      <c r="K2247" t="b">
        <v>0</v>
      </c>
      <c r="L2247" s="14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6" t="s">
        <v>8331</v>
      </c>
      <c r="R2247" s="14" t="s">
        <v>8349</v>
      </c>
      <c r="S2247" s="17">
        <f t="shared" si="177"/>
        <v>41660.708530092597</v>
      </c>
      <c r="T2247" s="17">
        <f t="shared" si="178"/>
        <v>41691.75</v>
      </c>
      <c r="U2247" s="14">
        <f t="shared" si="179"/>
        <v>2014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8">
        <v>1441393210</v>
      </c>
      <c r="J2248">
        <v>1438801210</v>
      </c>
      <c r="K2248" t="b">
        <v>0</v>
      </c>
      <c r="L2248" s="14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6" t="s">
        <v>8331</v>
      </c>
      <c r="R2248" s="14" t="s">
        <v>8349</v>
      </c>
      <c r="S2248" s="17">
        <f t="shared" si="177"/>
        <v>42221.79178240741</v>
      </c>
      <c r="T2248" s="17">
        <f t="shared" si="178"/>
        <v>42251.79178240741</v>
      </c>
      <c r="U2248" s="14">
        <f t="shared" si="179"/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8">
        <v>1438185565</v>
      </c>
      <c r="J2249">
        <v>1436975965</v>
      </c>
      <c r="K2249" t="b">
        <v>0</v>
      </c>
      <c r="L2249" s="14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6" t="s">
        <v>8331</v>
      </c>
      <c r="R2249" s="14" t="s">
        <v>8349</v>
      </c>
      <c r="S2249" s="17">
        <f t="shared" si="177"/>
        <v>42200.666261574079</v>
      </c>
      <c r="T2249" s="17">
        <f t="shared" si="178"/>
        <v>42214.666261574079</v>
      </c>
      <c r="U2249" s="14">
        <f t="shared" si="179"/>
        <v>2015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8">
        <v>1481749278</v>
      </c>
      <c r="J2250">
        <v>1479157278</v>
      </c>
      <c r="K2250" t="b">
        <v>0</v>
      </c>
      <c r="L2250" s="14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6" t="s">
        <v>8331</v>
      </c>
      <c r="R2250" s="14" t="s">
        <v>8349</v>
      </c>
      <c r="S2250" s="17">
        <f t="shared" si="177"/>
        <v>42688.875902777778</v>
      </c>
      <c r="T2250" s="17">
        <f t="shared" si="178"/>
        <v>42718.875902777778</v>
      </c>
      <c r="U2250" s="14">
        <f t="shared" si="179"/>
        <v>2016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8">
        <v>1364917965</v>
      </c>
      <c r="J2251">
        <v>1362329565</v>
      </c>
      <c r="K2251" t="b">
        <v>0</v>
      </c>
      <c r="L2251" s="14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6" t="s">
        <v>8331</v>
      </c>
      <c r="R2251" s="14" t="s">
        <v>8349</v>
      </c>
      <c r="S2251" s="17">
        <f t="shared" si="177"/>
        <v>41336.703298611108</v>
      </c>
      <c r="T2251" s="17">
        <f t="shared" si="178"/>
        <v>41366.661631944444</v>
      </c>
      <c r="U2251" s="14">
        <f t="shared" si="179"/>
        <v>2013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8">
        <v>1480727273</v>
      </c>
      <c r="J2252">
        <v>1478131673</v>
      </c>
      <c r="K2252" t="b">
        <v>0</v>
      </c>
      <c r="L2252" s="14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6" t="s">
        <v>8331</v>
      </c>
      <c r="R2252" s="14" t="s">
        <v>8349</v>
      </c>
      <c r="S2252" s="17">
        <f t="shared" si="177"/>
        <v>42677.005474537036</v>
      </c>
      <c r="T2252" s="17">
        <f t="shared" si="178"/>
        <v>42707.0471412037</v>
      </c>
      <c r="U2252" s="14">
        <f t="shared" si="179"/>
        <v>2016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8">
        <v>1408177077</v>
      </c>
      <c r="J2253">
        <v>1406362677</v>
      </c>
      <c r="K2253" t="b">
        <v>0</v>
      </c>
      <c r="L2253" s="14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6" t="s">
        <v>8331</v>
      </c>
      <c r="R2253" s="14" t="s">
        <v>8349</v>
      </c>
      <c r="S2253" s="17">
        <f t="shared" si="177"/>
        <v>41846.34579861111</v>
      </c>
      <c r="T2253" s="17">
        <f t="shared" si="178"/>
        <v>41867.34579861111</v>
      </c>
      <c r="U2253" s="14">
        <f t="shared" si="179"/>
        <v>2014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8">
        <v>1470469938</v>
      </c>
      <c r="J2254">
        <v>1469173938</v>
      </c>
      <c r="K2254" t="b">
        <v>0</v>
      </c>
      <c r="L2254" s="1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6" t="s">
        <v>8331</v>
      </c>
      <c r="R2254" s="14" t="s">
        <v>8349</v>
      </c>
      <c r="S2254" s="17">
        <f t="shared" si="177"/>
        <v>42573.327986111108</v>
      </c>
      <c r="T2254" s="17">
        <f t="shared" si="178"/>
        <v>42588.327986111108</v>
      </c>
      <c r="U2254" s="14">
        <f t="shared" si="179"/>
        <v>2016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8">
        <v>1447862947</v>
      </c>
      <c r="J2255">
        <v>1445267347</v>
      </c>
      <c r="K2255" t="b">
        <v>0</v>
      </c>
      <c r="L2255" s="14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6" t="s">
        <v>8331</v>
      </c>
      <c r="R2255" s="14" t="s">
        <v>8349</v>
      </c>
      <c r="S2255" s="17">
        <f t="shared" si="177"/>
        <v>42296.631331018521</v>
      </c>
      <c r="T2255" s="17">
        <f t="shared" si="178"/>
        <v>42326.672997685186</v>
      </c>
      <c r="U2255" s="14">
        <f t="shared" si="179"/>
        <v>2015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8">
        <v>1485271968</v>
      </c>
      <c r="J2256">
        <v>1484667168</v>
      </c>
      <c r="K2256" t="b">
        <v>0</v>
      </c>
      <c r="L2256" s="14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6" t="s">
        <v>8331</v>
      </c>
      <c r="R2256" s="14" t="s">
        <v>8349</v>
      </c>
      <c r="S2256" s="17">
        <f t="shared" si="177"/>
        <v>42752.647777777776</v>
      </c>
      <c r="T2256" s="17">
        <f t="shared" si="178"/>
        <v>42759.647777777776</v>
      </c>
      <c r="U2256" s="14">
        <f t="shared" si="179"/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8">
        <v>1462661451</v>
      </c>
      <c r="J2257">
        <v>1460069451</v>
      </c>
      <c r="K2257" t="b">
        <v>0</v>
      </c>
      <c r="L2257" s="14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6" t="s">
        <v>8331</v>
      </c>
      <c r="R2257" s="14" t="s">
        <v>8349</v>
      </c>
      <c r="S2257" s="17">
        <f t="shared" si="177"/>
        <v>42467.951979166668</v>
      </c>
      <c r="T2257" s="17">
        <f t="shared" si="178"/>
        <v>42497.951979166668</v>
      </c>
      <c r="U2257" s="14">
        <f t="shared" si="179"/>
        <v>2016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8">
        <v>1479811846</v>
      </c>
      <c r="J2258">
        <v>1478602246</v>
      </c>
      <c r="K2258" t="b">
        <v>0</v>
      </c>
      <c r="L2258" s="14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6" t="s">
        <v>8331</v>
      </c>
      <c r="R2258" s="14" t="s">
        <v>8349</v>
      </c>
      <c r="S2258" s="17">
        <f t="shared" si="177"/>
        <v>42682.451921296291</v>
      </c>
      <c r="T2258" s="17">
        <f t="shared" si="178"/>
        <v>42696.451921296291</v>
      </c>
      <c r="U2258" s="14">
        <f t="shared" si="179"/>
        <v>2016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8">
        <v>1466377200</v>
      </c>
      <c r="J2259">
        <v>1463351329</v>
      </c>
      <c r="K2259" t="b">
        <v>0</v>
      </c>
      <c r="L2259" s="14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6" t="s">
        <v>8331</v>
      </c>
      <c r="R2259" s="14" t="s">
        <v>8349</v>
      </c>
      <c r="S2259" s="17">
        <f t="shared" si="177"/>
        <v>42505.936678240745</v>
      </c>
      <c r="T2259" s="17">
        <f t="shared" si="178"/>
        <v>42540.958333333328</v>
      </c>
      <c r="U2259" s="14">
        <f t="shared" si="179"/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8">
        <v>1434045687</v>
      </c>
      <c r="J2260">
        <v>1431453687</v>
      </c>
      <c r="K2260" t="b">
        <v>0</v>
      </c>
      <c r="L2260" s="14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6" t="s">
        <v>8331</v>
      </c>
      <c r="R2260" s="14" t="s">
        <v>8349</v>
      </c>
      <c r="S2260" s="17">
        <f t="shared" si="177"/>
        <v>42136.75100694444</v>
      </c>
      <c r="T2260" s="17">
        <f t="shared" si="178"/>
        <v>42166.75100694444</v>
      </c>
      <c r="U2260" s="14">
        <f t="shared" si="179"/>
        <v>2015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8">
        <v>1481224736</v>
      </c>
      <c r="J2261">
        <v>1480360736</v>
      </c>
      <c r="K2261" t="b">
        <v>0</v>
      </c>
      <c r="L2261" s="14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6" t="s">
        <v>8331</v>
      </c>
      <c r="R2261" s="14" t="s">
        <v>8349</v>
      </c>
      <c r="S2261" s="17">
        <f t="shared" si="177"/>
        <v>42702.804814814815</v>
      </c>
      <c r="T2261" s="17">
        <f t="shared" si="178"/>
        <v>42712.804814814815</v>
      </c>
      <c r="U2261" s="14">
        <f t="shared" si="179"/>
        <v>2016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8">
        <v>1395876250</v>
      </c>
      <c r="J2262">
        <v>1393287850</v>
      </c>
      <c r="K2262" t="b">
        <v>0</v>
      </c>
      <c r="L2262" s="14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6" t="s">
        <v>8331</v>
      </c>
      <c r="R2262" s="14" t="s">
        <v>8349</v>
      </c>
      <c r="S2262" s="17">
        <f t="shared" si="177"/>
        <v>41695.016782407409</v>
      </c>
      <c r="T2262" s="17">
        <f t="shared" si="178"/>
        <v>41724.975115740745</v>
      </c>
      <c r="U2262" s="14">
        <f t="shared" si="179"/>
        <v>2014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8">
        <v>1487093020</v>
      </c>
      <c r="J2263">
        <v>1485278620</v>
      </c>
      <c r="K2263" t="b">
        <v>0</v>
      </c>
      <c r="L2263" s="14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6" t="s">
        <v>8331</v>
      </c>
      <c r="R2263" s="14" t="s">
        <v>8349</v>
      </c>
      <c r="S2263" s="17">
        <f t="shared" si="177"/>
        <v>42759.724768518514</v>
      </c>
      <c r="T2263" s="17">
        <f t="shared" si="178"/>
        <v>42780.724768518514</v>
      </c>
      <c r="U2263" s="14">
        <f t="shared" si="179"/>
        <v>2017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8">
        <v>1416268800</v>
      </c>
      <c r="J2264">
        <v>1413295358</v>
      </c>
      <c r="K2264" t="b">
        <v>0</v>
      </c>
      <c r="L2264" s="1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6" t="s">
        <v>8331</v>
      </c>
      <c r="R2264" s="14" t="s">
        <v>8349</v>
      </c>
      <c r="S2264" s="17">
        <f t="shared" si="177"/>
        <v>41926.585162037038</v>
      </c>
      <c r="T2264" s="17">
        <f t="shared" si="178"/>
        <v>41961</v>
      </c>
      <c r="U2264" s="14">
        <f t="shared" si="179"/>
        <v>2014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8">
        <v>1422734313</v>
      </c>
      <c r="J2265">
        <v>1420919913</v>
      </c>
      <c r="K2265" t="b">
        <v>0</v>
      </c>
      <c r="L2265" s="14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6" t="s">
        <v>8331</v>
      </c>
      <c r="R2265" s="14" t="s">
        <v>8349</v>
      </c>
      <c r="S2265" s="17">
        <f t="shared" si="177"/>
        <v>42014.832326388889</v>
      </c>
      <c r="T2265" s="17">
        <f t="shared" si="178"/>
        <v>42035.832326388889</v>
      </c>
      <c r="U2265" s="14">
        <f t="shared" si="179"/>
        <v>2015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8">
        <v>1463972400</v>
      </c>
      <c r="J2266">
        <v>1462543114</v>
      </c>
      <c r="K2266" t="b">
        <v>0</v>
      </c>
      <c r="L2266" s="14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6" t="s">
        <v>8331</v>
      </c>
      <c r="R2266" s="14" t="s">
        <v>8349</v>
      </c>
      <c r="S2266" s="17">
        <f t="shared" si="177"/>
        <v>42496.582337962958</v>
      </c>
      <c r="T2266" s="17">
        <f t="shared" si="178"/>
        <v>42513.125</v>
      </c>
      <c r="U2266" s="14">
        <f t="shared" si="179"/>
        <v>2016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8">
        <v>1479846507</v>
      </c>
      <c r="J2267">
        <v>1479241707</v>
      </c>
      <c r="K2267" t="b">
        <v>0</v>
      </c>
      <c r="L2267" s="14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6" t="s">
        <v>8331</v>
      </c>
      <c r="R2267" s="14" t="s">
        <v>8349</v>
      </c>
      <c r="S2267" s="17">
        <f t="shared" si="177"/>
        <v>42689.853090277778</v>
      </c>
      <c r="T2267" s="17">
        <f t="shared" si="178"/>
        <v>42696.853090277778</v>
      </c>
      <c r="U2267" s="14">
        <f t="shared" si="179"/>
        <v>2016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8">
        <v>1461722400</v>
      </c>
      <c r="J2268">
        <v>1460235592</v>
      </c>
      <c r="K2268" t="b">
        <v>0</v>
      </c>
      <c r="L2268" s="14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6" t="s">
        <v>8331</v>
      </c>
      <c r="R2268" s="14" t="s">
        <v>8349</v>
      </c>
      <c r="S2268" s="17">
        <f t="shared" si="177"/>
        <v>42469.874907407408</v>
      </c>
      <c r="T2268" s="17">
        <f t="shared" si="178"/>
        <v>42487.083333333328</v>
      </c>
      <c r="U2268" s="14">
        <f t="shared" si="179"/>
        <v>2016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8">
        <v>1419123600</v>
      </c>
      <c r="J2269">
        <v>1416945297</v>
      </c>
      <c r="K2269" t="b">
        <v>0</v>
      </c>
      <c r="L2269" s="14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6" t="s">
        <v>8331</v>
      </c>
      <c r="R2269" s="14" t="s">
        <v>8349</v>
      </c>
      <c r="S2269" s="17">
        <f t="shared" si="177"/>
        <v>41968.829826388886</v>
      </c>
      <c r="T2269" s="17">
        <f t="shared" si="178"/>
        <v>41994.041666666672</v>
      </c>
      <c r="U2269" s="14">
        <f t="shared" si="179"/>
        <v>2014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8">
        <v>1489283915</v>
      </c>
      <c r="J2270">
        <v>1486691915</v>
      </c>
      <c r="K2270" t="b">
        <v>0</v>
      </c>
      <c r="L2270" s="14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6" t="s">
        <v>8331</v>
      </c>
      <c r="R2270" s="14" t="s">
        <v>8349</v>
      </c>
      <c r="S2270" s="17">
        <f t="shared" si="177"/>
        <v>42776.082349537035</v>
      </c>
      <c r="T2270" s="17">
        <f t="shared" si="178"/>
        <v>42806.082349537035</v>
      </c>
      <c r="U2270" s="14">
        <f t="shared" si="179"/>
        <v>2017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8">
        <v>1488862800</v>
      </c>
      <c r="J2271">
        <v>1486745663</v>
      </c>
      <c r="K2271" t="b">
        <v>0</v>
      </c>
      <c r="L2271" s="14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6" t="s">
        <v>8331</v>
      </c>
      <c r="R2271" s="14" t="s">
        <v>8349</v>
      </c>
      <c r="S2271" s="17">
        <f t="shared" si="177"/>
        <v>42776.704432870371</v>
      </c>
      <c r="T2271" s="17">
        <f t="shared" si="178"/>
        <v>42801.208333333328</v>
      </c>
      <c r="U2271" s="14">
        <f t="shared" si="179"/>
        <v>2017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8">
        <v>1484085540</v>
      </c>
      <c r="J2272">
        <v>1482353513</v>
      </c>
      <c r="K2272" t="b">
        <v>0</v>
      </c>
      <c r="L2272" s="14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6" t="s">
        <v>8331</v>
      </c>
      <c r="R2272" s="14" t="s">
        <v>8349</v>
      </c>
      <c r="S2272" s="17">
        <f t="shared" si="177"/>
        <v>42725.869363425925</v>
      </c>
      <c r="T2272" s="17">
        <f t="shared" si="178"/>
        <v>42745.915972222225</v>
      </c>
      <c r="U2272" s="14">
        <f t="shared" si="179"/>
        <v>2016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8">
        <v>1481328004</v>
      </c>
      <c r="J2273">
        <v>1478736004</v>
      </c>
      <c r="K2273" t="b">
        <v>0</v>
      </c>
      <c r="L2273" s="14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6" t="s">
        <v>8331</v>
      </c>
      <c r="R2273" s="14" t="s">
        <v>8349</v>
      </c>
      <c r="S2273" s="17">
        <f t="shared" si="177"/>
        <v>42684.000046296293</v>
      </c>
      <c r="T2273" s="17">
        <f t="shared" si="178"/>
        <v>42714.000046296293</v>
      </c>
      <c r="U2273" s="14">
        <f t="shared" si="179"/>
        <v>2016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8">
        <v>1449506836</v>
      </c>
      <c r="J2274">
        <v>1446914836</v>
      </c>
      <c r="K2274" t="b">
        <v>0</v>
      </c>
      <c r="L2274" s="1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6" t="s">
        <v>8331</v>
      </c>
      <c r="R2274" s="14" t="s">
        <v>8349</v>
      </c>
      <c r="S2274" s="17">
        <f t="shared" si="177"/>
        <v>42315.699490740735</v>
      </c>
      <c r="T2274" s="17">
        <f t="shared" si="178"/>
        <v>42345.699490740735</v>
      </c>
      <c r="U2274" s="14">
        <f t="shared" si="179"/>
        <v>2015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8">
        <v>1489320642</v>
      </c>
      <c r="J2275">
        <v>1487164242</v>
      </c>
      <c r="K2275" t="b">
        <v>0</v>
      </c>
      <c r="L2275" s="14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6" t="s">
        <v>8331</v>
      </c>
      <c r="R2275" s="14" t="s">
        <v>8349</v>
      </c>
      <c r="S2275" s="17">
        <f t="shared" si="177"/>
        <v>42781.549097222218</v>
      </c>
      <c r="T2275" s="17">
        <f t="shared" si="178"/>
        <v>42806.507430555561</v>
      </c>
      <c r="U2275" s="14">
        <f t="shared" si="179"/>
        <v>2017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8">
        <v>1393156857</v>
      </c>
      <c r="J2276">
        <v>1390564857</v>
      </c>
      <c r="K2276" t="b">
        <v>0</v>
      </c>
      <c r="L2276" s="14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6" t="s">
        <v>8331</v>
      </c>
      <c r="R2276" s="14" t="s">
        <v>8349</v>
      </c>
      <c r="S2276" s="17">
        <f t="shared" si="177"/>
        <v>41663.500659722224</v>
      </c>
      <c r="T2276" s="17">
        <f t="shared" si="178"/>
        <v>41693.500659722224</v>
      </c>
      <c r="U2276" s="14">
        <f t="shared" si="179"/>
        <v>2014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8">
        <v>1419259679</v>
      </c>
      <c r="J2277">
        <v>1416667679</v>
      </c>
      <c r="K2277" t="b">
        <v>0</v>
      </c>
      <c r="L2277" s="14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6" t="s">
        <v>8331</v>
      </c>
      <c r="R2277" s="14" t="s">
        <v>8349</v>
      </c>
      <c r="S2277" s="17">
        <f t="shared" si="177"/>
        <v>41965.616655092599</v>
      </c>
      <c r="T2277" s="17">
        <f t="shared" si="178"/>
        <v>41995.616655092599</v>
      </c>
      <c r="U2277" s="14">
        <f t="shared" si="179"/>
        <v>2014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8">
        <v>1388936289</v>
      </c>
      <c r="J2278">
        <v>1386344289</v>
      </c>
      <c r="K2278" t="b">
        <v>0</v>
      </c>
      <c r="L2278" s="14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6" t="s">
        <v>8331</v>
      </c>
      <c r="R2278" s="14" t="s">
        <v>8349</v>
      </c>
      <c r="S2278" s="17">
        <f t="shared" si="177"/>
        <v>41614.651493055557</v>
      </c>
      <c r="T2278" s="17">
        <f t="shared" si="178"/>
        <v>41644.651493055557</v>
      </c>
      <c r="U2278" s="14">
        <f t="shared" si="179"/>
        <v>2013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8">
        <v>1330359423</v>
      </c>
      <c r="J2279">
        <v>1327767423</v>
      </c>
      <c r="K2279" t="b">
        <v>0</v>
      </c>
      <c r="L2279" s="14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6" t="s">
        <v>8331</v>
      </c>
      <c r="R2279" s="14" t="s">
        <v>8349</v>
      </c>
      <c r="S2279" s="17">
        <f t="shared" si="177"/>
        <v>40936.678506944445</v>
      </c>
      <c r="T2279" s="17">
        <f t="shared" si="178"/>
        <v>40966.678506944445</v>
      </c>
      <c r="U2279" s="14">
        <f t="shared" si="179"/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8">
        <v>1451861940</v>
      </c>
      <c r="J2280">
        <v>1448902867</v>
      </c>
      <c r="K2280" t="b">
        <v>0</v>
      </c>
      <c r="L2280" s="14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6" t="s">
        <v>8331</v>
      </c>
      <c r="R2280" s="14" t="s">
        <v>8349</v>
      </c>
      <c r="S2280" s="17">
        <f t="shared" si="177"/>
        <v>42338.709108796291</v>
      </c>
      <c r="T2280" s="17">
        <f t="shared" si="178"/>
        <v>42372.957638888889</v>
      </c>
      <c r="U2280" s="14">
        <f t="shared" si="179"/>
        <v>2015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8">
        <v>1423022400</v>
      </c>
      <c r="J2281">
        <v>1421436099</v>
      </c>
      <c r="K2281" t="b">
        <v>0</v>
      </c>
      <c r="L2281" s="14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6" t="s">
        <v>8331</v>
      </c>
      <c r="R2281" s="14" t="s">
        <v>8349</v>
      </c>
      <c r="S2281" s="17">
        <f t="shared" si="177"/>
        <v>42020.806701388887</v>
      </c>
      <c r="T2281" s="17">
        <f t="shared" si="178"/>
        <v>42039.166666666672</v>
      </c>
      <c r="U2281" s="14">
        <f t="shared" si="179"/>
        <v>2015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8">
        <v>1442501991</v>
      </c>
      <c r="J2282">
        <v>1439909991</v>
      </c>
      <c r="K2282" t="b">
        <v>0</v>
      </c>
      <c r="L2282" s="14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6" t="s">
        <v>8331</v>
      </c>
      <c r="R2282" s="14" t="s">
        <v>8349</v>
      </c>
      <c r="S2282" s="17">
        <f t="shared" si="177"/>
        <v>42234.624895833331</v>
      </c>
      <c r="T2282" s="17">
        <f t="shared" si="178"/>
        <v>42264.624895833331</v>
      </c>
      <c r="U2282" s="14">
        <f t="shared" si="179"/>
        <v>2015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8">
        <v>1311576600</v>
      </c>
      <c r="J2283">
        <v>1306219897</v>
      </c>
      <c r="K2283" t="b">
        <v>0</v>
      </c>
      <c r="L2283" s="14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6" t="s">
        <v>8323</v>
      </c>
      <c r="R2283" s="14" t="s">
        <v>8324</v>
      </c>
      <c r="S2283" s="17">
        <f t="shared" si="177"/>
        <v>40687.285844907405</v>
      </c>
      <c r="T2283" s="17">
        <f t="shared" si="178"/>
        <v>40749.284722222219</v>
      </c>
      <c r="U2283" s="14">
        <f t="shared" si="179"/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8">
        <v>1452744686</v>
      </c>
      <c r="J2284">
        <v>1447560686</v>
      </c>
      <c r="K2284" t="b">
        <v>0</v>
      </c>
      <c r="L2284" s="1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6" t="s">
        <v>8323</v>
      </c>
      <c r="R2284" s="14" t="s">
        <v>8324</v>
      </c>
      <c r="S2284" s="17">
        <f t="shared" si="177"/>
        <v>42323.17460648148</v>
      </c>
      <c r="T2284" s="17">
        <f t="shared" si="178"/>
        <v>42383.17460648148</v>
      </c>
      <c r="U2284" s="14">
        <f t="shared" si="179"/>
        <v>2015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8">
        <v>1336528804</v>
      </c>
      <c r="J2285">
        <v>1331348404</v>
      </c>
      <c r="K2285" t="b">
        <v>0</v>
      </c>
      <c r="L2285" s="14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6" t="s">
        <v>8323</v>
      </c>
      <c r="R2285" s="14" t="s">
        <v>8324</v>
      </c>
      <c r="S2285" s="17">
        <f t="shared" si="177"/>
        <v>40978.125046296293</v>
      </c>
      <c r="T2285" s="17">
        <f t="shared" si="178"/>
        <v>41038.083379629628</v>
      </c>
      <c r="U2285" s="14">
        <f t="shared" si="179"/>
        <v>2012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8">
        <v>1299902400</v>
      </c>
      <c r="J2286">
        <v>1297451245</v>
      </c>
      <c r="K2286" t="b">
        <v>0</v>
      </c>
      <c r="L2286" s="14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6" t="s">
        <v>8323</v>
      </c>
      <c r="R2286" s="14" t="s">
        <v>8324</v>
      </c>
      <c r="S2286" s="17">
        <f t="shared" si="177"/>
        <v>40585.796817129631</v>
      </c>
      <c r="T2286" s="17">
        <f t="shared" si="178"/>
        <v>40614.166666666664</v>
      </c>
      <c r="U2286" s="14">
        <f t="shared" si="179"/>
        <v>2011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8">
        <v>1340944043</v>
      </c>
      <c r="J2287">
        <v>1338352043</v>
      </c>
      <c r="K2287" t="b">
        <v>0</v>
      </c>
      <c r="L2287" s="14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6" t="s">
        <v>8323</v>
      </c>
      <c r="R2287" s="14" t="s">
        <v>8324</v>
      </c>
      <c r="S2287" s="17">
        <f t="shared" si="177"/>
        <v>41059.185682870368</v>
      </c>
      <c r="T2287" s="17">
        <f t="shared" si="178"/>
        <v>41089.185682870368</v>
      </c>
      <c r="U2287" s="14">
        <f t="shared" si="179"/>
        <v>2012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8">
        <v>1378439940</v>
      </c>
      <c r="J2288">
        <v>1376003254</v>
      </c>
      <c r="K2288" t="b">
        <v>0</v>
      </c>
      <c r="L2288" s="14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6" t="s">
        <v>8323</v>
      </c>
      <c r="R2288" s="14" t="s">
        <v>8324</v>
      </c>
      <c r="S2288" s="17">
        <f t="shared" si="177"/>
        <v>41494.963587962964</v>
      </c>
      <c r="T2288" s="17">
        <f t="shared" si="178"/>
        <v>41523.165972222225</v>
      </c>
      <c r="U2288" s="14">
        <f t="shared" si="179"/>
        <v>2013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8">
        <v>1403539260</v>
      </c>
      <c r="J2289">
        <v>1401724860</v>
      </c>
      <c r="K2289" t="b">
        <v>0</v>
      </c>
      <c r="L2289" s="14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6" t="s">
        <v>8323</v>
      </c>
      <c r="R2289" s="14" t="s">
        <v>8324</v>
      </c>
      <c r="S2289" s="17">
        <f t="shared" si="177"/>
        <v>41792.667361111111</v>
      </c>
      <c r="T2289" s="17">
        <f t="shared" si="178"/>
        <v>41813.667361111111</v>
      </c>
      <c r="U2289" s="14">
        <f t="shared" si="179"/>
        <v>2014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8">
        <v>1340733600</v>
      </c>
      <c r="J2290">
        <v>1339098689</v>
      </c>
      <c r="K2290" t="b">
        <v>0</v>
      </c>
      <c r="L2290" s="14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6" t="s">
        <v>8323</v>
      </c>
      <c r="R2290" s="14" t="s">
        <v>8324</v>
      </c>
      <c r="S2290" s="17">
        <f t="shared" si="177"/>
        <v>41067.827418981484</v>
      </c>
      <c r="T2290" s="17">
        <f t="shared" si="178"/>
        <v>41086.75</v>
      </c>
      <c r="U2290" s="14">
        <f t="shared" si="179"/>
        <v>2012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8">
        <v>1386372120</v>
      </c>
      <c r="J2291">
        <v>1382659060</v>
      </c>
      <c r="K2291" t="b">
        <v>0</v>
      </c>
      <c r="L2291" s="14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6" t="s">
        <v>8323</v>
      </c>
      <c r="R2291" s="14" t="s">
        <v>8324</v>
      </c>
      <c r="S2291" s="17">
        <f t="shared" si="177"/>
        <v>41571.998379629629</v>
      </c>
      <c r="T2291" s="17">
        <f t="shared" si="178"/>
        <v>41614.973611111112</v>
      </c>
      <c r="U2291" s="14">
        <f t="shared" si="179"/>
        <v>2013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8">
        <v>1259686800</v>
      </c>
      <c r="J2292">
        <v>1252908330</v>
      </c>
      <c r="K2292" t="b">
        <v>0</v>
      </c>
      <c r="L2292" s="14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6" t="s">
        <v>8323</v>
      </c>
      <c r="R2292" s="14" t="s">
        <v>8324</v>
      </c>
      <c r="S2292" s="17">
        <f t="shared" si="177"/>
        <v>40070.253819444442</v>
      </c>
      <c r="T2292" s="17">
        <f t="shared" si="178"/>
        <v>40148.708333333336</v>
      </c>
      <c r="U2292" s="14">
        <f t="shared" si="179"/>
        <v>2009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8">
        <v>1335153600</v>
      </c>
      <c r="J2293">
        <v>1332199618</v>
      </c>
      <c r="K2293" t="b">
        <v>0</v>
      </c>
      <c r="L2293" s="14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6" t="s">
        <v>8323</v>
      </c>
      <c r="R2293" s="14" t="s">
        <v>8324</v>
      </c>
      <c r="S2293" s="17">
        <f t="shared" si="177"/>
        <v>40987.977060185185</v>
      </c>
      <c r="T2293" s="17">
        <f t="shared" si="178"/>
        <v>41022.166666666664</v>
      </c>
      <c r="U2293" s="14">
        <f t="shared" si="179"/>
        <v>2012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8">
        <v>1334767476</v>
      </c>
      <c r="J2294">
        <v>1332175476</v>
      </c>
      <c r="K2294" t="b">
        <v>0</v>
      </c>
      <c r="L2294" s="1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6" t="s">
        <v>8323</v>
      </c>
      <c r="R2294" s="14" t="s">
        <v>8324</v>
      </c>
      <c r="S2294" s="17">
        <f t="shared" si="177"/>
        <v>40987.697638888887</v>
      </c>
      <c r="T2294" s="17">
        <f t="shared" si="178"/>
        <v>41017.697638888887</v>
      </c>
      <c r="U2294" s="14">
        <f t="shared" si="179"/>
        <v>2012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8">
        <v>1348545540</v>
      </c>
      <c r="J2295">
        <v>1346345999</v>
      </c>
      <c r="K2295" t="b">
        <v>0</v>
      </c>
      <c r="L2295" s="14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6" t="s">
        <v>8323</v>
      </c>
      <c r="R2295" s="14" t="s">
        <v>8324</v>
      </c>
      <c r="S2295" s="17">
        <f t="shared" si="177"/>
        <v>41151.708321759259</v>
      </c>
      <c r="T2295" s="17">
        <f t="shared" si="178"/>
        <v>41177.165972222225</v>
      </c>
      <c r="U2295" s="14">
        <f t="shared" si="179"/>
        <v>2012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8">
        <v>1358702480</v>
      </c>
      <c r="J2296">
        <v>1356110480</v>
      </c>
      <c r="K2296" t="b">
        <v>0</v>
      </c>
      <c r="L2296" s="14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6" t="s">
        <v>8323</v>
      </c>
      <c r="R2296" s="14" t="s">
        <v>8324</v>
      </c>
      <c r="S2296" s="17">
        <f t="shared" si="177"/>
        <v>41264.72314814815</v>
      </c>
      <c r="T2296" s="17">
        <f t="shared" si="178"/>
        <v>41294.72314814815</v>
      </c>
      <c r="U2296" s="14">
        <f t="shared" si="179"/>
        <v>2012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8">
        <v>1359240856</v>
      </c>
      <c r="J2297">
        <v>1356648856</v>
      </c>
      <c r="K2297" t="b">
        <v>0</v>
      </c>
      <c r="L2297" s="14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6" t="s">
        <v>8323</v>
      </c>
      <c r="R2297" s="14" t="s">
        <v>8324</v>
      </c>
      <c r="S2297" s="17">
        <f t="shared" si="177"/>
        <v>41270.954351851848</v>
      </c>
      <c r="T2297" s="17">
        <f t="shared" si="178"/>
        <v>41300.954351851848</v>
      </c>
      <c r="U2297" s="14">
        <f t="shared" si="179"/>
        <v>2012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8">
        <v>1330018426</v>
      </c>
      <c r="J2298">
        <v>1326994426</v>
      </c>
      <c r="K2298" t="b">
        <v>0</v>
      </c>
      <c r="L2298" s="14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6" t="s">
        <v>8323</v>
      </c>
      <c r="R2298" s="14" t="s">
        <v>8324</v>
      </c>
      <c r="S2298" s="17">
        <f t="shared" si="177"/>
        <v>40927.731782407405</v>
      </c>
      <c r="T2298" s="17">
        <f t="shared" si="178"/>
        <v>40962.731782407405</v>
      </c>
      <c r="U2298" s="14">
        <f t="shared" si="179"/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8">
        <v>1331697540</v>
      </c>
      <c r="J2299">
        <v>1328749249</v>
      </c>
      <c r="K2299" t="b">
        <v>0</v>
      </c>
      <c r="L2299" s="14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6" t="s">
        <v>8323</v>
      </c>
      <c r="R2299" s="14" t="s">
        <v>8324</v>
      </c>
      <c r="S2299" s="17">
        <f t="shared" si="177"/>
        <v>40948.042233796295</v>
      </c>
      <c r="T2299" s="17">
        <f t="shared" si="178"/>
        <v>40982.165972222225</v>
      </c>
      <c r="U2299" s="14">
        <f t="shared" si="179"/>
        <v>2012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8">
        <v>1395861033</v>
      </c>
      <c r="J2300">
        <v>1393272633</v>
      </c>
      <c r="K2300" t="b">
        <v>0</v>
      </c>
      <c r="L2300" s="14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6" t="s">
        <v>8323</v>
      </c>
      <c r="R2300" s="14" t="s">
        <v>8324</v>
      </c>
      <c r="S2300" s="17">
        <f t="shared" si="177"/>
        <v>41694.84065972222</v>
      </c>
      <c r="T2300" s="17">
        <f t="shared" si="178"/>
        <v>41724.798993055556</v>
      </c>
      <c r="U2300" s="14">
        <f t="shared" si="179"/>
        <v>2014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8">
        <v>1296953209</v>
      </c>
      <c r="J2301">
        <v>1295657209</v>
      </c>
      <c r="K2301" t="b">
        <v>0</v>
      </c>
      <c r="L2301" s="14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6" t="s">
        <v>8323</v>
      </c>
      <c r="R2301" s="14" t="s">
        <v>8324</v>
      </c>
      <c r="S2301" s="17">
        <f t="shared" si="177"/>
        <v>40565.032511574071</v>
      </c>
      <c r="T2301" s="17">
        <f t="shared" si="178"/>
        <v>40580.032511574071</v>
      </c>
      <c r="U2301" s="14">
        <f t="shared" si="179"/>
        <v>2011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8">
        <v>1340904416</v>
      </c>
      <c r="J2302">
        <v>1339694816</v>
      </c>
      <c r="K2302" t="b">
        <v>0</v>
      </c>
      <c r="L2302" s="14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6" t="s">
        <v>8323</v>
      </c>
      <c r="R2302" s="14" t="s">
        <v>8324</v>
      </c>
      <c r="S2302" s="17">
        <f t="shared" si="177"/>
        <v>41074.727037037039</v>
      </c>
      <c r="T2302" s="17">
        <f t="shared" si="178"/>
        <v>41088.727037037039</v>
      </c>
      <c r="U2302" s="14">
        <f t="shared" si="179"/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8">
        <v>1371785496</v>
      </c>
      <c r="J2303">
        <v>1369193496</v>
      </c>
      <c r="K2303" t="b">
        <v>1</v>
      </c>
      <c r="L2303" s="14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6" t="s">
        <v>8323</v>
      </c>
      <c r="R2303" s="14" t="s">
        <v>8327</v>
      </c>
      <c r="S2303" s="17">
        <f t="shared" si="177"/>
        <v>41416.146944444445</v>
      </c>
      <c r="T2303" s="17">
        <f t="shared" si="178"/>
        <v>41446.146944444445</v>
      </c>
      <c r="U2303" s="14">
        <f t="shared" si="179"/>
        <v>2013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8">
        <v>1388473200</v>
      </c>
      <c r="J2304">
        <v>1385585434</v>
      </c>
      <c r="K2304" t="b">
        <v>1</v>
      </c>
      <c r="L2304" s="1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6" t="s">
        <v>8323</v>
      </c>
      <c r="R2304" s="14" t="s">
        <v>8327</v>
      </c>
      <c r="S2304" s="17">
        <f t="shared" si="177"/>
        <v>41605.868449074071</v>
      </c>
      <c r="T2304" s="17">
        <f t="shared" si="178"/>
        <v>41639.291666666664</v>
      </c>
      <c r="U2304" s="14">
        <f t="shared" si="179"/>
        <v>2013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8">
        <v>1323747596</v>
      </c>
      <c r="J2305">
        <v>1320287996</v>
      </c>
      <c r="K2305" t="b">
        <v>1</v>
      </c>
      <c r="L2305" s="14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6" t="s">
        <v>8323</v>
      </c>
      <c r="R2305" s="14" t="s">
        <v>8327</v>
      </c>
      <c r="S2305" s="17">
        <f t="shared" si="177"/>
        <v>40850.111064814817</v>
      </c>
      <c r="T2305" s="17">
        <f t="shared" si="178"/>
        <v>40890.152731481481</v>
      </c>
      <c r="U2305" s="14">
        <f t="shared" si="179"/>
        <v>2011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8">
        <v>1293857940</v>
      </c>
      <c r="J2306">
        <v>1290281691</v>
      </c>
      <c r="K2306" t="b">
        <v>1</v>
      </c>
      <c r="L2306" s="14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6" t="s">
        <v>8323</v>
      </c>
      <c r="R2306" s="14" t="s">
        <v>8327</v>
      </c>
      <c r="S2306" s="17">
        <f t="shared" si="177"/>
        <v>40502.815868055557</v>
      </c>
      <c r="T2306" s="17">
        <f t="shared" si="178"/>
        <v>40544.207638888889</v>
      </c>
      <c r="U2306" s="14">
        <f t="shared" si="179"/>
        <v>2010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8">
        <v>1407520800</v>
      </c>
      <c r="J2307">
        <v>1405356072</v>
      </c>
      <c r="K2307" t="b">
        <v>1</v>
      </c>
      <c r="L2307" s="14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6" t="s">
        <v>8323</v>
      </c>
      <c r="R2307" s="14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 s="14">
        <f t="shared" ref="U2307:U2370" si="184">YEAR(S2307)</f>
        <v>2014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8">
        <v>1331352129</v>
      </c>
      <c r="J2308">
        <v>1328760129</v>
      </c>
      <c r="K2308" t="b">
        <v>1</v>
      </c>
      <c r="L2308" s="14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6" t="s">
        <v>8323</v>
      </c>
      <c r="R2308" s="14" t="s">
        <v>8327</v>
      </c>
      <c r="S2308" s="17">
        <f t="shared" si="182"/>
        <v>40948.16815972222</v>
      </c>
      <c r="T2308" s="17">
        <f t="shared" si="183"/>
        <v>40978.16815972222</v>
      </c>
      <c r="U2308" s="14">
        <f t="shared" si="184"/>
        <v>2012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8">
        <v>1336245328</v>
      </c>
      <c r="J2309">
        <v>1333653333</v>
      </c>
      <c r="K2309" t="b">
        <v>1</v>
      </c>
      <c r="L2309" s="14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6" t="s">
        <v>8323</v>
      </c>
      <c r="R2309" s="14" t="s">
        <v>8327</v>
      </c>
      <c r="S2309" s="17">
        <f t="shared" si="182"/>
        <v>41004.802465277775</v>
      </c>
      <c r="T2309" s="17">
        <f t="shared" si="183"/>
        <v>41034.802407407406</v>
      </c>
      <c r="U2309" s="14">
        <f t="shared" si="184"/>
        <v>2012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8">
        <v>1409274000</v>
      </c>
      <c r="J2310">
        <v>1406847996</v>
      </c>
      <c r="K2310" t="b">
        <v>1</v>
      </c>
      <c r="L2310" s="14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6" t="s">
        <v>8323</v>
      </c>
      <c r="R2310" s="14" t="s">
        <v>8327</v>
      </c>
      <c r="S2310" s="17">
        <f t="shared" si="182"/>
        <v>41851.962916666671</v>
      </c>
      <c r="T2310" s="17">
        <f t="shared" si="183"/>
        <v>41880.041666666664</v>
      </c>
      <c r="U2310" s="14">
        <f t="shared" si="184"/>
        <v>2014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8">
        <v>1362872537</v>
      </c>
      <c r="J2311">
        <v>1359848537</v>
      </c>
      <c r="K2311" t="b">
        <v>1</v>
      </c>
      <c r="L2311" s="14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6" t="s">
        <v>8323</v>
      </c>
      <c r="R2311" s="14" t="s">
        <v>8327</v>
      </c>
      <c r="S2311" s="17">
        <f t="shared" si="182"/>
        <v>41307.987696759257</v>
      </c>
      <c r="T2311" s="17">
        <f t="shared" si="183"/>
        <v>41342.987696759257</v>
      </c>
      <c r="U2311" s="14">
        <f t="shared" si="184"/>
        <v>2013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8">
        <v>1363889015</v>
      </c>
      <c r="J2312">
        <v>1361300615</v>
      </c>
      <c r="K2312" t="b">
        <v>1</v>
      </c>
      <c r="L2312" s="14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6" t="s">
        <v>8323</v>
      </c>
      <c r="R2312" s="14" t="s">
        <v>8327</v>
      </c>
      <c r="S2312" s="17">
        <f t="shared" si="182"/>
        <v>41324.79415509259</v>
      </c>
      <c r="T2312" s="17">
        <f t="shared" si="183"/>
        <v>41354.752488425926</v>
      </c>
      <c r="U2312" s="14">
        <f t="shared" si="184"/>
        <v>2013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8">
        <v>1399421189</v>
      </c>
      <c r="J2313">
        <v>1396829189</v>
      </c>
      <c r="K2313" t="b">
        <v>1</v>
      </c>
      <c r="L2313" s="14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6" t="s">
        <v>8323</v>
      </c>
      <c r="R2313" s="14" t="s">
        <v>8327</v>
      </c>
      <c r="S2313" s="17">
        <f t="shared" si="182"/>
        <v>41736.004502314812</v>
      </c>
      <c r="T2313" s="17">
        <f t="shared" si="183"/>
        <v>41766.004502314812</v>
      </c>
      <c r="U2313" s="14">
        <f t="shared" si="184"/>
        <v>2014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8">
        <v>1397862000</v>
      </c>
      <c r="J2314">
        <v>1395155478</v>
      </c>
      <c r="K2314" t="b">
        <v>1</v>
      </c>
      <c r="L2314" s="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6" t="s">
        <v>8323</v>
      </c>
      <c r="R2314" s="14" t="s">
        <v>8327</v>
      </c>
      <c r="S2314" s="17">
        <f t="shared" si="182"/>
        <v>41716.632847222223</v>
      </c>
      <c r="T2314" s="17">
        <f t="shared" si="183"/>
        <v>41747.958333333336</v>
      </c>
      <c r="U2314" s="14">
        <f t="shared" si="184"/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8">
        <v>1336086026</v>
      </c>
      <c r="J2315">
        <v>1333494026</v>
      </c>
      <c r="K2315" t="b">
        <v>1</v>
      </c>
      <c r="L2315" s="14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6" t="s">
        <v>8323</v>
      </c>
      <c r="R2315" s="14" t="s">
        <v>8327</v>
      </c>
      <c r="S2315" s="17">
        <f t="shared" si="182"/>
        <v>41002.958634259259</v>
      </c>
      <c r="T2315" s="17">
        <f t="shared" si="183"/>
        <v>41032.958634259259</v>
      </c>
      <c r="U2315" s="14">
        <f t="shared" si="184"/>
        <v>2012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8">
        <v>1339074857</v>
      </c>
      <c r="J2316">
        <v>1336482857</v>
      </c>
      <c r="K2316" t="b">
        <v>1</v>
      </c>
      <c r="L2316" s="14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6" t="s">
        <v>8323</v>
      </c>
      <c r="R2316" s="14" t="s">
        <v>8327</v>
      </c>
      <c r="S2316" s="17">
        <f t="shared" si="182"/>
        <v>41037.551585648151</v>
      </c>
      <c r="T2316" s="17">
        <f t="shared" si="183"/>
        <v>41067.551585648151</v>
      </c>
      <c r="U2316" s="14">
        <f t="shared" si="184"/>
        <v>2012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8">
        <v>1336238743</v>
      </c>
      <c r="J2317">
        <v>1333646743</v>
      </c>
      <c r="K2317" t="b">
        <v>1</v>
      </c>
      <c r="L2317" s="14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6" t="s">
        <v>8323</v>
      </c>
      <c r="R2317" s="14" t="s">
        <v>8327</v>
      </c>
      <c r="S2317" s="17">
        <f t="shared" si="182"/>
        <v>41004.72619212963</v>
      </c>
      <c r="T2317" s="17">
        <f t="shared" si="183"/>
        <v>41034.72619212963</v>
      </c>
      <c r="U2317" s="14">
        <f t="shared" si="184"/>
        <v>2012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8">
        <v>1260383040</v>
      </c>
      <c r="J2318">
        <v>1253726650</v>
      </c>
      <c r="K2318" t="b">
        <v>1</v>
      </c>
      <c r="L2318" s="14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6" t="s">
        <v>8323</v>
      </c>
      <c r="R2318" s="14" t="s">
        <v>8327</v>
      </c>
      <c r="S2318" s="17">
        <f t="shared" si="182"/>
        <v>40079.725115740745</v>
      </c>
      <c r="T2318" s="17">
        <f t="shared" si="183"/>
        <v>40156.76666666667</v>
      </c>
      <c r="U2318" s="14">
        <f t="shared" si="184"/>
        <v>2009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8">
        <v>1266210000</v>
      </c>
      <c r="J2319">
        <v>1263474049</v>
      </c>
      <c r="K2319" t="b">
        <v>1</v>
      </c>
      <c r="L2319" s="14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6" t="s">
        <v>8323</v>
      </c>
      <c r="R2319" s="14" t="s">
        <v>8327</v>
      </c>
      <c r="S2319" s="17">
        <f t="shared" si="182"/>
        <v>40192.542233796295</v>
      </c>
      <c r="T2319" s="17">
        <f t="shared" si="183"/>
        <v>40224.208333333336</v>
      </c>
      <c r="U2319" s="14">
        <f t="shared" si="184"/>
        <v>2010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8">
        <v>1253937540</v>
      </c>
      <c r="J2320">
        <v>1251214014</v>
      </c>
      <c r="K2320" t="b">
        <v>1</v>
      </c>
      <c r="L2320" s="14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6" t="s">
        <v>8323</v>
      </c>
      <c r="R2320" s="14" t="s">
        <v>8327</v>
      </c>
      <c r="S2320" s="17">
        <f t="shared" si="182"/>
        <v>40050.643680555557</v>
      </c>
      <c r="T2320" s="17">
        <f t="shared" si="183"/>
        <v>40082.165972222225</v>
      </c>
      <c r="U2320" s="14">
        <f t="shared" si="184"/>
        <v>2009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8">
        <v>1387072685</v>
      </c>
      <c r="J2321">
        <v>1384480685</v>
      </c>
      <c r="K2321" t="b">
        <v>1</v>
      </c>
      <c r="L2321" s="14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6" t="s">
        <v>8323</v>
      </c>
      <c r="R2321" s="14" t="s">
        <v>8327</v>
      </c>
      <c r="S2321" s="17">
        <f t="shared" si="182"/>
        <v>41593.082002314812</v>
      </c>
      <c r="T2321" s="17">
        <f t="shared" si="183"/>
        <v>41623.082002314812</v>
      </c>
      <c r="U2321" s="14">
        <f t="shared" si="184"/>
        <v>2013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8">
        <v>1396463800</v>
      </c>
      <c r="J2322">
        <v>1393443400</v>
      </c>
      <c r="K2322" t="b">
        <v>1</v>
      </c>
      <c r="L2322" s="14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6" t="s">
        <v>8323</v>
      </c>
      <c r="R2322" s="14" t="s">
        <v>8327</v>
      </c>
      <c r="S2322" s="17">
        <f t="shared" si="182"/>
        <v>41696.817129629628</v>
      </c>
      <c r="T2322" s="17">
        <f t="shared" si="183"/>
        <v>41731.775462962964</v>
      </c>
      <c r="U2322" s="14">
        <f t="shared" si="184"/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8">
        <v>1491282901</v>
      </c>
      <c r="J2323">
        <v>1488694501</v>
      </c>
      <c r="K2323" t="b">
        <v>0</v>
      </c>
      <c r="L2323" s="14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6" t="s">
        <v>8334</v>
      </c>
      <c r="R2323" s="14" t="s">
        <v>8350</v>
      </c>
      <c r="S2323" s="17">
        <f t="shared" si="182"/>
        <v>42799.260428240741</v>
      </c>
      <c r="T2323" s="17">
        <f t="shared" si="183"/>
        <v>42829.21876157407</v>
      </c>
      <c r="U2323" s="14">
        <f t="shared" si="184"/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8">
        <v>1491769769</v>
      </c>
      <c r="J2324">
        <v>1489181369</v>
      </c>
      <c r="K2324" t="b">
        <v>0</v>
      </c>
      <c r="L2324" s="1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6" t="s">
        <v>8334</v>
      </c>
      <c r="R2324" s="14" t="s">
        <v>8350</v>
      </c>
      <c r="S2324" s="17">
        <f t="shared" si="182"/>
        <v>42804.895474537043</v>
      </c>
      <c r="T2324" s="17">
        <f t="shared" si="183"/>
        <v>42834.853807870371</v>
      </c>
      <c r="U2324" s="14">
        <f t="shared" si="184"/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8">
        <v>1490033247</v>
      </c>
      <c r="J2325">
        <v>1489428447</v>
      </c>
      <c r="K2325" t="b">
        <v>0</v>
      </c>
      <c r="L2325" s="14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6" t="s">
        <v>8334</v>
      </c>
      <c r="R2325" s="14" t="s">
        <v>8350</v>
      </c>
      <c r="S2325" s="17">
        <f t="shared" si="182"/>
        <v>42807.755173611105</v>
      </c>
      <c r="T2325" s="17">
        <f t="shared" si="183"/>
        <v>42814.755173611105</v>
      </c>
      <c r="U2325" s="14">
        <f t="shared" si="184"/>
        <v>2017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8">
        <v>1490559285</v>
      </c>
      <c r="J2326">
        <v>1487970885</v>
      </c>
      <c r="K2326" t="b">
        <v>0</v>
      </c>
      <c r="L2326" s="14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6" t="s">
        <v>8334</v>
      </c>
      <c r="R2326" s="14" t="s">
        <v>8350</v>
      </c>
      <c r="S2326" s="17">
        <f t="shared" si="182"/>
        <v>42790.885243055556</v>
      </c>
      <c r="T2326" s="17">
        <f t="shared" si="183"/>
        <v>42820.843576388885</v>
      </c>
      <c r="U2326" s="14">
        <f t="shared" si="184"/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8">
        <v>1490830331</v>
      </c>
      <c r="J2327">
        <v>1488241931</v>
      </c>
      <c r="K2327" t="b">
        <v>0</v>
      </c>
      <c r="L2327" s="14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6" t="s">
        <v>8334</v>
      </c>
      <c r="R2327" s="14" t="s">
        <v>8350</v>
      </c>
      <c r="S2327" s="17">
        <f t="shared" si="182"/>
        <v>42794.022349537037</v>
      </c>
      <c r="T2327" s="17">
        <f t="shared" si="183"/>
        <v>42823.980682870373</v>
      </c>
      <c r="U2327" s="14">
        <f t="shared" si="184"/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8">
        <v>1493571600</v>
      </c>
      <c r="J2328">
        <v>1489106948</v>
      </c>
      <c r="K2328" t="b">
        <v>0</v>
      </c>
      <c r="L2328" s="14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6" t="s">
        <v>8334</v>
      </c>
      <c r="R2328" s="14" t="s">
        <v>8350</v>
      </c>
      <c r="S2328" s="17">
        <f t="shared" si="182"/>
        <v>42804.034120370372</v>
      </c>
      <c r="T2328" s="17">
        <f t="shared" si="183"/>
        <v>42855.708333333328</v>
      </c>
      <c r="U2328" s="14">
        <f t="shared" si="184"/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8">
        <v>1409090440</v>
      </c>
      <c r="J2329">
        <v>1406066440</v>
      </c>
      <c r="K2329" t="b">
        <v>1</v>
      </c>
      <c r="L2329" s="14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6" t="s">
        <v>8334</v>
      </c>
      <c r="R2329" s="14" t="s">
        <v>8350</v>
      </c>
      <c r="S2329" s="17">
        <f t="shared" si="182"/>
        <v>41842.917129629634</v>
      </c>
      <c r="T2329" s="17">
        <f t="shared" si="183"/>
        <v>41877.917129629634</v>
      </c>
      <c r="U2329" s="14">
        <f t="shared" si="184"/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8">
        <v>1434307537</v>
      </c>
      <c r="J2330">
        <v>1431715537</v>
      </c>
      <c r="K2330" t="b">
        <v>1</v>
      </c>
      <c r="L2330" s="14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6" t="s">
        <v>8334</v>
      </c>
      <c r="R2330" s="14" t="s">
        <v>8350</v>
      </c>
      <c r="S2330" s="17">
        <f t="shared" si="182"/>
        <v>42139.781678240746</v>
      </c>
      <c r="T2330" s="17">
        <f t="shared" si="183"/>
        <v>42169.781678240746</v>
      </c>
      <c r="U2330" s="14">
        <f t="shared" si="184"/>
        <v>2015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8">
        <v>1405609146</v>
      </c>
      <c r="J2331">
        <v>1403017146</v>
      </c>
      <c r="K2331" t="b">
        <v>1</v>
      </c>
      <c r="L2331" s="14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6" t="s">
        <v>8334</v>
      </c>
      <c r="R2331" s="14" t="s">
        <v>8350</v>
      </c>
      <c r="S2331" s="17">
        <f t="shared" si="182"/>
        <v>41807.624374999999</v>
      </c>
      <c r="T2331" s="17">
        <f t="shared" si="183"/>
        <v>41837.624374999999</v>
      </c>
      <c r="U2331" s="14">
        <f t="shared" si="184"/>
        <v>2014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8">
        <v>1451001600</v>
      </c>
      <c r="J2332">
        <v>1448400943</v>
      </c>
      <c r="K2332" t="b">
        <v>1</v>
      </c>
      <c r="L2332" s="14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6" t="s">
        <v>8334</v>
      </c>
      <c r="R2332" s="14" t="s">
        <v>8350</v>
      </c>
      <c r="S2332" s="17">
        <f t="shared" si="182"/>
        <v>42332.89980324074</v>
      </c>
      <c r="T2332" s="17">
        <f t="shared" si="183"/>
        <v>42363</v>
      </c>
      <c r="U2332" s="14">
        <f t="shared" si="184"/>
        <v>2015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8">
        <v>1408320490</v>
      </c>
      <c r="J2333">
        <v>1405728490</v>
      </c>
      <c r="K2333" t="b">
        <v>1</v>
      </c>
      <c r="L2333" s="14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6" t="s">
        <v>8334</v>
      </c>
      <c r="R2333" s="14" t="s">
        <v>8350</v>
      </c>
      <c r="S2333" s="17">
        <f t="shared" si="182"/>
        <v>41839.005671296298</v>
      </c>
      <c r="T2333" s="17">
        <f t="shared" si="183"/>
        <v>41869.005671296298</v>
      </c>
      <c r="U2333" s="14">
        <f t="shared" si="184"/>
        <v>2014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8">
        <v>1423235071</v>
      </c>
      <c r="J2334">
        <v>1420643071</v>
      </c>
      <c r="K2334" t="b">
        <v>1</v>
      </c>
      <c r="L2334" s="1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6" t="s">
        <v>8334</v>
      </c>
      <c r="R2334" s="14" t="s">
        <v>8350</v>
      </c>
      <c r="S2334" s="17">
        <f t="shared" si="182"/>
        <v>42011.628136574072</v>
      </c>
      <c r="T2334" s="17">
        <f t="shared" si="183"/>
        <v>42041.628136574072</v>
      </c>
      <c r="U2334" s="14">
        <f t="shared" si="184"/>
        <v>2015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8">
        <v>1401385800</v>
      </c>
      <c r="J2335">
        <v>1399563390</v>
      </c>
      <c r="K2335" t="b">
        <v>1</v>
      </c>
      <c r="L2335" s="14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6" t="s">
        <v>8334</v>
      </c>
      <c r="R2335" s="14" t="s">
        <v>8350</v>
      </c>
      <c r="S2335" s="17">
        <f t="shared" si="182"/>
        <v>41767.650347222225</v>
      </c>
      <c r="T2335" s="17">
        <f t="shared" si="183"/>
        <v>41788.743055555555</v>
      </c>
      <c r="U2335" s="14">
        <f t="shared" si="184"/>
        <v>2014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8">
        <v>1415208840</v>
      </c>
      <c r="J2336">
        <v>1412611498</v>
      </c>
      <c r="K2336" t="b">
        <v>1</v>
      </c>
      <c r="L2336" s="14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6" t="s">
        <v>8334</v>
      </c>
      <c r="R2336" s="14" t="s">
        <v>8350</v>
      </c>
      <c r="S2336" s="17">
        <f t="shared" si="182"/>
        <v>41918.670115740737</v>
      </c>
      <c r="T2336" s="17">
        <f t="shared" si="183"/>
        <v>41948.731944444444</v>
      </c>
      <c r="U2336" s="14">
        <f t="shared" si="184"/>
        <v>2014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8">
        <v>1402494243</v>
      </c>
      <c r="J2337">
        <v>1399902243</v>
      </c>
      <c r="K2337" t="b">
        <v>1</v>
      </c>
      <c r="L2337" s="14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6" t="s">
        <v>8334</v>
      </c>
      <c r="R2337" s="14" t="s">
        <v>8350</v>
      </c>
      <c r="S2337" s="17">
        <f t="shared" si="182"/>
        <v>41771.572256944448</v>
      </c>
      <c r="T2337" s="17">
        <f t="shared" si="183"/>
        <v>41801.572256944448</v>
      </c>
      <c r="U2337" s="14">
        <f t="shared" si="184"/>
        <v>2014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8">
        <v>1394316695</v>
      </c>
      <c r="J2338">
        <v>1390860695</v>
      </c>
      <c r="K2338" t="b">
        <v>1</v>
      </c>
      <c r="L2338" s="14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6" t="s">
        <v>8334</v>
      </c>
      <c r="R2338" s="14" t="s">
        <v>8350</v>
      </c>
      <c r="S2338" s="17">
        <f t="shared" si="182"/>
        <v>41666.924710648149</v>
      </c>
      <c r="T2338" s="17">
        <f t="shared" si="183"/>
        <v>41706.924710648149</v>
      </c>
      <c r="U2338" s="14">
        <f t="shared" si="184"/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8">
        <v>1403796143</v>
      </c>
      <c r="J2339">
        <v>1401204143</v>
      </c>
      <c r="K2339" t="b">
        <v>1</v>
      </c>
      <c r="L2339" s="14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6" t="s">
        <v>8334</v>
      </c>
      <c r="R2339" s="14" t="s">
        <v>8350</v>
      </c>
      <c r="S2339" s="17">
        <f t="shared" si="182"/>
        <v>41786.640543981484</v>
      </c>
      <c r="T2339" s="17">
        <f t="shared" si="183"/>
        <v>41816.640543981484</v>
      </c>
      <c r="U2339" s="14">
        <f t="shared" si="184"/>
        <v>2014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8">
        <v>1404077484</v>
      </c>
      <c r="J2340">
        <v>1401485484</v>
      </c>
      <c r="K2340" t="b">
        <v>1</v>
      </c>
      <c r="L2340" s="14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6" t="s">
        <v>8334</v>
      </c>
      <c r="R2340" s="14" t="s">
        <v>8350</v>
      </c>
      <c r="S2340" s="17">
        <f t="shared" si="182"/>
        <v>41789.896805555552</v>
      </c>
      <c r="T2340" s="17">
        <f t="shared" si="183"/>
        <v>41819.896805555552</v>
      </c>
      <c r="U2340" s="14">
        <f t="shared" si="184"/>
        <v>2014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8">
        <v>1482134340</v>
      </c>
      <c r="J2341">
        <v>1479496309</v>
      </c>
      <c r="K2341" t="b">
        <v>1</v>
      </c>
      <c r="L2341" s="14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6" t="s">
        <v>8334</v>
      </c>
      <c r="R2341" s="14" t="s">
        <v>8350</v>
      </c>
      <c r="S2341" s="17">
        <f t="shared" si="182"/>
        <v>42692.79987268518</v>
      </c>
      <c r="T2341" s="17">
        <f t="shared" si="183"/>
        <v>42723.332638888889</v>
      </c>
      <c r="U2341" s="14">
        <f t="shared" si="184"/>
        <v>2016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8">
        <v>1477841138</v>
      </c>
      <c r="J2342">
        <v>1475249138</v>
      </c>
      <c r="K2342" t="b">
        <v>1</v>
      </c>
      <c r="L2342" s="14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6" t="s">
        <v>8334</v>
      </c>
      <c r="R2342" s="14" t="s">
        <v>8350</v>
      </c>
      <c r="S2342" s="17">
        <f t="shared" si="182"/>
        <v>42643.642800925925</v>
      </c>
      <c r="T2342" s="17">
        <f t="shared" si="183"/>
        <v>42673.642800925925</v>
      </c>
      <c r="U2342" s="14">
        <f t="shared" si="184"/>
        <v>2016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8">
        <v>1436729504</v>
      </c>
      <c r="J2343">
        <v>1434137504</v>
      </c>
      <c r="K2343" t="b">
        <v>0</v>
      </c>
      <c r="L2343" s="14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6" t="s">
        <v>8317</v>
      </c>
      <c r="R2343" s="14" t="s">
        <v>8318</v>
      </c>
      <c r="S2343" s="17">
        <f t="shared" si="182"/>
        <v>42167.813703703709</v>
      </c>
      <c r="T2343" s="17">
        <f t="shared" si="183"/>
        <v>42197.813703703709</v>
      </c>
      <c r="U2343" s="14">
        <f t="shared" si="184"/>
        <v>2015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8">
        <v>1412571600</v>
      </c>
      <c r="J2344">
        <v>1410799870</v>
      </c>
      <c r="K2344" t="b">
        <v>0</v>
      </c>
      <c r="L2344" s="1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6" t="s">
        <v>8317</v>
      </c>
      <c r="R2344" s="14" t="s">
        <v>8318</v>
      </c>
      <c r="S2344" s="17">
        <f t="shared" si="182"/>
        <v>41897.702199074076</v>
      </c>
      <c r="T2344" s="17">
        <f t="shared" si="183"/>
        <v>41918.208333333336</v>
      </c>
      <c r="U2344" s="14">
        <f t="shared" si="184"/>
        <v>2014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8">
        <v>1452282420</v>
      </c>
      <c r="J2345">
        <v>1447962505</v>
      </c>
      <c r="K2345" t="b">
        <v>0</v>
      </c>
      <c r="L2345" s="14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6" t="s">
        <v>8317</v>
      </c>
      <c r="R2345" s="14" t="s">
        <v>8318</v>
      </c>
      <c r="S2345" s="17">
        <f t="shared" si="182"/>
        <v>42327.825289351851</v>
      </c>
      <c r="T2345" s="17">
        <f t="shared" si="183"/>
        <v>42377.82430555555</v>
      </c>
      <c r="U2345" s="14">
        <f t="shared" si="184"/>
        <v>2015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8">
        <v>1466789269</v>
      </c>
      <c r="J2346">
        <v>1464197269</v>
      </c>
      <c r="K2346" t="b">
        <v>0</v>
      </c>
      <c r="L2346" s="14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6" t="s">
        <v>8317</v>
      </c>
      <c r="R2346" s="14" t="s">
        <v>8318</v>
      </c>
      <c r="S2346" s="17">
        <f t="shared" si="182"/>
        <v>42515.727650462963</v>
      </c>
      <c r="T2346" s="17">
        <f t="shared" si="183"/>
        <v>42545.727650462963</v>
      </c>
      <c r="U2346" s="14">
        <f t="shared" si="184"/>
        <v>2016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8">
        <v>1427845140</v>
      </c>
      <c r="J2347">
        <v>1424822556</v>
      </c>
      <c r="K2347" t="b">
        <v>0</v>
      </c>
      <c r="L2347" s="14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6" t="s">
        <v>8317</v>
      </c>
      <c r="R2347" s="14" t="s">
        <v>8318</v>
      </c>
      <c r="S2347" s="17">
        <f t="shared" si="182"/>
        <v>42060.001805555556</v>
      </c>
      <c r="T2347" s="17">
        <f t="shared" si="183"/>
        <v>42094.985416666663</v>
      </c>
      <c r="U2347" s="14">
        <f t="shared" si="184"/>
        <v>2015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8">
        <v>1476731431</v>
      </c>
      <c r="J2348">
        <v>1472843431</v>
      </c>
      <c r="K2348" t="b">
        <v>0</v>
      </c>
      <c r="L2348" s="14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6" t="s">
        <v>8317</v>
      </c>
      <c r="R2348" s="14" t="s">
        <v>8318</v>
      </c>
      <c r="S2348" s="17">
        <f t="shared" si="182"/>
        <v>42615.79896990741</v>
      </c>
      <c r="T2348" s="17">
        <f t="shared" si="183"/>
        <v>42660.79896990741</v>
      </c>
      <c r="U2348" s="14">
        <f t="shared" si="184"/>
        <v>2016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8">
        <v>1472135676</v>
      </c>
      <c r="J2349">
        <v>1469543676</v>
      </c>
      <c r="K2349" t="b">
        <v>0</v>
      </c>
      <c r="L2349" s="14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6" t="s">
        <v>8317</v>
      </c>
      <c r="R2349" s="14" t="s">
        <v>8318</v>
      </c>
      <c r="S2349" s="17">
        <f t="shared" si="182"/>
        <v>42577.607361111113</v>
      </c>
      <c r="T2349" s="17">
        <f t="shared" si="183"/>
        <v>42607.607361111113</v>
      </c>
      <c r="U2349" s="14">
        <f t="shared" si="184"/>
        <v>2016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8">
        <v>1456006938</v>
      </c>
      <c r="J2350">
        <v>1450822938</v>
      </c>
      <c r="K2350" t="b">
        <v>0</v>
      </c>
      <c r="L2350" s="14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6" t="s">
        <v>8317</v>
      </c>
      <c r="R2350" s="14" t="s">
        <v>8318</v>
      </c>
      <c r="S2350" s="17">
        <f t="shared" si="182"/>
        <v>42360.932152777779</v>
      </c>
      <c r="T2350" s="17">
        <f t="shared" si="183"/>
        <v>42420.932152777779</v>
      </c>
      <c r="U2350" s="14">
        <f t="shared" si="184"/>
        <v>2015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8">
        <v>1439318228</v>
      </c>
      <c r="J2351">
        <v>1436812628</v>
      </c>
      <c r="K2351" t="b">
        <v>0</v>
      </c>
      <c r="L2351" s="14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6" t="s">
        <v>8317</v>
      </c>
      <c r="R2351" s="14" t="s">
        <v>8318</v>
      </c>
      <c r="S2351" s="17">
        <f t="shared" si="182"/>
        <v>42198.775787037041</v>
      </c>
      <c r="T2351" s="17">
        <f t="shared" si="183"/>
        <v>42227.775787037041</v>
      </c>
      <c r="U2351" s="14">
        <f t="shared" si="184"/>
        <v>2015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8">
        <v>1483474370</v>
      </c>
      <c r="J2352">
        <v>1480882370</v>
      </c>
      <c r="K2352" t="b">
        <v>0</v>
      </c>
      <c r="L2352" s="14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6" t="s">
        <v>8317</v>
      </c>
      <c r="R2352" s="14" t="s">
        <v>8318</v>
      </c>
      <c r="S2352" s="17">
        <f t="shared" si="182"/>
        <v>42708.842245370368</v>
      </c>
      <c r="T2352" s="17">
        <f t="shared" si="183"/>
        <v>42738.842245370368</v>
      </c>
      <c r="U2352" s="14">
        <f t="shared" si="184"/>
        <v>2016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8">
        <v>1430360739</v>
      </c>
      <c r="J2353">
        <v>1427768739</v>
      </c>
      <c r="K2353" t="b">
        <v>0</v>
      </c>
      <c r="L2353" s="14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6" t="s">
        <v>8317</v>
      </c>
      <c r="R2353" s="14" t="s">
        <v>8318</v>
      </c>
      <c r="S2353" s="17">
        <f t="shared" si="182"/>
        <v>42094.101145833338</v>
      </c>
      <c r="T2353" s="17">
        <f t="shared" si="183"/>
        <v>42124.101145833338</v>
      </c>
      <c r="U2353" s="14">
        <f t="shared" si="184"/>
        <v>2015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8">
        <v>1433603552</v>
      </c>
      <c r="J2354">
        <v>1428419552</v>
      </c>
      <c r="K2354" t="b">
        <v>0</v>
      </c>
      <c r="L2354" s="1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6" t="s">
        <v>8317</v>
      </c>
      <c r="R2354" s="14" t="s">
        <v>8318</v>
      </c>
      <c r="S2354" s="17">
        <f t="shared" si="182"/>
        <v>42101.633703703701</v>
      </c>
      <c r="T2354" s="17">
        <f t="shared" si="183"/>
        <v>42161.633703703701</v>
      </c>
      <c r="U2354" s="14">
        <f t="shared" si="184"/>
        <v>2015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8">
        <v>1429632822</v>
      </c>
      <c r="J2355">
        <v>1428596022</v>
      </c>
      <c r="K2355" t="b">
        <v>0</v>
      </c>
      <c r="L2355" s="14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6" t="s">
        <v>8317</v>
      </c>
      <c r="R2355" s="14" t="s">
        <v>8318</v>
      </c>
      <c r="S2355" s="17">
        <f t="shared" si="182"/>
        <v>42103.676180555558</v>
      </c>
      <c r="T2355" s="17">
        <f t="shared" si="183"/>
        <v>42115.676180555558</v>
      </c>
      <c r="U2355" s="14">
        <f t="shared" si="184"/>
        <v>2015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8">
        <v>1420910460</v>
      </c>
      <c r="J2356">
        <v>1415726460</v>
      </c>
      <c r="K2356" t="b">
        <v>0</v>
      </c>
      <c r="L2356" s="14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6" t="s">
        <v>8317</v>
      </c>
      <c r="R2356" s="14" t="s">
        <v>8318</v>
      </c>
      <c r="S2356" s="17">
        <f t="shared" si="182"/>
        <v>41954.722916666666</v>
      </c>
      <c r="T2356" s="17">
        <f t="shared" si="183"/>
        <v>42014.722916666666</v>
      </c>
      <c r="U2356" s="14">
        <f t="shared" si="184"/>
        <v>2014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8">
        <v>1430604136</v>
      </c>
      <c r="J2357">
        <v>1428012136</v>
      </c>
      <c r="K2357" t="b">
        <v>0</v>
      </c>
      <c r="L2357" s="14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6" t="s">
        <v>8317</v>
      </c>
      <c r="R2357" s="14" t="s">
        <v>8318</v>
      </c>
      <c r="S2357" s="17">
        <f t="shared" si="182"/>
        <v>42096.918240740735</v>
      </c>
      <c r="T2357" s="17">
        <f t="shared" si="183"/>
        <v>42126.918240740735</v>
      </c>
      <c r="U2357" s="14">
        <f t="shared" si="184"/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8">
        <v>1433530104</v>
      </c>
      <c r="J2358">
        <v>1430938104</v>
      </c>
      <c r="K2358" t="b">
        <v>0</v>
      </c>
      <c r="L2358" s="14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6" t="s">
        <v>8317</v>
      </c>
      <c r="R2358" s="14" t="s">
        <v>8318</v>
      </c>
      <c r="S2358" s="17">
        <f t="shared" si="182"/>
        <v>42130.78361111111</v>
      </c>
      <c r="T2358" s="17">
        <f t="shared" si="183"/>
        <v>42160.78361111111</v>
      </c>
      <c r="U2358" s="14">
        <f t="shared" si="184"/>
        <v>2015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8">
        <v>1445093578</v>
      </c>
      <c r="J2359">
        <v>1442501578</v>
      </c>
      <c r="K2359" t="b">
        <v>0</v>
      </c>
      <c r="L2359" s="14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6" t="s">
        <v>8317</v>
      </c>
      <c r="R2359" s="14" t="s">
        <v>8318</v>
      </c>
      <c r="S2359" s="17">
        <f t="shared" si="182"/>
        <v>42264.620115740734</v>
      </c>
      <c r="T2359" s="17">
        <f t="shared" si="183"/>
        <v>42294.620115740734</v>
      </c>
      <c r="U2359" s="14">
        <f t="shared" si="184"/>
        <v>2015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8">
        <v>1422664740</v>
      </c>
      <c r="J2360">
        <v>1417818036</v>
      </c>
      <c r="K2360" t="b">
        <v>0</v>
      </c>
      <c r="L2360" s="14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6" t="s">
        <v>8317</v>
      </c>
      <c r="R2360" s="14" t="s">
        <v>8318</v>
      </c>
      <c r="S2360" s="17">
        <f t="shared" si="182"/>
        <v>41978.930972222224</v>
      </c>
      <c r="T2360" s="17">
        <f t="shared" si="183"/>
        <v>42035.027083333334</v>
      </c>
      <c r="U2360" s="14">
        <f t="shared" si="184"/>
        <v>2014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8">
        <v>1438616124</v>
      </c>
      <c r="J2361">
        <v>1433432124</v>
      </c>
      <c r="K2361" t="b">
        <v>0</v>
      </c>
      <c r="L2361" s="14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6" t="s">
        <v>8317</v>
      </c>
      <c r="R2361" s="14" t="s">
        <v>8318</v>
      </c>
      <c r="S2361" s="17">
        <f t="shared" si="182"/>
        <v>42159.649583333332</v>
      </c>
      <c r="T2361" s="17">
        <f t="shared" si="183"/>
        <v>42219.649583333332</v>
      </c>
      <c r="U2361" s="14">
        <f t="shared" si="184"/>
        <v>2015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8">
        <v>1454864280</v>
      </c>
      <c r="J2362">
        <v>1452272280</v>
      </c>
      <c r="K2362" t="b">
        <v>0</v>
      </c>
      <c r="L2362" s="14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6" t="s">
        <v>8317</v>
      </c>
      <c r="R2362" s="14" t="s">
        <v>8318</v>
      </c>
      <c r="S2362" s="17">
        <f t="shared" si="182"/>
        <v>42377.70694444445</v>
      </c>
      <c r="T2362" s="17">
        <f t="shared" si="183"/>
        <v>42407.70694444445</v>
      </c>
      <c r="U2362" s="14">
        <f t="shared" si="184"/>
        <v>2016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8">
        <v>1462053600</v>
      </c>
      <c r="J2363">
        <v>1459975008</v>
      </c>
      <c r="K2363" t="b">
        <v>0</v>
      </c>
      <c r="L2363" s="14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6" t="s">
        <v>8317</v>
      </c>
      <c r="R2363" s="14" t="s">
        <v>8318</v>
      </c>
      <c r="S2363" s="17">
        <f t="shared" si="182"/>
        <v>42466.858888888892</v>
      </c>
      <c r="T2363" s="17">
        <f t="shared" si="183"/>
        <v>42490.916666666672</v>
      </c>
      <c r="U2363" s="14">
        <f t="shared" si="184"/>
        <v>2016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8">
        <v>1418315470</v>
      </c>
      <c r="J2364">
        <v>1415723470</v>
      </c>
      <c r="K2364" t="b">
        <v>0</v>
      </c>
      <c r="L2364" s="1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6" t="s">
        <v>8317</v>
      </c>
      <c r="R2364" s="14" t="s">
        <v>8318</v>
      </c>
      <c r="S2364" s="17">
        <f t="shared" si="182"/>
        <v>41954.688310185185</v>
      </c>
      <c r="T2364" s="17">
        <f t="shared" si="183"/>
        <v>41984.688310185185</v>
      </c>
      <c r="U2364" s="14">
        <f t="shared" si="184"/>
        <v>2014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8">
        <v>1451348200</v>
      </c>
      <c r="J2365">
        <v>1447460200</v>
      </c>
      <c r="K2365" t="b">
        <v>0</v>
      </c>
      <c r="L2365" s="14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6" t="s">
        <v>8317</v>
      </c>
      <c r="R2365" s="14" t="s">
        <v>8318</v>
      </c>
      <c r="S2365" s="17">
        <f t="shared" si="182"/>
        <v>42322.011574074073</v>
      </c>
      <c r="T2365" s="17">
        <f t="shared" si="183"/>
        <v>42367.011574074073</v>
      </c>
      <c r="U2365" s="14">
        <f t="shared" si="184"/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8">
        <v>1445898356</v>
      </c>
      <c r="J2366">
        <v>1441146356</v>
      </c>
      <c r="K2366" t="b">
        <v>0</v>
      </c>
      <c r="L2366" s="14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6" t="s">
        <v>8317</v>
      </c>
      <c r="R2366" s="14" t="s">
        <v>8318</v>
      </c>
      <c r="S2366" s="17">
        <f t="shared" si="182"/>
        <v>42248.934675925921</v>
      </c>
      <c r="T2366" s="17">
        <f t="shared" si="183"/>
        <v>42303.934675925921</v>
      </c>
      <c r="U2366" s="14">
        <f t="shared" si="184"/>
        <v>2015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8">
        <v>1453071600</v>
      </c>
      <c r="J2367">
        <v>1449596425</v>
      </c>
      <c r="K2367" t="b">
        <v>0</v>
      </c>
      <c r="L2367" s="14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6" t="s">
        <v>8317</v>
      </c>
      <c r="R2367" s="14" t="s">
        <v>8318</v>
      </c>
      <c r="S2367" s="17">
        <f t="shared" si="182"/>
        <v>42346.736400462964</v>
      </c>
      <c r="T2367" s="17">
        <f t="shared" si="183"/>
        <v>42386.958333333328</v>
      </c>
      <c r="U2367" s="14">
        <f t="shared" si="184"/>
        <v>2015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8">
        <v>1445431533</v>
      </c>
      <c r="J2368">
        <v>1442839533</v>
      </c>
      <c r="K2368" t="b">
        <v>0</v>
      </c>
      <c r="L2368" s="14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6" t="s">
        <v>8317</v>
      </c>
      <c r="R2368" s="14" t="s">
        <v>8318</v>
      </c>
      <c r="S2368" s="17">
        <f t="shared" si="182"/>
        <v>42268.531631944439</v>
      </c>
      <c r="T2368" s="17">
        <f t="shared" si="183"/>
        <v>42298.531631944439</v>
      </c>
      <c r="U2368" s="14">
        <f t="shared" si="184"/>
        <v>2015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8">
        <v>1461622616</v>
      </c>
      <c r="J2369">
        <v>1456442216</v>
      </c>
      <c r="K2369" t="b">
        <v>0</v>
      </c>
      <c r="L2369" s="14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6" t="s">
        <v>8317</v>
      </c>
      <c r="R2369" s="14" t="s">
        <v>8318</v>
      </c>
      <c r="S2369" s="17">
        <f t="shared" si="182"/>
        <v>42425.970092592594</v>
      </c>
      <c r="T2369" s="17">
        <f t="shared" si="183"/>
        <v>42485.928425925929</v>
      </c>
      <c r="U2369" s="14">
        <f t="shared" si="184"/>
        <v>2016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8">
        <v>1429028365</v>
      </c>
      <c r="J2370">
        <v>1425143965</v>
      </c>
      <c r="K2370" t="b">
        <v>0</v>
      </c>
      <c r="L2370" s="14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6" t="s">
        <v>8317</v>
      </c>
      <c r="R2370" s="14" t="s">
        <v>8318</v>
      </c>
      <c r="S2370" s="17">
        <f t="shared" si="182"/>
        <v>42063.721817129626</v>
      </c>
      <c r="T2370" s="17">
        <f t="shared" si="183"/>
        <v>42108.680150462969</v>
      </c>
      <c r="U2370" s="14">
        <f t="shared" si="184"/>
        <v>2015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8">
        <v>1455132611</v>
      </c>
      <c r="J2371">
        <v>1452540611</v>
      </c>
      <c r="K2371" t="b">
        <v>0</v>
      </c>
      <c r="L2371" s="14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6" t="s">
        <v>8317</v>
      </c>
      <c r="R2371" s="14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 s="14">
        <f t="shared" ref="U2371:U2434" si="189">YEAR(S2371)</f>
        <v>2016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8">
        <v>1418877141</v>
      </c>
      <c r="J2372">
        <v>1416285141</v>
      </c>
      <c r="K2372" t="b">
        <v>0</v>
      </c>
      <c r="L2372" s="14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6" t="s">
        <v>8317</v>
      </c>
      <c r="R2372" s="14" t="s">
        <v>8318</v>
      </c>
      <c r="S2372" s="17">
        <f t="shared" si="187"/>
        <v>41961.18913194444</v>
      </c>
      <c r="T2372" s="17">
        <f t="shared" si="188"/>
        <v>41991.18913194444</v>
      </c>
      <c r="U2372" s="14">
        <f t="shared" si="189"/>
        <v>2014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8">
        <v>1435257596</v>
      </c>
      <c r="J2373">
        <v>1432665596</v>
      </c>
      <c r="K2373" t="b">
        <v>0</v>
      </c>
      <c r="L2373" s="14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6" t="s">
        <v>8317</v>
      </c>
      <c r="R2373" s="14" t="s">
        <v>8318</v>
      </c>
      <c r="S2373" s="17">
        <f t="shared" si="187"/>
        <v>42150.777731481481</v>
      </c>
      <c r="T2373" s="17">
        <f t="shared" si="188"/>
        <v>42180.777731481481</v>
      </c>
      <c r="U2373" s="14">
        <f t="shared" si="189"/>
        <v>2015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8">
        <v>1429839571</v>
      </c>
      <c r="J2374">
        <v>1427247571</v>
      </c>
      <c r="K2374" t="b">
        <v>0</v>
      </c>
      <c r="L2374" s="1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6" t="s">
        <v>8317</v>
      </c>
      <c r="R2374" s="14" t="s">
        <v>8318</v>
      </c>
      <c r="S2374" s="17">
        <f t="shared" si="187"/>
        <v>42088.069108796291</v>
      </c>
      <c r="T2374" s="17">
        <f t="shared" si="188"/>
        <v>42118.069108796291</v>
      </c>
      <c r="U2374" s="14">
        <f t="shared" si="189"/>
        <v>2015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8">
        <v>1440863624</v>
      </c>
      <c r="J2375">
        <v>1438271624</v>
      </c>
      <c r="K2375" t="b">
        <v>0</v>
      </c>
      <c r="L2375" s="14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6" t="s">
        <v>8317</v>
      </c>
      <c r="R2375" s="14" t="s">
        <v>8318</v>
      </c>
      <c r="S2375" s="17">
        <f t="shared" si="187"/>
        <v>42215.662314814821</v>
      </c>
      <c r="T2375" s="17">
        <f t="shared" si="188"/>
        <v>42245.662314814821</v>
      </c>
      <c r="U2375" s="14">
        <f t="shared" si="189"/>
        <v>2015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8">
        <v>1423772060</v>
      </c>
      <c r="J2376">
        <v>1421180060</v>
      </c>
      <c r="K2376" t="b">
        <v>0</v>
      </c>
      <c r="L2376" s="14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6" t="s">
        <v>8317</v>
      </c>
      <c r="R2376" s="14" t="s">
        <v>8318</v>
      </c>
      <c r="S2376" s="17">
        <f t="shared" si="187"/>
        <v>42017.843287037031</v>
      </c>
      <c r="T2376" s="17">
        <f t="shared" si="188"/>
        <v>42047.843287037031</v>
      </c>
      <c r="U2376" s="14">
        <f t="shared" si="189"/>
        <v>2015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8">
        <v>1473451437</v>
      </c>
      <c r="J2377">
        <v>1470859437</v>
      </c>
      <c r="K2377" t="b">
        <v>0</v>
      </c>
      <c r="L2377" s="14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6" t="s">
        <v>8317</v>
      </c>
      <c r="R2377" s="14" t="s">
        <v>8318</v>
      </c>
      <c r="S2377" s="17">
        <f t="shared" si="187"/>
        <v>42592.836076388892</v>
      </c>
      <c r="T2377" s="17">
        <f t="shared" si="188"/>
        <v>42622.836076388892</v>
      </c>
      <c r="U2377" s="14">
        <f t="shared" si="189"/>
        <v>2016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8">
        <v>1449785566</v>
      </c>
      <c r="J2378">
        <v>1447193566</v>
      </c>
      <c r="K2378" t="b">
        <v>0</v>
      </c>
      <c r="L2378" s="14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6" t="s">
        <v>8317</v>
      </c>
      <c r="R2378" s="14" t="s">
        <v>8318</v>
      </c>
      <c r="S2378" s="17">
        <f t="shared" si="187"/>
        <v>42318.925532407404</v>
      </c>
      <c r="T2378" s="17">
        <f t="shared" si="188"/>
        <v>42348.925532407404</v>
      </c>
      <c r="U2378" s="14">
        <f t="shared" si="189"/>
        <v>2015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8">
        <v>1480110783</v>
      </c>
      <c r="J2379">
        <v>1477515183</v>
      </c>
      <c r="K2379" t="b">
        <v>0</v>
      </c>
      <c r="L2379" s="14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6" t="s">
        <v>8317</v>
      </c>
      <c r="R2379" s="14" t="s">
        <v>8318</v>
      </c>
      <c r="S2379" s="17">
        <f t="shared" si="187"/>
        <v>42669.870173611111</v>
      </c>
      <c r="T2379" s="17">
        <f t="shared" si="188"/>
        <v>42699.911840277782</v>
      </c>
      <c r="U2379" s="14">
        <f t="shared" si="189"/>
        <v>2016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8">
        <v>1440548330</v>
      </c>
      <c r="J2380">
        <v>1438042730</v>
      </c>
      <c r="K2380" t="b">
        <v>0</v>
      </c>
      <c r="L2380" s="14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6" t="s">
        <v>8317</v>
      </c>
      <c r="R2380" s="14" t="s">
        <v>8318</v>
      </c>
      <c r="S2380" s="17">
        <f t="shared" si="187"/>
        <v>42213.013078703705</v>
      </c>
      <c r="T2380" s="17">
        <f t="shared" si="188"/>
        <v>42242.013078703705</v>
      </c>
      <c r="U2380" s="14">
        <f t="shared" si="189"/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8">
        <v>1444004616</v>
      </c>
      <c r="J2381">
        <v>1440116616</v>
      </c>
      <c r="K2381" t="b">
        <v>0</v>
      </c>
      <c r="L2381" s="14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6" t="s">
        <v>8317</v>
      </c>
      <c r="R2381" s="14" t="s">
        <v>8318</v>
      </c>
      <c r="S2381" s="17">
        <f t="shared" si="187"/>
        <v>42237.016388888893</v>
      </c>
      <c r="T2381" s="17">
        <f t="shared" si="188"/>
        <v>42282.016388888893</v>
      </c>
      <c r="U2381" s="14">
        <f t="shared" si="189"/>
        <v>2015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8">
        <v>1443726142</v>
      </c>
      <c r="J2382">
        <v>1441134142</v>
      </c>
      <c r="K2382" t="b">
        <v>0</v>
      </c>
      <c r="L2382" s="14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6" t="s">
        <v>8317</v>
      </c>
      <c r="R2382" s="14" t="s">
        <v>8318</v>
      </c>
      <c r="S2382" s="17">
        <f t="shared" si="187"/>
        <v>42248.793310185181</v>
      </c>
      <c r="T2382" s="17">
        <f t="shared" si="188"/>
        <v>42278.793310185181</v>
      </c>
      <c r="U2382" s="14">
        <f t="shared" si="189"/>
        <v>2015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8">
        <v>1428704848</v>
      </c>
      <c r="J2383">
        <v>1426112848</v>
      </c>
      <c r="K2383" t="b">
        <v>0</v>
      </c>
      <c r="L2383" s="14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6" t="s">
        <v>8317</v>
      </c>
      <c r="R2383" s="14" t="s">
        <v>8318</v>
      </c>
      <c r="S2383" s="17">
        <f t="shared" si="187"/>
        <v>42074.935740740737</v>
      </c>
      <c r="T2383" s="17">
        <f t="shared" si="188"/>
        <v>42104.935740740737</v>
      </c>
      <c r="U2383" s="14">
        <f t="shared" si="189"/>
        <v>2015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8">
        <v>1438662603</v>
      </c>
      <c r="J2384">
        <v>1436502603</v>
      </c>
      <c r="K2384" t="b">
        <v>0</v>
      </c>
      <c r="L2384" s="1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6" t="s">
        <v>8317</v>
      </c>
      <c r="R2384" s="14" t="s">
        <v>8318</v>
      </c>
      <c r="S2384" s="17">
        <f t="shared" si="187"/>
        <v>42195.187534722223</v>
      </c>
      <c r="T2384" s="17">
        <f t="shared" si="188"/>
        <v>42220.187534722223</v>
      </c>
      <c r="U2384" s="14">
        <f t="shared" si="189"/>
        <v>2015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8">
        <v>1424568107</v>
      </c>
      <c r="J2385">
        <v>1421976107</v>
      </c>
      <c r="K2385" t="b">
        <v>0</v>
      </c>
      <c r="L2385" s="14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6" t="s">
        <v>8317</v>
      </c>
      <c r="R2385" s="14" t="s">
        <v>8318</v>
      </c>
      <c r="S2385" s="17">
        <f t="shared" si="187"/>
        <v>42027.056793981479</v>
      </c>
      <c r="T2385" s="17">
        <f t="shared" si="188"/>
        <v>42057.056793981479</v>
      </c>
      <c r="U2385" s="14">
        <f t="shared" si="189"/>
        <v>2015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8">
        <v>1415932643</v>
      </c>
      <c r="J2386">
        <v>1413337043</v>
      </c>
      <c r="K2386" t="b">
        <v>0</v>
      </c>
      <c r="L2386" s="14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6" t="s">
        <v>8317</v>
      </c>
      <c r="R2386" s="14" t="s">
        <v>8318</v>
      </c>
      <c r="S2386" s="17">
        <f t="shared" si="187"/>
        <v>41927.067627314813</v>
      </c>
      <c r="T2386" s="17">
        <f t="shared" si="188"/>
        <v>41957.109293981484</v>
      </c>
      <c r="U2386" s="14">
        <f t="shared" si="189"/>
        <v>2014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8">
        <v>1438793432</v>
      </c>
      <c r="J2387">
        <v>1436201432</v>
      </c>
      <c r="K2387" t="b">
        <v>0</v>
      </c>
      <c r="L2387" s="14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6" t="s">
        <v>8317</v>
      </c>
      <c r="R2387" s="14" t="s">
        <v>8318</v>
      </c>
      <c r="S2387" s="17">
        <f t="shared" si="187"/>
        <v>42191.70175925926</v>
      </c>
      <c r="T2387" s="17">
        <f t="shared" si="188"/>
        <v>42221.70175925926</v>
      </c>
      <c r="U2387" s="14">
        <f t="shared" si="189"/>
        <v>2015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8">
        <v>1420920424</v>
      </c>
      <c r="J2388">
        <v>1415736424</v>
      </c>
      <c r="K2388" t="b">
        <v>0</v>
      </c>
      <c r="L2388" s="14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6" t="s">
        <v>8317</v>
      </c>
      <c r="R2388" s="14" t="s">
        <v>8318</v>
      </c>
      <c r="S2388" s="17">
        <f t="shared" si="187"/>
        <v>41954.838240740741</v>
      </c>
      <c r="T2388" s="17">
        <f t="shared" si="188"/>
        <v>42014.838240740741</v>
      </c>
      <c r="U2388" s="14">
        <f t="shared" si="189"/>
        <v>2014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8">
        <v>1469199740</v>
      </c>
      <c r="J2389">
        <v>1465311740</v>
      </c>
      <c r="K2389" t="b">
        <v>0</v>
      </c>
      <c r="L2389" s="14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6" t="s">
        <v>8317</v>
      </c>
      <c r="R2389" s="14" t="s">
        <v>8318</v>
      </c>
      <c r="S2389" s="17">
        <f t="shared" si="187"/>
        <v>42528.626620370371</v>
      </c>
      <c r="T2389" s="17">
        <f t="shared" si="188"/>
        <v>42573.626620370371</v>
      </c>
      <c r="U2389" s="14">
        <f t="shared" si="189"/>
        <v>2016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8">
        <v>1421350140</v>
      </c>
      <c r="J2390">
        <v>1418761759</v>
      </c>
      <c r="K2390" t="b">
        <v>0</v>
      </c>
      <c r="L2390" s="14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6" t="s">
        <v>8317</v>
      </c>
      <c r="R2390" s="14" t="s">
        <v>8318</v>
      </c>
      <c r="S2390" s="17">
        <f t="shared" si="187"/>
        <v>41989.853692129633</v>
      </c>
      <c r="T2390" s="17">
        <f t="shared" si="188"/>
        <v>42019.811805555553</v>
      </c>
      <c r="U2390" s="14">
        <f t="shared" si="189"/>
        <v>2014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8">
        <v>1437861540</v>
      </c>
      <c r="J2391">
        <v>1435160452</v>
      </c>
      <c r="K2391" t="b">
        <v>0</v>
      </c>
      <c r="L2391" s="14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6" t="s">
        <v>8317</v>
      </c>
      <c r="R2391" s="14" t="s">
        <v>8318</v>
      </c>
      <c r="S2391" s="17">
        <f t="shared" si="187"/>
        <v>42179.653379629628</v>
      </c>
      <c r="T2391" s="17">
        <f t="shared" si="188"/>
        <v>42210.915972222225</v>
      </c>
      <c r="U2391" s="14">
        <f t="shared" si="189"/>
        <v>2015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8">
        <v>1420352264</v>
      </c>
      <c r="J2392">
        <v>1416896264</v>
      </c>
      <c r="K2392" t="b">
        <v>0</v>
      </c>
      <c r="L2392" s="14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6" t="s">
        <v>8317</v>
      </c>
      <c r="R2392" s="14" t="s">
        <v>8318</v>
      </c>
      <c r="S2392" s="17">
        <f t="shared" si="187"/>
        <v>41968.262314814812</v>
      </c>
      <c r="T2392" s="17">
        <f t="shared" si="188"/>
        <v>42008.262314814812</v>
      </c>
      <c r="U2392" s="14">
        <f t="shared" si="189"/>
        <v>2014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8">
        <v>1427825044</v>
      </c>
      <c r="J2393">
        <v>1425236644</v>
      </c>
      <c r="K2393" t="b">
        <v>0</v>
      </c>
      <c r="L2393" s="14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6" t="s">
        <v>8317</v>
      </c>
      <c r="R2393" s="14" t="s">
        <v>8318</v>
      </c>
      <c r="S2393" s="17">
        <f t="shared" si="187"/>
        <v>42064.794490740736</v>
      </c>
      <c r="T2393" s="17">
        <f t="shared" si="188"/>
        <v>42094.752824074079</v>
      </c>
      <c r="U2393" s="14">
        <f t="shared" si="189"/>
        <v>2015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8">
        <v>1446087223</v>
      </c>
      <c r="J2394">
        <v>1443495223</v>
      </c>
      <c r="K2394" t="b">
        <v>0</v>
      </c>
      <c r="L2394" s="1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6" t="s">
        <v>8317</v>
      </c>
      <c r="R2394" s="14" t="s">
        <v>8318</v>
      </c>
      <c r="S2394" s="17">
        <f t="shared" si="187"/>
        <v>42276.120636574073</v>
      </c>
      <c r="T2394" s="17">
        <f t="shared" si="188"/>
        <v>42306.120636574073</v>
      </c>
      <c r="U2394" s="14">
        <f t="shared" si="189"/>
        <v>2015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8">
        <v>1439048017</v>
      </c>
      <c r="J2395">
        <v>1436456017</v>
      </c>
      <c r="K2395" t="b">
        <v>0</v>
      </c>
      <c r="L2395" s="14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6" t="s">
        <v>8317</v>
      </c>
      <c r="R2395" s="14" t="s">
        <v>8318</v>
      </c>
      <c r="S2395" s="17">
        <f t="shared" si="187"/>
        <v>42194.648344907408</v>
      </c>
      <c r="T2395" s="17">
        <f t="shared" si="188"/>
        <v>42224.648344907408</v>
      </c>
      <c r="U2395" s="14">
        <f t="shared" si="189"/>
        <v>2015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8">
        <v>1424940093</v>
      </c>
      <c r="J2396">
        <v>1422348093</v>
      </c>
      <c r="K2396" t="b">
        <v>0</v>
      </c>
      <c r="L2396" s="14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6" t="s">
        <v>8317</v>
      </c>
      <c r="R2396" s="14" t="s">
        <v>8318</v>
      </c>
      <c r="S2396" s="17">
        <f t="shared" si="187"/>
        <v>42031.362187499995</v>
      </c>
      <c r="T2396" s="17">
        <f t="shared" si="188"/>
        <v>42061.362187499995</v>
      </c>
      <c r="U2396" s="14">
        <f t="shared" si="189"/>
        <v>2015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8">
        <v>1484038620</v>
      </c>
      <c r="J2397">
        <v>1481597687</v>
      </c>
      <c r="K2397" t="b">
        <v>0</v>
      </c>
      <c r="L2397" s="14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6" t="s">
        <v>8317</v>
      </c>
      <c r="R2397" s="14" t="s">
        <v>8318</v>
      </c>
      <c r="S2397" s="17">
        <f t="shared" si="187"/>
        <v>42717.121377314819</v>
      </c>
      <c r="T2397" s="17">
        <f t="shared" si="188"/>
        <v>42745.372916666667</v>
      </c>
      <c r="U2397" s="14">
        <f t="shared" si="189"/>
        <v>2016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8">
        <v>1444940558</v>
      </c>
      <c r="J2398">
        <v>1442348558</v>
      </c>
      <c r="K2398" t="b">
        <v>0</v>
      </c>
      <c r="L2398" s="14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6" t="s">
        <v>8317</v>
      </c>
      <c r="R2398" s="14" t="s">
        <v>8318</v>
      </c>
      <c r="S2398" s="17">
        <f t="shared" si="187"/>
        <v>42262.849050925928</v>
      </c>
      <c r="T2398" s="17">
        <f t="shared" si="188"/>
        <v>42292.849050925928</v>
      </c>
      <c r="U2398" s="14">
        <f t="shared" si="189"/>
        <v>2015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8">
        <v>1420233256</v>
      </c>
      <c r="J2399">
        <v>1417641256</v>
      </c>
      <c r="K2399" t="b">
        <v>0</v>
      </c>
      <c r="L2399" s="14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6" t="s">
        <v>8317</v>
      </c>
      <c r="R2399" s="14" t="s">
        <v>8318</v>
      </c>
      <c r="S2399" s="17">
        <f t="shared" si="187"/>
        <v>41976.88490740741</v>
      </c>
      <c r="T2399" s="17">
        <f t="shared" si="188"/>
        <v>42006.88490740741</v>
      </c>
      <c r="U2399" s="14">
        <f t="shared" si="189"/>
        <v>2014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8">
        <v>1435874384</v>
      </c>
      <c r="J2400">
        <v>1433282384</v>
      </c>
      <c r="K2400" t="b">
        <v>0</v>
      </c>
      <c r="L2400" s="14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6" t="s">
        <v>8317</v>
      </c>
      <c r="R2400" s="14" t="s">
        <v>8318</v>
      </c>
      <c r="S2400" s="17">
        <f t="shared" si="187"/>
        <v>42157.916481481487</v>
      </c>
      <c r="T2400" s="17">
        <f t="shared" si="188"/>
        <v>42187.916481481487</v>
      </c>
      <c r="U2400" s="14">
        <f t="shared" si="189"/>
        <v>2015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8">
        <v>1418934506</v>
      </c>
      <c r="J2401">
        <v>1415910506</v>
      </c>
      <c r="K2401" t="b">
        <v>0</v>
      </c>
      <c r="L2401" s="14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6" t="s">
        <v>8317</v>
      </c>
      <c r="R2401" s="14" t="s">
        <v>8318</v>
      </c>
      <c r="S2401" s="17">
        <f t="shared" si="187"/>
        <v>41956.853078703702</v>
      </c>
      <c r="T2401" s="17">
        <f t="shared" si="188"/>
        <v>41991.853078703702</v>
      </c>
      <c r="U2401" s="14">
        <f t="shared" si="189"/>
        <v>2014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8">
        <v>1460615164</v>
      </c>
      <c r="J2402">
        <v>1458023164</v>
      </c>
      <c r="K2402" t="b">
        <v>0</v>
      </c>
      <c r="L2402" s="14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6" t="s">
        <v>8317</v>
      </c>
      <c r="R2402" s="14" t="s">
        <v>8318</v>
      </c>
      <c r="S2402" s="17">
        <f t="shared" si="187"/>
        <v>42444.268101851849</v>
      </c>
      <c r="T2402" s="17">
        <f t="shared" si="188"/>
        <v>42474.268101851849</v>
      </c>
      <c r="U2402" s="14">
        <f t="shared" si="189"/>
        <v>2016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8">
        <v>1457207096</v>
      </c>
      <c r="J2403">
        <v>1452023096</v>
      </c>
      <c r="K2403" t="b">
        <v>0</v>
      </c>
      <c r="L2403" s="14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6" t="s">
        <v>8334</v>
      </c>
      <c r="R2403" s="14" t="s">
        <v>8335</v>
      </c>
      <c r="S2403" s="17">
        <f t="shared" si="187"/>
        <v>42374.822870370372</v>
      </c>
      <c r="T2403" s="17">
        <f t="shared" si="188"/>
        <v>42434.822870370372</v>
      </c>
      <c r="U2403" s="14">
        <f t="shared" si="189"/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8">
        <v>1431533931</v>
      </c>
      <c r="J2404">
        <v>1428941931</v>
      </c>
      <c r="K2404" t="b">
        <v>0</v>
      </c>
      <c r="L2404" s="1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6" t="s">
        <v>8334</v>
      </c>
      <c r="R2404" s="14" t="s">
        <v>8335</v>
      </c>
      <c r="S2404" s="17">
        <f t="shared" si="187"/>
        <v>42107.679756944446</v>
      </c>
      <c r="T2404" s="17">
        <f t="shared" si="188"/>
        <v>42137.679756944446</v>
      </c>
      <c r="U2404" s="14">
        <f t="shared" si="189"/>
        <v>2015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8">
        <v>1459368658</v>
      </c>
      <c r="J2405">
        <v>1454188258</v>
      </c>
      <c r="K2405" t="b">
        <v>0</v>
      </c>
      <c r="L2405" s="14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6" t="s">
        <v>8334</v>
      </c>
      <c r="R2405" s="14" t="s">
        <v>8335</v>
      </c>
      <c r="S2405" s="17">
        <f t="shared" si="187"/>
        <v>42399.882615740738</v>
      </c>
      <c r="T2405" s="17">
        <f t="shared" si="188"/>
        <v>42459.840949074074</v>
      </c>
      <c r="U2405" s="14">
        <f t="shared" si="189"/>
        <v>2016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8">
        <v>1451782607</v>
      </c>
      <c r="J2406">
        <v>1449190607</v>
      </c>
      <c r="K2406" t="b">
        <v>0</v>
      </c>
      <c r="L2406" s="14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6" t="s">
        <v>8334</v>
      </c>
      <c r="R2406" s="14" t="s">
        <v>8335</v>
      </c>
      <c r="S2406" s="17">
        <f t="shared" si="187"/>
        <v>42342.03943287037</v>
      </c>
      <c r="T2406" s="17">
        <f t="shared" si="188"/>
        <v>42372.03943287037</v>
      </c>
      <c r="U2406" s="14">
        <f t="shared" si="189"/>
        <v>2015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8">
        <v>1472911375</v>
      </c>
      <c r="J2407">
        <v>1471096975</v>
      </c>
      <c r="K2407" t="b">
        <v>0</v>
      </c>
      <c r="L2407" s="14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6" t="s">
        <v>8334</v>
      </c>
      <c r="R2407" s="14" t="s">
        <v>8335</v>
      </c>
      <c r="S2407" s="17">
        <f t="shared" si="187"/>
        <v>42595.585358796292</v>
      </c>
      <c r="T2407" s="17">
        <f t="shared" si="188"/>
        <v>42616.585358796292</v>
      </c>
      <c r="U2407" s="14">
        <f t="shared" si="189"/>
        <v>2016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8">
        <v>1421635190</v>
      </c>
      <c r="J2408">
        <v>1418179190</v>
      </c>
      <c r="K2408" t="b">
        <v>0</v>
      </c>
      <c r="L2408" s="14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6" t="s">
        <v>8334</v>
      </c>
      <c r="R2408" s="14" t="s">
        <v>8335</v>
      </c>
      <c r="S2408" s="17">
        <f t="shared" si="187"/>
        <v>41983.110995370371</v>
      </c>
      <c r="T2408" s="17">
        <f t="shared" si="188"/>
        <v>42023.110995370371</v>
      </c>
      <c r="U2408" s="14">
        <f t="shared" si="189"/>
        <v>2014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8">
        <v>1428732000</v>
      </c>
      <c r="J2409">
        <v>1426772928</v>
      </c>
      <c r="K2409" t="b">
        <v>0</v>
      </c>
      <c r="L2409" s="14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6" t="s">
        <v>8334</v>
      </c>
      <c r="R2409" s="14" t="s">
        <v>8335</v>
      </c>
      <c r="S2409" s="17">
        <f t="shared" si="187"/>
        <v>42082.575555555552</v>
      </c>
      <c r="T2409" s="17">
        <f t="shared" si="188"/>
        <v>42105.25</v>
      </c>
      <c r="U2409" s="14">
        <f t="shared" si="189"/>
        <v>2015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8">
        <v>1415247757</v>
      </c>
      <c r="J2410">
        <v>1412652157</v>
      </c>
      <c r="K2410" t="b">
        <v>0</v>
      </c>
      <c r="L2410" s="14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6" t="s">
        <v>8334</v>
      </c>
      <c r="R2410" s="14" t="s">
        <v>8335</v>
      </c>
      <c r="S2410" s="17">
        <f t="shared" si="187"/>
        <v>41919.140706018516</v>
      </c>
      <c r="T2410" s="17">
        <f t="shared" si="188"/>
        <v>41949.182372685187</v>
      </c>
      <c r="U2410" s="14">
        <f t="shared" si="189"/>
        <v>2014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8">
        <v>1439931675</v>
      </c>
      <c r="J2411">
        <v>1437339675</v>
      </c>
      <c r="K2411" t="b">
        <v>0</v>
      </c>
      <c r="L2411" s="14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6" t="s">
        <v>8334</v>
      </c>
      <c r="R2411" s="14" t="s">
        <v>8335</v>
      </c>
      <c r="S2411" s="17">
        <f t="shared" si="187"/>
        <v>42204.875868055555</v>
      </c>
      <c r="T2411" s="17">
        <f t="shared" si="188"/>
        <v>42234.875868055555</v>
      </c>
      <c r="U2411" s="14">
        <f t="shared" si="189"/>
        <v>2015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8">
        <v>1441619275</v>
      </c>
      <c r="J2412">
        <v>1439027275</v>
      </c>
      <c r="K2412" t="b">
        <v>0</v>
      </c>
      <c r="L2412" s="14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6" t="s">
        <v>8334</v>
      </c>
      <c r="R2412" s="14" t="s">
        <v>8335</v>
      </c>
      <c r="S2412" s="17">
        <f t="shared" si="187"/>
        <v>42224.408275462964</v>
      </c>
      <c r="T2412" s="17">
        <f t="shared" si="188"/>
        <v>42254.408275462964</v>
      </c>
      <c r="U2412" s="14">
        <f t="shared" si="189"/>
        <v>2015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8">
        <v>1440524082</v>
      </c>
      <c r="J2413">
        <v>1437932082</v>
      </c>
      <c r="K2413" t="b">
        <v>0</v>
      </c>
      <c r="L2413" s="14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6" t="s">
        <v>8334</v>
      </c>
      <c r="R2413" s="14" t="s">
        <v>8335</v>
      </c>
      <c r="S2413" s="17">
        <f t="shared" si="187"/>
        <v>42211.732430555552</v>
      </c>
      <c r="T2413" s="17">
        <f t="shared" si="188"/>
        <v>42241.732430555552</v>
      </c>
      <c r="U2413" s="14">
        <f t="shared" si="189"/>
        <v>2015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8">
        <v>1480185673</v>
      </c>
      <c r="J2414">
        <v>1476294073</v>
      </c>
      <c r="K2414" t="b">
        <v>0</v>
      </c>
      <c r="L2414" s="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6" t="s">
        <v>8334</v>
      </c>
      <c r="R2414" s="14" t="s">
        <v>8335</v>
      </c>
      <c r="S2414" s="17">
        <f t="shared" si="187"/>
        <v>42655.736956018518</v>
      </c>
      <c r="T2414" s="17">
        <f t="shared" si="188"/>
        <v>42700.778622685189</v>
      </c>
      <c r="U2414" s="14">
        <f t="shared" si="189"/>
        <v>2016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8">
        <v>1401579000</v>
      </c>
      <c r="J2415">
        <v>1398911882</v>
      </c>
      <c r="K2415" t="b">
        <v>0</v>
      </c>
      <c r="L2415" s="14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6" t="s">
        <v>8334</v>
      </c>
      <c r="R2415" s="14" t="s">
        <v>8335</v>
      </c>
      <c r="S2415" s="17">
        <f t="shared" si="187"/>
        <v>41760.10974537037</v>
      </c>
      <c r="T2415" s="17">
        <f t="shared" si="188"/>
        <v>41790.979166666664</v>
      </c>
      <c r="U2415" s="14">
        <f t="shared" si="189"/>
        <v>2014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8">
        <v>1440215940</v>
      </c>
      <c r="J2416">
        <v>1436805660</v>
      </c>
      <c r="K2416" t="b">
        <v>0</v>
      </c>
      <c r="L2416" s="14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6" t="s">
        <v>8334</v>
      </c>
      <c r="R2416" s="14" t="s">
        <v>8335</v>
      </c>
      <c r="S2416" s="17">
        <f t="shared" si="187"/>
        <v>42198.695138888885</v>
      </c>
      <c r="T2416" s="17">
        <f t="shared" si="188"/>
        <v>42238.165972222225</v>
      </c>
      <c r="U2416" s="14">
        <f t="shared" si="189"/>
        <v>2015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8">
        <v>1468615346</v>
      </c>
      <c r="J2417">
        <v>1466023346</v>
      </c>
      <c r="K2417" t="b">
        <v>0</v>
      </c>
      <c r="L2417" s="14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6" t="s">
        <v>8334</v>
      </c>
      <c r="R2417" s="14" t="s">
        <v>8335</v>
      </c>
      <c r="S2417" s="17">
        <f t="shared" si="187"/>
        <v>42536.862800925926</v>
      </c>
      <c r="T2417" s="17">
        <f t="shared" si="188"/>
        <v>42566.862800925926</v>
      </c>
      <c r="U2417" s="14">
        <f t="shared" si="189"/>
        <v>2016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8">
        <v>1426345200</v>
      </c>
      <c r="J2418">
        <v>1421343743</v>
      </c>
      <c r="K2418" t="b">
        <v>0</v>
      </c>
      <c r="L2418" s="14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6" t="s">
        <v>8334</v>
      </c>
      <c r="R2418" s="14" t="s">
        <v>8335</v>
      </c>
      <c r="S2418" s="17">
        <f t="shared" si="187"/>
        <v>42019.737766203703</v>
      </c>
      <c r="T2418" s="17">
        <f t="shared" si="188"/>
        <v>42077.625</v>
      </c>
      <c r="U2418" s="14">
        <f t="shared" si="189"/>
        <v>2015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8">
        <v>1407705187</v>
      </c>
      <c r="J2419">
        <v>1405113187</v>
      </c>
      <c r="K2419" t="b">
        <v>0</v>
      </c>
      <c r="L2419" s="14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6" t="s">
        <v>8334</v>
      </c>
      <c r="R2419" s="14" t="s">
        <v>8335</v>
      </c>
      <c r="S2419" s="17">
        <f t="shared" si="187"/>
        <v>41831.884108796294</v>
      </c>
      <c r="T2419" s="17">
        <f t="shared" si="188"/>
        <v>41861.884108796294</v>
      </c>
      <c r="U2419" s="14">
        <f t="shared" si="189"/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8">
        <v>1427225644</v>
      </c>
      <c r="J2420">
        <v>1422045244</v>
      </c>
      <c r="K2420" t="b">
        <v>0</v>
      </c>
      <c r="L2420" s="14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6" t="s">
        <v>8334</v>
      </c>
      <c r="R2420" s="14" t="s">
        <v>8335</v>
      </c>
      <c r="S2420" s="17">
        <f t="shared" si="187"/>
        <v>42027.856990740736</v>
      </c>
      <c r="T2420" s="17">
        <f t="shared" si="188"/>
        <v>42087.815324074079</v>
      </c>
      <c r="U2420" s="14">
        <f t="shared" si="189"/>
        <v>2015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8">
        <v>1424281389</v>
      </c>
      <c r="J2421">
        <v>1419097389</v>
      </c>
      <c r="K2421" t="b">
        <v>0</v>
      </c>
      <c r="L2421" s="14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6" t="s">
        <v>8334</v>
      </c>
      <c r="R2421" s="14" t="s">
        <v>8335</v>
      </c>
      <c r="S2421" s="17">
        <f t="shared" si="187"/>
        <v>41993.738298611104</v>
      </c>
      <c r="T2421" s="17">
        <f t="shared" si="188"/>
        <v>42053.738298611104</v>
      </c>
      <c r="U2421" s="14">
        <f t="shared" si="189"/>
        <v>2014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8">
        <v>1415583695</v>
      </c>
      <c r="J2422">
        <v>1410396095</v>
      </c>
      <c r="K2422" t="b">
        <v>0</v>
      </c>
      <c r="L2422" s="14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6" t="s">
        <v>8334</v>
      </c>
      <c r="R2422" s="14" t="s">
        <v>8335</v>
      </c>
      <c r="S2422" s="17">
        <f t="shared" si="187"/>
        <v>41893.028877314813</v>
      </c>
      <c r="T2422" s="17">
        <f t="shared" si="188"/>
        <v>41953.070543981477</v>
      </c>
      <c r="U2422" s="14">
        <f t="shared" si="189"/>
        <v>2014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8">
        <v>1424536196</v>
      </c>
      <c r="J2423">
        <v>1421944196</v>
      </c>
      <c r="K2423" t="b">
        <v>0</v>
      </c>
      <c r="L2423" s="14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6" t="s">
        <v>8334</v>
      </c>
      <c r="R2423" s="14" t="s">
        <v>8335</v>
      </c>
      <c r="S2423" s="17">
        <f t="shared" si="187"/>
        <v>42026.687453703707</v>
      </c>
      <c r="T2423" s="17">
        <f t="shared" si="188"/>
        <v>42056.687453703707</v>
      </c>
      <c r="U2423" s="14">
        <f t="shared" si="189"/>
        <v>2015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8">
        <v>1426091036</v>
      </c>
      <c r="J2424">
        <v>1423502636</v>
      </c>
      <c r="K2424" t="b">
        <v>0</v>
      </c>
      <c r="L2424" s="1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6" t="s">
        <v>8334</v>
      </c>
      <c r="R2424" s="14" t="s">
        <v>8335</v>
      </c>
      <c r="S2424" s="17">
        <f t="shared" si="187"/>
        <v>42044.724953703699</v>
      </c>
      <c r="T2424" s="17">
        <f t="shared" si="188"/>
        <v>42074.683287037042</v>
      </c>
      <c r="U2424" s="14">
        <f t="shared" si="189"/>
        <v>2015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8">
        <v>1420044890</v>
      </c>
      <c r="J2425">
        <v>1417452890</v>
      </c>
      <c r="K2425" t="b">
        <v>0</v>
      </c>
      <c r="L2425" s="14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6" t="s">
        <v>8334</v>
      </c>
      <c r="R2425" s="14" t="s">
        <v>8335</v>
      </c>
      <c r="S2425" s="17">
        <f t="shared" si="187"/>
        <v>41974.704745370371</v>
      </c>
      <c r="T2425" s="17">
        <f t="shared" si="188"/>
        <v>42004.704745370371</v>
      </c>
      <c r="U2425" s="14">
        <f t="shared" si="189"/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8">
        <v>1414445108</v>
      </c>
      <c r="J2426">
        <v>1411853108</v>
      </c>
      <c r="K2426" t="b">
        <v>0</v>
      </c>
      <c r="L2426" s="14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6" t="s">
        <v>8334</v>
      </c>
      <c r="R2426" s="14" t="s">
        <v>8335</v>
      </c>
      <c r="S2426" s="17">
        <f t="shared" si="187"/>
        <v>41909.892453703702</v>
      </c>
      <c r="T2426" s="17">
        <f t="shared" si="188"/>
        <v>41939.892453703702</v>
      </c>
      <c r="U2426" s="14">
        <f t="shared" si="189"/>
        <v>2014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8">
        <v>1464386640</v>
      </c>
      <c r="J2427">
        <v>1463090149</v>
      </c>
      <c r="K2427" t="b">
        <v>0</v>
      </c>
      <c r="L2427" s="14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6" t="s">
        <v>8334</v>
      </c>
      <c r="R2427" s="14" t="s">
        <v>8335</v>
      </c>
      <c r="S2427" s="17">
        <f t="shared" si="187"/>
        <v>42502.913761574076</v>
      </c>
      <c r="T2427" s="17">
        <f t="shared" si="188"/>
        <v>42517.919444444444</v>
      </c>
      <c r="U2427" s="14">
        <f t="shared" si="189"/>
        <v>2016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8">
        <v>1439006692</v>
      </c>
      <c r="J2428">
        <v>1433822692</v>
      </c>
      <c r="K2428" t="b">
        <v>0</v>
      </c>
      <c r="L2428" s="14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6" t="s">
        <v>8334</v>
      </c>
      <c r="R2428" s="14" t="s">
        <v>8335</v>
      </c>
      <c r="S2428" s="17">
        <f t="shared" si="187"/>
        <v>42164.170046296291</v>
      </c>
      <c r="T2428" s="17">
        <f t="shared" si="188"/>
        <v>42224.170046296291</v>
      </c>
      <c r="U2428" s="14">
        <f t="shared" si="189"/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8">
        <v>1458715133</v>
      </c>
      <c r="J2429">
        <v>1455262733</v>
      </c>
      <c r="K2429" t="b">
        <v>0</v>
      </c>
      <c r="L2429" s="14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6" t="s">
        <v>8334</v>
      </c>
      <c r="R2429" s="14" t="s">
        <v>8335</v>
      </c>
      <c r="S2429" s="17">
        <f t="shared" si="187"/>
        <v>42412.318668981476</v>
      </c>
      <c r="T2429" s="17">
        <f t="shared" si="188"/>
        <v>42452.277002314819</v>
      </c>
      <c r="U2429" s="14">
        <f t="shared" si="189"/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8">
        <v>1426182551</v>
      </c>
      <c r="J2430">
        <v>1423594151</v>
      </c>
      <c r="K2430" t="b">
        <v>0</v>
      </c>
      <c r="L2430" s="14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6" t="s">
        <v>8334</v>
      </c>
      <c r="R2430" s="14" t="s">
        <v>8335</v>
      </c>
      <c r="S2430" s="17">
        <f t="shared" si="187"/>
        <v>42045.784155092595</v>
      </c>
      <c r="T2430" s="17">
        <f t="shared" si="188"/>
        <v>42075.742488425924</v>
      </c>
      <c r="U2430" s="14">
        <f t="shared" si="189"/>
        <v>2015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8">
        <v>1486313040</v>
      </c>
      <c r="J2431">
        <v>1483131966</v>
      </c>
      <c r="K2431" t="b">
        <v>0</v>
      </c>
      <c r="L2431" s="14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6" t="s">
        <v>8334</v>
      </c>
      <c r="R2431" s="14" t="s">
        <v>8335</v>
      </c>
      <c r="S2431" s="17">
        <f t="shared" si="187"/>
        <v>42734.879236111112</v>
      </c>
      <c r="T2431" s="17">
        <f t="shared" si="188"/>
        <v>42771.697222222225</v>
      </c>
      <c r="U2431" s="14">
        <f t="shared" si="189"/>
        <v>2016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8">
        <v>1455246504</v>
      </c>
      <c r="J2432">
        <v>1452654504</v>
      </c>
      <c r="K2432" t="b">
        <v>0</v>
      </c>
      <c r="L2432" s="14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6" t="s">
        <v>8334</v>
      </c>
      <c r="R2432" s="14" t="s">
        <v>8335</v>
      </c>
      <c r="S2432" s="17">
        <f t="shared" si="187"/>
        <v>42382.130833333329</v>
      </c>
      <c r="T2432" s="17">
        <f t="shared" si="188"/>
        <v>42412.130833333329</v>
      </c>
      <c r="U2432" s="14">
        <f t="shared" si="189"/>
        <v>2016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8">
        <v>1467080613</v>
      </c>
      <c r="J2433">
        <v>1461896613</v>
      </c>
      <c r="K2433" t="b">
        <v>0</v>
      </c>
      <c r="L2433" s="14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6" t="s">
        <v>8334</v>
      </c>
      <c r="R2433" s="14" t="s">
        <v>8335</v>
      </c>
      <c r="S2433" s="17">
        <f t="shared" si="187"/>
        <v>42489.099687499998</v>
      </c>
      <c r="T2433" s="17">
        <f t="shared" si="188"/>
        <v>42549.099687499998</v>
      </c>
      <c r="U2433" s="14">
        <f t="shared" si="189"/>
        <v>2016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8">
        <v>1425791697</v>
      </c>
      <c r="J2434">
        <v>1423199697</v>
      </c>
      <c r="K2434" t="b">
        <v>0</v>
      </c>
      <c r="L2434" s="1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6" t="s">
        <v>8334</v>
      </c>
      <c r="R2434" s="14" t="s">
        <v>8335</v>
      </c>
      <c r="S2434" s="17">
        <f t="shared" si="187"/>
        <v>42041.218715277777</v>
      </c>
      <c r="T2434" s="17">
        <f t="shared" si="188"/>
        <v>42071.218715277777</v>
      </c>
      <c r="U2434" s="14">
        <f t="shared" si="189"/>
        <v>2015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8">
        <v>1456608943</v>
      </c>
      <c r="J2435">
        <v>1454016943</v>
      </c>
      <c r="K2435" t="b">
        <v>0</v>
      </c>
      <c r="L2435" s="14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6" t="s">
        <v>8334</v>
      </c>
      <c r="R2435" s="14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 s="14">
        <f t="shared" ref="U2435:U2498" si="194">YEAR(S2435)</f>
        <v>2016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8">
        <v>1438662474</v>
      </c>
      <c r="J2436">
        <v>1435206474</v>
      </c>
      <c r="K2436" t="b">
        <v>0</v>
      </c>
      <c r="L2436" s="14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6" t="s">
        <v>8334</v>
      </c>
      <c r="R2436" s="14" t="s">
        <v>8335</v>
      </c>
      <c r="S2436" s="17">
        <f t="shared" si="192"/>
        <v>42180.18604166666</v>
      </c>
      <c r="T2436" s="17">
        <f t="shared" si="193"/>
        <v>42220.18604166666</v>
      </c>
      <c r="U2436" s="14">
        <f t="shared" si="194"/>
        <v>2015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8">
        <v>1444027186</v>
      </c>
      <c r="J2437">
        <v>1441435186</v>
      </c>
      <c r="K2437" t="b">
        <v>0</v>
      </c>
      <c r="L2437" s="14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6" t="s">
        <v>8334</v>
      </c>
      <c r="R2437" s="14" t="s">
        <v>8335</v>
      </c>
      <c r="S2437" s="17">
        <f t="shared" si="192"/>
        <v>42252.277615740735</v>
      </c>
      <c r="T2437" s="17">
        <f t="shared" si="193"/>
        <v>42282.277615740735</v>
      </c>
      <c r="U2437" s="14">
        <f t="shared" si="194"/>
        <v>2015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8">
        <v>1454078770</v>
      </c>
      <c r="J2438">
        <v>1448894770</v>
      </c>
      <c r="K2438" t="b">
        <v>0</v>
      </c>
      <c r="L2438" s="14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6" t="s">
        <v>8334</v>
      </c>
      <c r="R2438" s="14" t="s">
        <v>8335</v>
      </c>
      <c r="S2438" s="17">
        <f t="shared" si="192"/>
        <v>42338.615393518514</v>
      </c>
      <c r="T2438" s="17">
        <f t="shared" si="193"/>
        <v>42398.615393518514</v>
      </c>
      <c r="U2438" s="14">
        <f t="shared" si="194"/>
        <v>2015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8">
        <v>1426615200</v>
      </c>
      <c r="J2439">
        <v>1422400188</v>
      </c>
      <c r="K2439" t="b">
        <v>0</v>
      </c>
      <c r="L2439" s="14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6" t="s">
        <v>8334</v>
      </c>
      <c r="R2439" s="14" t="s">
        <v>8335</v>
      </c>
      <c r="S2439" s="17">
        <f t="shared" si="192"/>
        <v>42031.965138888889</v>
      </c>
      <c r="T2439" s="17">
        <f t="shared" si="193"/>
        <v>42080.75</v>
      </c>
      <c r="U2439" s="14">
        <f t="shared" si="194"/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8">
        <v>1449529062</v>
      </c>
      <c r="J2440">
        <v>1444341462</v>
      </c>
      <c r="K2440" t="b">
        <v>0</v>
      </c>
      <c r="L2440" s="14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6" t="s">
        <v>8334</v>
      </c>
      <c r="R2440" s="14" t="s">
        <v>8335</v>
      </c>
      <c r="S2440" s="17">
        <f t="shared" si="192"/>
        <v>42285.91506944444</v>
      </c>
      <c r="T2440" s="17">
        <f t="shared" si="193"/>
        <v>42345.956736111111</v>
      </c>
      <c r="U2440" s="14">
        <f t="shared" si="194"/>
        <v>2015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8">
        <v>1445197129</v>
      </c>
      <c r="J2441">
        <v>1442605129</v>
      </c>
      <c r="K2441" t="b">
        <v>0</v>
      </c>
      <c r="L2441" s="14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6" t="s">
        <v>8334</v>
      </c>
      <c r="R2441" s="14" t="s">
        <v>8335</v>
      </c>
      <c r="S2441" s="17">
        <f t="shared" si="192"/>
        <v>42265.818622685183</v>
      </c>
      <c r="T2441" s="17">
        <f t="shared" si="193"/>
        <v>42295.818622685183</v>
      </c>
      <c r="U2441" s="14">
        <f t="shared" si="194"/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8">
        <v>1455399313</v>
      </c>
      <c r="J2442">
        <v>1452807313</v>
      </c>
      <c r="K2442" t="b">
        <v>0</v>
      </c>
      <c r="L2442" s="14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6" t="s">
        <v>8334</v>
      </c>
      <c r="R2442" s="14" t="s">
        <v>8335</v>
      </c>
      <c r="S2442" s="17">
        <f t="shared" si="192"/>
        <v>42383.899456018517</v>
      </c>
      <c r="T2442" s="17">
        <f t="shared" si="193"/>
        <v>42413.899456018517</v>
      </c>
      <c r="U2442" s="14">
        <f t="shared" si="194"/>
        <v>2016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8">
        <v>1437627540</v>
      </c>
      <c r="J2443">
        <v>1435806054</v>
      </c>
      <c r="K2443" t="b">
        <v>0</v>
      </c>
      <c r="L2443" s="14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6" t="s">
        <v>8334</v>
      </c>
      <c r="R2443" s="14" t="s">
        <v>8350</v>
      </c>
      <c r="S2443" s="17">
        <f t="shared" si="192"/>
        <v>42187.125625000001</v>
      </c>
      <c r="T2443" s="17">
        <f t="shared" si="193"/>
        <v>42208.207638888889</v>
      </c>
      <c r="U2443" s="14">
        <f t="shared" si="194"/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8">
        <v>1426777228</v>
      </c>
      <c r="J2444">
        <v>1424188828</v>
      </c>
      <c r="K2444" t="b">
        <v>0</v>
      </c>
      <c r="L2444" s="1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6" t="s">
        <v>8334</v>
      </c>
      <c r="R2444" s="14" t="s">
        <v>8350</v>
      </c>
      <c r="S2444" s="17">
        <f t="shared" si="192"/>
        <v>42052.666990740734</v>
      </c>
      <c r="T2444" s="17">
        <f t="shared" si="193"/>
        <v>42082.625324074077</v>
      </c>
      <c r="U2444" s="14">
        <f t="shared" si="194"/>
        <v>2015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8">
        <v>1408114822</v>
      </c>
      <c r="J2445">
        <v>1405522822</v>
      </c>
      <c r="K2445" t="b">
        <v>0</v>
      </c>
      <c r="L2445" s="14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6" t="s">
        <v>8334</v>
      </c>
      <c r="R2445" s="14" t="s">
        <v>8350</v>
      </c>
      <c r="S2445" s="17">
        <f t="shared" si="192"/>
        <v>41836.625254629631</v>
      </c>
      <c r="T2445" s="17">
        <f t="shared" si="193"/>
        <v>41866.625254629631</v>
      </c>
      <c r="U2445" s="14">
        <f t="shared" si="194"/>
        <v>2014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8">
        <v>1464199591</v>
      </c>
      <c r="J2446">
        <v>1461607591</v>
      </c>
      <c r="K2446" t="b">
        <v>0</v>
      </c>
      <c r="L2446" s="14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6" t="s">
        <v>8334</v>
      </c>
      <c r="R2446" s="14" t="s">
        <v>8350</v>
      </c>
      <c r="S2446" s="17">
        <f t="shared" si="192"/>
        <v>42485.754525462966</v>
      </c>
      <c r="T2446" s="17">
        <f t="shared" si="193"/>
        <v>42515.754525462966</v>
      </c>
      <c r="U2446" s="14">
        <f t="shared" si="194"/>
        <v>2016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8">
        <v>1443242021</v>
      </c>
      <c r="J2447">
        <v>1440650021</v>
      </c>
      <c r="K2447" t="b">
        <v>0</v>
      </c>
      <c r="L2447" s="14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6" t="s">
        <v>8334</v>
      </c>
      <c r="R2447" s="14" t="s">
        <v>8350</v>
      </c>
      <c r="S2447" s="17">
        <f t="shared" si="192"/>
        <v>42243.190057870372</v>
      </c>
      <c r="T2447" s="17">
        <f t="shared" si="193"/>
        <v>42273.190057870372</v>
      </c>
      <c r="U2447" s="14">
        <f t="shared" si="194"/>
        <v>2015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8">
        <v>1480174071</v>
      </c>
      <c r="J2448">
        <v>1477578471</v>
      </c>
      <c r="K2448" t="b">
        <v>0</v>
      </c>
      <c r="L2448" s="14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6" t="s">
        <v>8334</v>
      </c>
      <c r="R2448" s="14" t="s">
        <v>8350</v>
      </c>
      <c r="S2448" s="17">
        <f t="shared" si="192"/>
        <v>42670.602673611109</v>
      </c>
      <c r="T2448" s="17">
        <f t="shared" si="193"/>
        <v>42700.64434027778</v>
      </c>
      <c r="U2448" s="14">
        <f t="shared" si="194"/>
        <v>2016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8">
        <v>1478923200</v>
      </c>
      <c r="J2449">
        <v>1476184593</v>
      </c>
      <c r="K2449" t="b">
        <v>0</v>
      </c>
      <c r="L2449" s="14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6" t="s">
        <v>8334</v>
      </c>
      <c r="R2449" s="14" t="s">
        <v>8350</v>
      </c>
      <c r="S2449" s="17">
        <f t="shared" si="192"/>
        <v>42654.469826388886</v>
      </c>
      <c r="T2449" s="17">
        <f t="shared" si="193"/>
        <v>42686.166666666672</v>
      </c>
      <c r="U2449" s="14">
        <f t="shared" si="194"/>
        <v>2016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8">
        <v>1472621760</v>
      </c>
      <c r="J2450">
        <v>1472110513</v>
      </c>
      <c r="K2450" t="b">
        <v>0</v>
      </c>
      <c r="L2450" s="14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6" t="s">
        <v>8334</v>
      </c>
      <c r="R2450" s="14" t="s">
        <v>8350</v>
      </c>
      <c r="S2450" s="17">
        <f t="shared" si="192"/>
        <v>42607.316122685181</v>
      </c>
      <c r="T2450" s="17">
        <f t="shared" si="193"/>
        <v>42613.233333333337</v>
      </c>
      <c r="U2450" s="14">
        <f t="shared" si="194"/>
        <v>2016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8">
        <v>1417321515</v>
      </c>
      <c r="J2451">
        <v>1414725915</v>
      </c>
      <c r="K2451" t="b">
        <v>0</v>
      </c>
      <c r="L2451" s="14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6" t="s">
        <v>8334</v>
      </c>
      <c r="R2451" s="14" t="s">
        <v>8350</v>
      </c>
      <c r="S2451" s="17">
        <f t="shared" si="192"/>
        <v>41943.142534722225</v>
      </c>
      <c r="T2451" s="17">
        <f t="shared" si="193"/>
        <v>41973.184201388889</v>
      </c>
      <c r="U2451" s="14">
        <f t="shared" si="194"/>
        <v>2014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8">
        <v>1414465860</v>
      </c>
      <c r="J2452">
        <v>1411177456</v>
      </c>
      <c r="K2452" t="b">
        <v>0</v>
      </c>
      <c r="L2452" s="14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6" t="s">
        <v>8334</v>
      </c>
      <c r="R2452" s="14" t="s">
        <v>8350</v>
      </c>
      <c r="S2452" s="17">
        <f t="shared" si="192"/>
        <v>41902.07240740741</v>
      </c>
      <c r="T2452" s="17">
        <f t="shared" si="193"/>
        <v>41940.132638888892</v>
      </c>
      <c r="U2452" s="14">
        <f t="shared" si="194"/>
        <v>2014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8">
        <v>1488750490</v>
      </c>
      <c r="J2453">
        <v>1487022490</v>
      </c>
      <c r="K2453" t="b">
        <v>0</v>
      </c>
      <c r="L2453" s="14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6" t="s">
        <v>8334</v>
      </c>
      <c r="R2453" s="14" t="s">
        <v>8350</v>
      </c>
      <c r="S2453" s="17">
        <f t="shared" si="192"/>
        <v>42779.908449074079</v>
      </c>
      <c r="T2453" s="17">
        <f t="shared" si="193"/>
        <v>42799.908449074079</v>
      </c>
      <c r="U2453" s="14">
        <f t="shared" si="194"/>
        <v>2017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8">
        <v>1451430000</v>
      </c>
      <c r="J2454">
        <v>1448914500</v>
      </c>
      <c r="K2454" t="b">
        <v>0</v>
      </c>
      <c r="L2454" s="1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6" t="s">
        <v>8334</v>
      </c>
      <c r="R2454" s="14" t="s">
        <v>8350</v>
      </c>
      <c r="S2454" s="17">
        <f t="shared" si="192"/>
        <v>42338.84375</v>
      </c>
      <c r="T2454" s="17">
        <f t="shared" si="193"/>
        <v>42367.958333333328</v>
      </c>
      <c r="U2454" s="14">
        <f t="shared" si="194"/>
        <v>2015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8">
        <v>1486053409</v>
      </c>
      <c r="J2455">
        <v>1483461409</v>
      </c>
      <c r="K2455" t="b">
        <v>0</v>
      </c>
      <c r="L2455" s="14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6" t="s">
        <v>8334</v>
      </c>
      <c r="R2455" s="14" t="s">
        <v>8350</v>
      </c>
      <c r="S2455" s="17">
        <f t="shared" si="192"/>
        <v>42738.692233796297</v>
      </c>
      <c r="T2455" s="17">
        <f t="shared" si="193"/>
        <v>42768.692233796297</v>
      </c>
      <c r="U2455" s="14">
        <f t="shared" si="194"/>
        <v>2017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8">
        <v>1489207808</v>
      </c>
      <c r="J2456">
        <v>1486183808</v>
      </c>
      <c r="K2456" t="b">
        <v>0</v>
      </c>
      <c r="L2456" s="14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6" t="s">
        <v>8334</v>
      </c>
      <c r="R2456" s="14" t="s">
        <v>8350</v>
      </c>
      <c r="S2456" s="17">
        <f t="shared" si="192"/>
        <v>42770.201481481476</v>
      </c>
      <c r="T2456" s="17">
        <f t="shared" si="193"/>
        <v>42805.201481481476</v>
      </c>
      <c r="U2456" s="14">
        <f t="shared" si="194"/>
        <v>2017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8">
        <v>1461177950</v>
      </c>
      <c r="J2457">
        <v>1458758750</v>
      </c>
      <c r="K2457" t="b">
        <v>0</v>
      </c>
      <c r="L2457" s="14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6" t="s">
        <v>8334</v>
      </c>
      <c r="R2457" s="14" t="s">
        <v>8350</v>
      </c>
      <c r="S2457" s="17">
        <f t="shared" si="192"/>
        <v>42452.781828703708</v>
      </c>
      <c r="T2457" s="17">
        <f t="shared" si="193"/>
        <v>42480.781828703708</v>
      </c>
      <c r="U2457" s="14">
        <f t="shared" si="194"/>
        <v>2016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8">
        <v>1488063839</v>
      </c>
      <c r="J2458">
        <v>1485471839</v>
      </c>
      <c r="K2458" t="b">
        <v>0</v>
      </c>
      <c r="L2458" s="14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6" t="s">
        <v>8334</v>
      </c>
      <c r="R2458" s="14" t="s">
        <v>8350</v>
      </c>
      <c r="S2458" s="17">
        <f t="shared" si="192"/>
        <v>42761.961099537039</v>
      </c>
      <c r="T2458" s="17">
        <f t="shared" si="193"/>
        <v>42791.961099537039</v>
      </c>
      <c r="U2458" s="14">
        <f t="shared" si="194"/>
        <v>2017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8">
        <v>1458826056</v>
      </c>
      <c r="J2459">
        <v>1456237656</v>
      </c>
      <c r="K2459" t="b">
        <v>0</v>
      </c>
      <c r="L2459" s="14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6" t="s">
        <v>8334</v>
      </c>
      <c r="R2459" s="14" t="s">
        <v>8350</v>
      </c>
      <c r="S2459" s="17">
        <f t="shared" si="192"/>
        <v>42423.602500000001</v>
      </c>
      <c r="T2459" s="17">
        <f t="shared" si="193"/>
        <v>42453.560833333337</v>
      </c>
      <c r="U2459" s="14">
        <f t="shared" si="194"/>
        <v>2016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8">
        <v>1465498800</v>
      </c>
      <c r="J2460">
        <v>1462481718</v>
      </c>
      <c r="K2460" t="b">
        <v>0</v>
      </c>
      <c r="L2460" s="14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6" t="s">
        <v>8334</v>
      </c>
      <c r="R2460" s="14" t="s">
        <v>8350</v>
      </c>
      <c r="S2460" s="17">
        <f t="shared" si="192"/>
        <v>42495.871736111112</v>
      </c>
      <c r="T2460" s="17">
        <f t="shared" si="193"/>
        <v>42530.791666666672</v>
      </c>
      <c r="U2460" s="14">
        <f t="shared" si="194"/>
        <v>2016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8">
        <v>1458742685</v>
      </c>
      <c r="J2461">
        <v>1454858285</v>
      </c>
      <c r="K2461" t="b">
        <v>0</v>
      </c>
      <c r="L2461" s="14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6" t="s">
        <v>8334</v>
      </c>
      <c r="R2461" s="14" t="s">
        <v>8350</v>
      </c>
      <c r="S2461" s="17">
        <f t="shared" si="192"/>
        <v>42407.637557870374</v>
      </c>
      <c r="T2461" s="17">
        <f t="shared" si="193"/>
        <v>42452.595891203702</v>
      </c>
      <c r="U2461" s="14">
        <f t="shared" si="194"/>
        <v>2016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8">
        <v>1483417020</v>
      </c>
      <c r="J2462">
        <v>1480480167</v>
      </c>
      <c r="K2462" t="b">
        <v>0</v>
      </c>
      <c r="L2462" s="14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6" t="s">
        <v>8334</v>
      </c>
      <c r="R2462" s="14" t="s">
        <v>8350</v>
      </c>
      <c r="S2462" s="17">
        <f t="shared" si="192"/>
        <v>42704.187118055561</v>
      </c>
      <c r="T2462" s="17">
        <f t="shared" si="193"/>
        <v>42738.178472222222</v>
      </c>
      <c r="U2462" s="14">
        <f t="shared" si="194"/>
        <v>2016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8">
        <v>1317438000</v>
      </c>
      <c r="J2463">
        <v>1314577097</v>
      </c>
      <c r="K2463" t="b">
        <v>0</v>
      </c>
      <c r="L2463" s="14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6" t="s">
        <v>8323</v>
      </c>
      <c r="R2463" s="14" t="s">
        <v>8327</v>
      </c>
      <c r="S2463" s="17">
        <f t="shared" si="192"/>
        <v>40784.012696759259</v>
      </c>
      <c r="T2463" s="17">
        <f t="shared" si="193"/>
        <v>40817.125</v>
      </c>
      <c r="U2463" s="14">
        <f t="shared" si="194"/>
        <v>2011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8">
        <v>1342672096</v>
      </c>
      <c r="J2464">
        <v>1340944096</v>
      </c>
      <c r="K2464" t="b">
        <v>0</v>
      </c>
      <c r="L2464" s="1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6" t="s">
        <v>8323</v>
      </c>
      <c r="R2464" s="14" t="s">
        <v>8327</v>
      </c>
      <c r="S2464" s="17">
        <f t="shared" si="192"/>
        <v>41089.186296296299</v>
      </c>
      <c r="T2464" s="17">
        <f t="shared" si="193"/>
        <v>41109.186296296299</v>
      </c>
      <c r="U2464" s="14">
        <f t="shared" si="194"/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8">
        <v>1366138800</v>
      </c>
      <c r="J2465">
        <v>1362710425</v>
      </c>
      <c r="K2465" t="b">
        <v>0</v>
      </c>
      <c r="L2465" s="14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6" t="s">
        <v>8323</v>
      </c>
      <c r="R2465" s="14" t="s">
        <v>8327</v>
      </c>
      <c r="S2465" s="17">
        <f t="shared" si="192"/>
        <v>41341.111400462964</v>
      </c>
      <c r="T2465" s="17">
        <f t="shared" si="193"/>
        <v>41380.791666666664</v>
      </c>
      <c r="U2465" s="14">
        <f t="shared" si="194"/>
        <v>2013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8">
        <v>1443641340</v>
      </c>
      <c r="J2466">
        <v>1441143397</v>
      </c>
      <c r="K2466" t="b">
        <v>0</v>
      </c>
      <c r="L2466" s="14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6" t="s">
        <v>8323</v>
      </c>
      <c r="R2466" s="14" t="s">
        <v>8327</v>
      </c>
      <c r="S2466" s="17">
        <f t="shared" si="192"/>
        <v>42248.90042824074</v>
      </c>
      <c r="T2466" s="17">
        <f t="shared" si="193"/>
        <v>42277.811805555553</v>
      </c>
      <c r="U2466" s="14">
        <f t="shared" si="194"/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8">
        <v>1348420548</v>
      </c>
      <c r="J2467">
        <v>1345828548</v>
      </c>
      <c r="K2467" t="b">
        <v>0</v>
      </c>
      <c r="L2467" s="14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6" t="s">
        <v>8323</v>
      </c>
      <c r="R2467" s="14" t="s">
        <v>8327</v>
      </c>
      <c r="S2467" s="17">
        <f t="shared" si="192"/>
        <v>41145.719305555554</v>
      </c>
      <c r="T2467" s="17">
        <f t="shared" si="193"/>
        <v>41175.719305555554</v>
      </c>
      <c r="U2467" s="14">
        <f t="shared" si="194"/>
        <v>2012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8">
        <v>1368066453</v>
      </c>
      <c r="J2468">
        <v>1365474453</v>
      </c>
      <c r="K2468" t="b">
        <v>0</v>
      </c>
      <c r="L2468" s="14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6" t="s">
        <v>8323</v>
      </c>
      <c r="R2468" s="14" t="s">
        <v>8327</v>
      </c>
      <c r="S2468" s="17">
        <f t="shared" si="192"/>
        <v>41373.102465277778</v>
      </c>
      <c r="T2468" s="17">
        <f t="shared" si="193"/>
        <v>41403.102465277778</v>
      </c>
      <c r="U2468" s="14">
        <f t="shared" si="194"/>
        <v>2013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8">
        <v>1336669200</v>
      </c>
      <c r="J2469">
        <v>1335473931</v>
      </c>
      <c r="K2469" t="b">
        <v>0</v>
      </c>
      <c r="L2469" s="14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6" t="s">
        <v>8323</v>
      </c>
      <c r="R2469" s="14" t="s">
        <v>8327</v>
      </c>
      <c r="S2469" s="17">
        <f t="shared" si="192"/>
        <v>41025.874201388891</v>
      </c>
      <c r="T2469" s="17">
        <f t="shared" si="193"/>
        <v>41039.708333333336</v>
      </c>
      <c r="U2469" s="14">
        <f t="shared" si="194"/>
        <v>2012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8">
        <v>1351400400</v>
      </c>
      <c r="J2470">
        <v>1348285321</v>
      </c>
      <c r="K2470" t="b">
        <v>0</v>
      </c>
      <c r="L2470" s="14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6" t="s">
        <v>8323</v>
      </c>
      <c r="R2470" s="14" t="s">
        <v>8327</v>
      </c>
      <c r="S2470" s="17">
        <f t="shared" si="192"/>
        <v>41174.154178240737</v>
      </c>
      <c r="T2470" s="17">
        <f t="shared" si="193"/>
        <v>41210.208333333336</v>
      </c>
      <c r="U2470" s="14">
        <f t="shared" si="194"/>
        <v>2012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8">
        <v>1297160329</v>
      </c>
      <c r="J2471">
        <v>1295000329</v>
      </c>
      <c r="K2471" t="b">
        <v>0</v>
      </c>
      <c r="L2471" s="14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6" t="s">
        <v>8323</v>
      </c>
      <c r="R2471" s="14" t="s">
        <v>8327</v>
      </c>
      <c r="S2471" s="17">
        <f t="shared" si="192"/>
        <v>40557.429733796293</v>
      </c>
      <c r="T2471" s="17">
        <f t="shared" si="193"/>
        <v>40582.429733796293</v>
      </c>
      <c r="U2471" s="14">
        <f t="shared" si="194"/>
        <v>2011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8">
        <v>1337824055</v>
      </c>
      <c r="J2472">
        <v>1335232055</v>
      </c>
      <c r="K2472" t="b">
        <v>0</v>
      </c>
      <c r="L2472" s="14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6" t="s">
        <v>8323</v>
      </c>
      <c r="R2472" s="14" t="s">
        <v>8327</v>
      </c>
      <c r="S2472" s="17">
        <f t="shared" si="192"/>
        <v>41023.07471064815</v>
      </c>
      <c r="T2472" s="17">
        <f t="shared" si="193"/>
        <v>41053.07471064815</v>
      </c>
      <c r="U2472" s="14">
        <f t="shared" si="194"/>
        <v>2012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8">
        <v>1327535392</v>
      </c>
      <c r="J2473">
        <v>1324079392</v>
      </c>
      <c r="K2473" t="b">
        <v>0</v>
      </c>
      <c r="L2473" s="14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6" t="s">
        <v>8323</v>
      </c>
      <c r="R2473" s="14" t="s">
        <v>8327</v>
      </c>
      <c r="S2473" s="17">
        <f t="shared" si="192"/>
        <v>40893.992962962962</v>
      </c>
      <c r="T2473" s="17">
        <f t="shared" si="193"/>
        <v>40933.992962962962</v>
      </c>
      <c r="U2473" s="14">
        <f t="shared" si="194"/>
        <v>2011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8">
        <v>1283562180</v>
      </c>
      <c r="J2474">
        <v>1277433980</v>
      </c>
      <c r="K2474" t="b">
        <v>0</v>
      </c>
      <c r="L2474" s="1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6" t="s">
        <v>8323</v>
      </c>
      <c r="R2474" s="14" t="s">
        <v>8327</v>
      </c>
      <c r="S2474" s="17">
        <f t="shared" si="192"/>
        <v>40354.11550925926</v>
      </c>
      <c r="T2474" s="17">
        <f t="shared" si="193"/>
        <v>40425.043749999997</v>
      </c>
      <c r="U2474" s="14">
        <f t="shared" si="194"/>
        <v>2010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8">
        <v>1352573869</v>
      </c>
      <c r="J2475">
        <v>1349978269</v>
      </c>
      <c r="K2475" t="b">
        <v>0</v>
      </c>
      <c r="L2475" s="14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6" t="s">
        <v>8323</v>
      </c>
      <c r="R2475" s="14" t="s">
        <v>8327</v>
      </c>
      <c r="S2475" s="17">
        <f t="shared" si="192"/>
        <v>41193.748483796298</v>
      </c>
      <c r="T2475" s="17">
        <f t="shared" si="193"/>
        <v>41223.790150462963</v>
      </c>
      <c r="U2475" s="14">
        <f t="shared" si="194"/>
        <v>2012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8">
        <v>1286756176</v>
      </c>
      <c r="J2476">
        <v>1282868176</v>
      </c>
      <c r="K2476" t="b">
        <v>0</v>
      </c>
      <c r="L2476" s="14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6" t="s">
        <v>8323</v>
      </c>
      <c r="R2476" s="14" t="s">
        <v>8327</v>
      </c>
      <c r="S2476" s="17">
        <f t="shared" si="192"/>
        <v>40417.011296296296</v>
      </c>
      <c r="T2476" s="17">
        <f t="shared" si="193"/>
        <v>40462.011296296296</v>
      </c>
      <c r="U2476" s="14">
        <f t="shared" si="194"/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8">
        <v>1278799200</v>
      </c>
      <c r="J2477">
        <v>1273647255</v>
      </c>
      <c r="K2477" t="b">
        <v>0</v>
      </c>
      <c r="L2477" s="14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6" t="s">
        <v>8323</v>
      </c>
      <c r="R2477" s="14" t="s">
        <v>8327</v>
      </c>
      <c r="S2477" s="17">
        <f t="shared" si="192"/>
        <v>40310.287673611114</v>
      </c>
      <c r="T2477" s="17">
        <f t="shared" si="193"/>
        <v>40369.916666666664</v>
      </c>
      <c r="U2477" s="14">
        <f t="shared" si="194"/>
        <v>2010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8">
        <v>1415004770</v>
      </c>
      <c r="J2478">
        <v>1412149970</v>
      </c>
      <c r="K2478" t="b">
        <v>0</v>
      </c>
      <c r="L2478" s="14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6" t="s">
        <v>8323</v>
      </c>
      <c r="R2478" s="14" t="s">
        <v>8327</v>
      </c>
      <c r="S2478" s="17">
        <f t="shared" si="192"/>
        <v>41913.328356481477</v>
      </c>
      <c r="T2478" s="17">
        <f t="shared" si="193"/>
        <v>41946.370023148149</v>
      </c>
      <c r="U2478" s="14">
        <f t="shared" si="194"/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8">
        <v>1344789345</v>
      </c>
      <c r="J2479">
        <v>1340901345</v>
      </c>
      <c r="K2479" t="b">
        <v>0</v>
      </c>
      <c r="L2479" s="14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6" t="s">
        <v>8323</v>
      </c>
      <c r="R2479" s="14" t="s">
        <v>8327</v>
      </c>
      <c r="S2479" s="17">
        <f t="shared" si="192"/>
        <v>41088.691493055558</v>
      </c>
      <c r="T2479" s="17">
        <f t="shared" si="193"/>
        <v>41133.691493055558</v>
      </c>
      <c r="U2479" s="14">
        <f t="shared" si="194"/>
        <v>2012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8">
        <v>1358117313</v>
      </c>
      <c r="J2480">
        <v>1355525313</v>
      </c>
      <c r="K2480" t="b">
        <v>0</v>
      </c>
      <c r="L2480" s="14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6" t="s">
        <v>8323</v>
      </c>
      <c r="R2480" s="14" t="s">
        <v>8327</v>
      </c>
      <c r="S2480" s="17">
        <f t="shared" si="192"/>
        <v>41257.950381944444</v>
      </c>
      <c r="T2480" s="17">
        <f t="shared" si="193"/>
        <v>41287.950381944444</v>
      </c>
      <c r="U2480" s="14">
        <f t="shared" si="194"/>
        <v>2012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8">
        <v>1343440800</v>
      </c>
      <c r="J2481">
        <v>1342545994</v>
      </c>
      <c r="K2481" t="b">
        <v>0</v>
      </c>
      <c r="L2481" s="14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6" t="s">
        <v>8323</v>
      </c>
      <c r="R2481" s="14" t="s">
        <v>8327</v>
      </c>
      <c r="S2481" s="17">
        <f t="shared" si="192"/>
        <v>41107.726782407408</v>
      </c>
      <c r="T2481" s="17">
        <f t="shared" si="193"/>
        <v>41118.083333333336</v>
      </c>
      <c r="U2481" s="14">
        <f t="shared" si="194"/>
        <v>2012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8">
        <v>1444516084</v>
      </c>
      <c r="J2482">
        <v>1439332084</v>
      </c>
      <c r="K2482" t="b">
        <v>0</v>
      </c>
      <c r="L2482" s="14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6" t="s">
        <v>8323</v>
      </c>
      <c r="R2482" s="14" t="s">
        <v>8327</v>
      </c>
      <c r="S2482" s="17">
        <f t="shared" si="192"/>
        <v>42227.936157407406</v>
      </c>
      <c r="T2482" s="17">
        <f t="shared" si="193"/>
        <v>42287.936157407406</v>
      </c>
      <c r="U2482" s="14">
        <f t="shared" si="194"/>
        <v>2015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8">
        <v>1335799808</v>
      </c>
      <c r="J2483">
        <v>1333207808</v>
      </c>
      <c r="K2483" t="b">
        <v>0</v>
      </c>
      <c r="L2483" s="14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6" t="s">
        <v>8323</v>
      </c>
      <c r="R2483" s="14" t="s">
        <v>8327</v>
      </c>
      <c r="S2483" s="17">
        <f t="shared" si="192"/>
        <v>40999.645925925928</v>
      </c>
      <c r="T2483" s="17">
        <f t="shared" si="193"/>
        <v>41029.645925925928</v>
      </c>
      <c r="U2483" s="14">
        <f t="shared" si="194"/>
        <v>2012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8">
        <v>1312224383</v>
      </c>
      <c r="J2484">
        <v>1308336383</v>
      </c>
      <c r="K2484" t="b">
        <v>0</v>
      </c>
      <c r="L2484" s="1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6" t="s">
        <v>8323</v>
      </c>
      <c r="R2484" s="14" t="s">
        <v>8327</v>
      </c>
      <c r="S2484" s="17">
        <f t="shared" si="192"/>
        <v>40711.782210648147</v>
      </c>
      <c r="T2484" s="17">
        <f t="shared" si="193"/>
        <v>40756.782210648147</v>
      </c>
      <c r="U2484" s="14">
        <f t="shared" si="194"/>
        <v>2011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8">
        <v>1335891603</v>
      </c>
      <c r="J2485">
        <v>1330711203</v>
      </c>
      <c r="K2485" t="b">
        <v>0</v>
      </c>
      <c r="L2485" s="14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6" t="s">
        <v>8323</v>
      </c>
      <c r="R2485" s="14" t="s">
        <v>8327</v>
      </c>
      <c r="S2485" s="17">
        <f t="shared" si="192"/>
        <v>40970.750034722223</v>
      </c>
      <c r="T2485" s="17">
        <f t="shared" si="193"/>
        <v>41030.708368055559</v>
      </c>
      <c r="U2485" s="14">
        <f t="shared" si="194"/>
        <v>2012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8">
        <v>1316124003</v>
      </c>
      <c r="J2486">
        <v>1313532003</v>
      </c>
      <c r="K2486" t="b">
        <v>0</v>
      </c>
      <c r="L2486" s="14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6" t="s">
        <v>8323</v>
      </c>
      <c r="R2486" s="14" t="s">
        <v>8327</v>
      </c>
      <c r="S2486" s="17">
        <f t="shared" si="192"/>
        <v>40771.916701388887</v>
      </c>
      <c r="T2486" s="17">
        <f t="shared" si="193"/>
        <v>40801.916701388887</v>
      </c>
      <c r="U2486" s="14">
        <f t="shared" si="194"/>
        <v>2011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8">
        <v>1318463879</v>
      </c>
      <c r="J2487">
        <v>1315439879</v>
      </c>
      <c r="K2487" t="b">
        <v>0</v>
      </c>
      <c r="L2487" s="14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6" t="s">
        <v>8323</v>
      </c>
      <c r="R2487" s="14" t="s">
        <v>8327</v>
      </c>
      <c r="S2487" s="17">
        <f t="shared" si="192"/>
        <v>40793.998599537037</v>
      </c>
      <c r="T2487" s="17">
        <f t="shared" si="193"/>
        <v>40828.998599537037</v>
      </c>
      <c r="U2487" s="14">
        <f t="shared" si="194"/>
        <v>2011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8">
        <v>1335113976</v>
      </c>
      <c r="J2488">
        <v>1332521976</v>
      </c>
      <c r="K2488" t="b">
        <v>0</v>
      </c>
      <c r="L2488" s="14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6" t="s">
        <v>8323</v>
      </c>
      <c r="R2488" s="14" t="s">
        <v>8327</v>
      </c>
      <c r="S2488" s="17">
        <f t="shared" si="192"/>
        <v>40991.708055555559</v>
      </c>
      <c r="T2488" s="17">
        <f t="shared" si="193"/>
        <v>41021.708055555559</v>
      </c>
      <c r="U2488" s="14">
        <f t="shared" si="194"/>
        <v>2012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8">
        <v>1338083997</v>
      </c>
      <c r="J2489">
        <v>1335491997</v>
      </c>
      <c r="K2489" t="b">
        <v>0</v>
      </c>
      <c r="L2489" s="14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6" t="s">
        <v>8323</v>
      </c>
      <c r="R2489" s="14" t="s">
        <v>8327</v>
      </c>
      <c r="S2489" s="17">
        <f t="shared" si="192"/>
        <v>41026.083298611113</v>
      </c>
      <c r="T2489" s="17">
        <f t="shared" si="193"/>
        <v>41056.083298611113</v>
      </c>
      <c r="U2489" s="14">
        <f t="shared" si="194"/>
        <v>2012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8">
        <v>1321459908</v>
      </c>
      <c r="J2490">
        <v>1318864308</v>
      </c>
      <c r="K2490" t="b">
        <v>0</v>
      </c>
      <c r="L2490" s="14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6" t="s">
        <v>8323</v>
      </c>
      <c r="R2490" s="14" t="s">
        <v>8327</v>
      </c>
      <c r="S2490" s="17">
        <f t="shared" si="192"/>
        <v>40833.633194444446</v>
      </c>
      <c r="T2490" s="17">
        <f t="shared" si="193"/>
        <v>40863.674861111111</v>
      </c>
      <c r="U2490" s="14">
        <f t="shared" si="194"/>
        <v>2011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8">
        <v>1368117239</v>
      </c>
      <c r="J2491">
        <v>1365525239</v>
      </c>
      <c r="K2491" t="b">
        <v>0</v>
      </c>
      <c r="L2491" s="14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6" t="s">
        <v>8323</v>
      </c>
      <c r="R2491" s="14" t="s">
        <v>8327</v>
      </c>
      <c r="S2491" s="17">
        <f t="shared" si="192"/>
        <v>41373.690266203703</v>
      </c>
      <c r="T2491" s="17">
        <f t="shared" si="193"/>
        <v>41403.690266203703</v>
      </c>
      <c r="U2491" s="14">
        <f t="shared" si="194"/>
        <v>2013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8">
        <v>1340429276</v>
      </c>
      <c r="J2492">
        <v>1335245276</v>
      </c>
      <c r="K2492" t="b">
        <v>0</v>
      </c>
      <c r="L2492" s="14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6" t="s">
        <v>8323</v>
      </c>
      <c r="R2492" s="14" t="s">
        <v>8327</v>
      </c>
      <c r="S2492" s="17">
        <f t="shared" si="192"/>
        <v>41023.227731481478</v>
      </c>
      <c r="T2492" s="17">
        <f t="shared" si="193"/>
        <v>41083.227731481478</v>
      </c>
      <c r="U2492" s="14">
        <f t="shared" si="194"/>
        <v>2012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8">
        <v>1295142660</v>
      </c>
      <c r="J2493">
        <v>1293739714</v>
      </c>
      <c r="K2493" t="b">
        <v>0</v>
      </c>
      <c r="L2493" s="14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6" t="s">
        <v>8323</v>
      </c>
      <c r="R2493" s="14" t="s">
        <v>8327</v>
      </c>
      <c r="S2493" s="17">
        <f t="shared" si="192"/>
        <v>40542.839282407411</v>
      </c>
      <c r="T2493" s="17">
        <f t="shared" si="193"/>
        <v>40559.07708333333</v>
      </c>
      <c r="U2493" s="14">
        <f t="shared" si="194"/>
        <v>2010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8">
        <v>1339840740</v>
      </c>
      <c r="J2494">
        <v>1335397188</v>
      </c>
      <c r="K2494" t="b">
        <v>0</v>
      </c>
      <c r="L2494" s="1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6" t="s">
        <v>8323</v>
      </c>
      <c r="R2494" s="14" t="s">
        <v>8327</v>
      </c>
      <c r="S2494" s="17">
        <f t="shared" si="192"/>
        <v>41024.985972222225</v>
      </c>
      <c r="T2494" s="17">
        <f t="shared" si="193"/>
        <v>41076.415972222225</v>
      </c>
      <c r="U2494" s="14">
        <f t="shared" si="194"/>
        <v>2012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8">
        <v>1367208140</v>
      </c>
      <c r="J2495">
        <v>1363320140</v>
      </c>
      <c r="K2495" t="b">
        <v>0</v>
      </c>
      <c r="L2495" s="14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6" t="s">
        <v>8323</v>
      </c>
      <c r="R2495" s="14" t="s">
        <v>8327</v>
      </c>
      <c r="S2495" s="17">
        <f t="shared" si="192"/>
        <v>41348.168287037035</v>
      </c>
      <c r="T2495" s="17">
        <f t="shared" si="193"/>
        <v>41393.168287037035</v>
      </c>
      <c r="U2495" s="14">
        <f t="shared" si="194"/>
        <v>2013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8">
        <v>1337786944</v>
      </c>
      <c r="J2496">
        <v>1335194944</v>
      </c>
      <c r="K2496" t="b">
        <v>0</v>
      </c>
      <c r="L2496" s="14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6" t="s">
        <v>8323</v>
      </c>
      <c r="R2496" s="14" t="s">
        <v>8327</v>
      </c>
      <c r="S2496" s="17">
        <f t="shared" si="192"/>
        <v>41022.645185185182</v>
      </c>
      <c r="T2496" s="17">
        <f t="shared" si="193"/>
        <v>41052.645185185182</v>
      </c>
      <c r="U2496" s="14">
        <f t="shared" si="194"/>
        <v>2012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8">
        <v>1339022575</v>
      </c>
      <c r="J2497">
        <v>1336430575</v>
      </c>
      <c r="K2497" t="b">
        <v>0</v>
      </c>
      <c r="L2497" s="14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6" t="s">
        <v>8323</v>
      </c>
      <c r="R2497" s="14" t="s">
        <v>8327</v>
      </c>
      <c r="S2497" s="17">
        <f t="shared" si="192"/>
        <v>41036.946469907409</v>
      </c>
      <c r="T2497" s="17">
        <f t="shared" si="193"/>
        <v>41066.946469907409</v>
      </c>
      <c r="U2497" s="14">
        <f t="shared" si="194"/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8">
        <v>1364597692</v>
      </c>
      <c r="J2498">
        <v>1361577292</v>
      </c>
      <c r="K2498" t="b">
        <v>0</v>
      </c>
      <c r="L2498" s="14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6" t="s">
        <v>8323</v>
      </c>
      <c r="R2498" s="14" t="s">
        <v>8327</v>
      </c>
      <c r="S2498" s="17">
        <f t="shared" si="192"/>
        <v>41327.996435185189</v>
      </c>
      <c r="T2498" s="17">
        <f t="shared" si="193"/>
        <v>41362.954768518517</v>
      </c>
      <c r="U2498" s="14">
        <f t="shared" si="194"/>
        <v>2013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8">
        <v>1312578338</v>
      </c>
      <c r="J2499">
        <v>1309986338</v>
      </c>
      <c r="K2499" t="b">
        <v>0</v>
      </c>
      <c r="L2499" s="14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6" t="s">
        <v>8323</v>
      </c>
      <c r="R2499" s="14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 s="14">
        <f t="shared" ref="U2499:U2562" si="199">YEAR(S2499)</f>
        <v>2011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8">
        <v>1422400387</v>
      </c>
      <c r="J2500">
        <v>1421190787</v>
      </c>
      <c r="K2500" t="b">
        <v>0</v>
      </c>
      <c r="L2500" s="14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6" t="s">
        <v>8323</v>
      </c>
      <c r="R2500" s="14" t="s">
        <v>8327</v>
      </c>
      <c r="S2500" s="17">
        <f t="shared" si="197"/>
        <v>42017.967442129629</v>
      </c>
      <c r="T2500" s="17">
        <f t="shared" si="198"/>
        <v>42031.967442129629</v>
      </c>
      <c r="U2500" s="14">
        <f t="shared" si="199"/>
        <v>2015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8">
        <v>1356976800</v>
      </c>
      <c r="J2501">
        <v>1352820837</v>
      </c>
      <c r="K2501" t="b">
        <v>0</v>
      </c>
      <c r="L2501" s="14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6" t="s">
        <v>8323</v>
      </c>
      <c r="R2501" s="14" t="s">
        <v>8327</v>
      </c>
      <c r="S2501" s="17">
        <f t="shared" si="197"/>
        <v>41226.648576388885</v>
      </c>
      <c r="T2501" s="17">
        <f t="shared" si="198"/>
        <v>41274.75</v>
      </c>
      <c r="U2501" s="14">
        <f t="shared" si="199"/>
        <v>2012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8">
        <v>1340476375</v>
      </c>
      <c r="J2502">
        <v>1337884375</v>
      </c>
      <c r="K2502" t="b">
        <v>0</v>
      </c>
      <c r="L2502" s="14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6" t="s">
        <v>8323</v>
      </c>
      <c r="R2502" s="14" t="s">
        <v>8327</v>
      </c>
      <c r="S2502" s="17">
        <f t="shared" si="197"/>
        <v>41053.772858796299</v>
      </c>
      <c r="T2502" s="17">
        <f t="shared" si="198"/>
        <v>41083.772858796299</v>
      </c>
      <c r="U2502" s="14">
        <f t="shared" si="199"/>
        <v>2012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8">
        <v>1443379104</v>
      </c>
      <c r="J2503">
        <v>1440787104</v>
      </c>
      <c r="K2503" t="b">
        <v>0</v>
      </c>
      <c r="L2503" s="14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6" t="s">
        <v>8334</v>
      </c>
      <c r="R2503" s="14" t="s">
        <v>8351</v>
      </c>
      <c r="S2503" s="17">
        <f t="shared" si="197"/>
        <v>42244.776666666665</v>
      </c>
      <c r="T2503" s="17">
        <f t="shared" si="198"/>
        <v>42274.776666666665</v>
      </c>
      <c r="U2503" s="14">
        <f t="shared" si="199"/>
        <v>2015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8">
        <v>1411328918</v>
      </c>
      <c r="J2504">
        <v>1407440918</v>
      </c>
      <c r="K2504" t="b">
        <v>0</v>
      </c>
      <c r="L2504" s="1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6" t="s">
        <v>8334</v>
      </c>
      <c r="R2504" s="14" t="s">
        <v>8351</v>
      </c>
      <c r="S2504" s="17">
        <f t="shared" si="197"/>
        <v>41858.825439814813</v>
      </c>
      <c r="T2504" s="17">
        <f t="shared" si="198"/>
        <v>41903.825439814813</v>
      </c>
      <c r="U2504" s="14">
        <f t="shared" si="199"/>
        <v>2014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8">
        <v>1465333560</v>
      </c>
      <c r="J2505">
        <v>1462743308</v>
      </c>
      <c r="K2505" t="b">
        <v>0</v>
      </c>
      <c r="L2505" s="14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6" t="s">
        <v>8334</v>
      </c>
      <c r="R2505" s="14" t="s">
        <v>8351</v>
      </c>
      <c r="S2505" s="17">
        <f t="shared" si="197"/>
        <v>42498.899398148147</v>
      </c>
      <c r="T2505" s="17">
        <f t="shared" si="198"/>
        <v>42528.879166666666</v>
      </c>
      <c r="U2505" s="14">
        <f t="shared" si="199"/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8">
        <v>1416014534</v>
      </c>
      <c r="J2506">
        <v>1413418934</v>
      </c>
      <c r="K2506" t="b">
        <v>0</v>
      </c>
      <c r="L2506" s="14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6" t="s">
        <v>8334</v>
      </c>
      <c r="R2506" s="14" t="s">
        <v>8351</v>
      </c>
      <c r="S2506" s="17">
        <f t="shared" si="197"/>
        <v>41928.015439814815</v>
      </c>
      <c r="T2506" s="17">
        <f t="shared" si="198"/>
        <v>41958.057106481487</v>
      </c>
      <c r="U2506" s="14">
        <f t="shared" si="199"/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8">
        <v>1426292416</v>
      </c>
      <c r="J2507">
        <v>1423704016</v>
      </c>
      <c r="K2507" t="b">
        <v>0</v>
      </c>
      <c r="L2507" s="14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6" t="s">
        <v>8334</v>
      </c>
      <c r="R2507" s="14" t="s">
        <v>8351</v>
      </c>
      <c r="S2507" s="17">
        <f t="shared" si="197"/>
        <v>42047.05574074074</v>
      </c>
      <c r="T2507" s="17">
        <f t="shared" si="198"/>
        <v>42077.014074074075</v>
      </c>
      <c r="U2507" s="14">
        <f t="shared" si="199"/>
        <v>2015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8">
        <v>1443906000</v>
      </c>
      <c r="J2508">
        <v>1441955269</v>
      </c>
      <c r="K2508" t="b">
        <v>0</v>
      </c>
      <c r="L2508" s="14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6" t="s">
        <v>8334</v>
      </c>
      <c r="R2508" s="14" t="s">
        <v>8351</v>
      </c>
      <c r="S2508" s="17">
        <f t="shared" si="197"/>
        <v>42258.297094907408</v>
      </c>
      <c r="T2508" s="17">
        <f t="shared" si="198"/>
        <v>42280.875</v>
      </c>
      <c r="U2508" s="14">
        <f t="shared" si="199"/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8">
        <v>1431308704</v>
      </c>
      <c r="J2509">
        <v>1428716704</v>
      </c>
      <c r="K2509" t="b">
        <v>0</v>
      </c>
      <c r="L2509" s="14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6" t="s">
        <v>8334</v>
      </c>
      <c r="R2509" s="14" t="s">
        <v>8351</v>
      </c>
      <c r="S2509" s="17">
        <f t="shared" si="197"/>
        <v>42105.072962962964</v>
      </c>
      <c r="T2509" s="17">
        <f t="shared" si="198"/>
        <v>42135.072962962964</v>
      </c>
      <c r="U2509" s="14">
        <f t="shared" si="199"/>
        <v>2015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8">
        <v>1408056634</v>
      </c>
      <c r="J2510">
        <v>1405464634</v>
      </c>
      <c r="K2510" t="b">
        <v>0</v>
      </c>
      <c r="L2510" s="14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6" t="s">
        <v>8334</v>
      </c>
      <c r="R2510" s="14" t="s">
        <v>8351</v>
      </c>
      <c r="S2510" s="17">
        <f t="shared" si="197"/>
        <v>41835.951782407406</v>
      </c>
      <c r="T2510" s="17">
        <f t="shared" si="198"/>
        <v>41865.951782407406</v>
      </c>
      <c r="U2510" s="14">
        <f t="shared" si="199"/>
        <v>2014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8">
        <v>1429554349</v>
      </c>
      <c r="J2511">
        <v>1424719549</v>
      </c>
      <c r="K2511" t="b">
        <v>0</v>
      </c>
      <c r="L2511" s="14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6" t="s">
        <v>8334</v>
      </c>
      <c r="R2511" s="14" t="s">
        <v>8351</v>
      </c>
      <c r="S2511" s="17">
        <f t="shared" si="197"/>
        <v>42058.809594907405</v>
      </c>
      <c r="T2511" s="17">
        <f t="shared" si="198"/>
        <v>42114.767928240741</v>
      </c>
      <c r="U2511" s="14">
        <f t="shared" si="199"/>
        <v>2015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8">
        <v>1431647772</v>
      </c>
      <c r="J2512">
        <v>1426463772</v>
      </c>
      <c r="K2512" t="b">
        <v>0</v>
      </c>
      <c r="L2512" s="14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6" t="s">
        <v>8334</v>
      </c>
      <c r="R2512" s="14" t="s">
        <v>8351</v>
      </c>
      <c r="S2512" s="17">
        <f t="shared" si="197"/>
        <v>42078.997361111105</v>
      </c>
      <c r="T2512" s="17">
        <f t="shared" si="198"/>
        <v>42138.997361111105</v>
      </c>
      <c r="U2512" s="14">
        <f t="shared" si="199"/>
        <v>2015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8">
        <v>1454323413</v>
      </c>
      <c r="J2513">
        <v>1451731413</v>
      </c>
      <c r="K2513" t="b">
        <v>0</v>
      </c>
      <c r="L2513" s="14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6" t="s">
        <v>8334</v>
      </c>
      <c r="R2513" s="14" t="s">
        <v>8351</v>
      </c>
      <c r="S2513" s="17">
        <f t="shared" si="197"/>
        <v>42371.446909722217</v>
      </c>
      <c r="T2513" s="17">
        <f t="shared" si="198"/>
        <v>42401.446909722217</v>
      </c>
      <c r="U2513" s="14">
        <f t="shared" si="199"/>
        <v>2016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8">
        <v>1418504561</v>
      </c>
      <c r="J2514">
        <v>1417208561</v>
      </c>
      <c r="K2514" t="b">
        <v>0</v>
      </c>
      <c r="L2514" s="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6" t="s">
        <v>8334</v>
      </c>
      <c r="R2514" s="14" t="s">
        <v>8351</v>
      </c>
      <c r="S2514" s="17">
        <f t="shared" si="197"/>
        <v>41971.876863425925</v>
      </c>
      <c r="T2514" s="17">
        <f t="shared" si="198"/>
        <v>41986.876863425925</v>
      </c>
      <c r="U2514" s="14">
        <f t="shared" si="199"/>
        <v>2014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8">
        <v>1488067789</v>
      </c>
      <c r="J2515">
        <v>1482883789</v>
      </c>
      <c r="K2515" t="b">
        <v>0</v>
      </c>
      <c r="L2515" s="14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6" t="s">
        <v>8334</v>
      </c>
      <c r="R2515" s="14" t="s">
        <v>8351</v>
      </c>
      <c r="S2515" s="17">
        <f t="shared" si="197"/>
        <v>42732.00681712963</v>
      </c>
      <c r="T2515" s="17">
        <f t="shared" si="198"/>
        <v>42792.00681712963</v>
      </c>
      <c r="U2515" s="14">
        <f t="shared" si="199"/>
        <v>2016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8">
        <v>1408526477</v>
      </c>
      <c r="J2516">
        <v>1407057677</v>
      </c>
      <c r="K2516" t="b">
        <v>0</v>
      </c>
      <c r="L2516" s="14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6" t="s">
        <v>8334</v>
      </c>
      <c r="R2516" s="14" t="s">
        <v>8351</v>
      </c>
      <c r="S2516" s="17">
        <f t="shared" si="197"/>
        <v>41854.389780092592</v>
      </c>
      <c r="T2516" s="17">
        <f t="shared" si="198"/>
        <v>41871.389780092592</v>
      </c>
      <c r="U2516" s="14">
        <f t="shared" si="199"/>
        <v>2014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8">
        <v>1424635753</v>
      </c>
      <c r="J2517">
        <v>1422043753</v>
      </c>
      <c r="K2517" t="b">
        <v>0</v>
      </c>
      <c r="L2517" s="14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6" t="s">
        <v>8334</v>
      </c>
      <c r="R2517" s="14" t="s">
        <v>8351</v>
      </c>
      <c r="S2517" s="17">
        <f t="shared" si="197"/>
        <v>42027.839733796296</v>
      </c>
      <c r="T2517" s="17">
        <f t="shared" si="198"/>
        <v>42057.839733796296</v>
      </c>
      <c r="U2517" s="14">
        <f t="shared" si="199"/>
        <v>2015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8">
        <v>1417279252</v>
      </c>
      <c r="J2518">
        <v>1414683652</v>
      </c>
      <c r="K2518" t="b">
        <v>0</v>
      </c>
      <c r="L2518" s="14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6" t="s">
        <v>8334</v>
      </c>
      <c r="R2518" s="14" t="s">
        <v>8351</v>
      </c>
      <c r="S2518" s="17">
        <f t="shared" si="197"/>
        <v>41942.653379629628</v>
      </c>
      <c r="T2518" s="17">
        <f t="shared" si="198"/>
        <v>41972.6950462963</v>
      </c>
      <c r="U2518" s="14">
        <f t="shared" si="199"/>
        <v>2014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8">
        <v>1426788930</v>
      </c>
      <c r="J2519">
        <v>1424200530</v>
      </c>
      <c r="K2519" t="b">
        <v>0</v>
      </c>
      <c r="L2519" s="14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6" t="s">
        <v>8334</v>
      </c>
      <c r="R2519" s="14" t="s">
        <v>8351</v>
      </c>
      <c r="S2519" s="17">
        <f t="shared" si="197"/>
        <v>42052.802430555559</v>
      </c>
      <c r="T2519" s="17">
        <f t="shared" si="198"/>
        <v>42082.760763888888</v>
      </c>
      <c r="U2519" s="14">
        <f t="shared" si="199"/>
        <v>2015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8">
        <v>1415899228</v>
      </c>
      <c r="J2520">
        <v>1413303628</v>
      </c>
      <c r="K2520" t="b">
        <v>0</v>
      </c>
      <c r="L2520" s="14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6" t="s">
        <v>8334</v>
      </c>
      <c r="R2520" s="14" t="s">
        <v>8351</v>
      </c>
      <c r="S2520" s="17">
        <f t="shared" si="197"/>
        <v>41926.680879629632</v>
      </c>
      <c r="T2520" s="17">
        <f t="shared" si="198"/>
        <v>41956.722546296296</v>
      </c>
      <c r="U2520" s="14">
        <f t="shared" si="199"/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8">
        <v>1405741404</v>
      </c>
      <c r="J2521">
        <v>1403149404</v>
      </c>
      <c r="K2521" t="b">
        <v>0</v>
      </c>
      <c r="L2521" s="14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6" t="s">
        <v>8334</v>
      </c>
      <c r="R2521" s="14" t="s">
        <v>8351</v>
      </c>
      <c r="S2521" s="17">
        <f t="shared" si="197"/>
        <v>41809.155138888891</v>
      </c>
      <c r="T2521" s="17">
        <f t="shared" si="198"/>
        <v>41839.155138888891</v>
      </c>
      <c r="U2521" s="14">
        <f t="shared" si="199"/>
        <v>2014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8">
        <v>1476559260</v>
      </c>
      <c r="J2522">
        <v>1472567085</v>
      </c>
      <c r="K2522" t="b">
        <v>0</v>
      </c>
      <c r="L2522" s="14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6" t="s">
        <v>8334</v>
      </c>
      <c r="R2522" s="14" t="s">
        <v>8351</v>
      </c>
      <c r="S2522" s="17">
        <f t="shared" si="197"/>
        <v>42612.600520833337</v>
      </c>
      <c r="T2522" s="17">
        <f t="shared" si="198"/>
        <v>42658.806249999994</v>
      </c>
      <c r="U2522" s="14">
        <f t="shared" si="199"/>
        <v>2016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8">
        <v>1444778021</v>
      </c>
      <c r="J2523">
        <v>1442963621</v>
      </c>
      <c r="K2523" t="b">
        <v>0</v>
      </c>
      <c r="L2523" s="14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6" t="s">
        <v>8323</v>
      </c>
      <c r="R2523" s="14" t="s">
        <v>8352</v>
      </c>
      <c r="S2523" s="17">
        <f t="shared" si="197"/>
        <v>42269.967835648145</v>
      </c>
      <c r="T2523" s="17">
        <f t="shared" si="198"/>
        <v>42290.967835648145</v>
      </c>
      <c r="U2523" s="14">
        <f t="shared" si="199"/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8">
        <v>1461336720</v>
      </c>
      <c r="J2524">
        <v>1459431960</v>
      </c>
      <c r="K2524" t="b">
        <v>0</v>
      </c>
      <c r="L2524" s="1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6" t="s">
        <v>8323</v>
      </c>
      <c r="R2524" s="14" t="s">
        <v>8352</v>
      </c>
      <c r="S2524" s="17">
        <f t="shared" si="197"/>
        <v>42460.573611111111</v>
      </c>
      <c r="T2524" s="17">
        <f t="shared" si="198"/>
        <v>42482.619444444441</v>
      </c>
      <c r="U2524" s="14">
        <f t="shared" si="199"/>
        <v>2016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8">
        <v>1416270292</v>
      </c>
      <c r="J2525">
        <v>1413674692</v>
      </c>
      <c r="K2525" t="b">
        <v>0</v>
      </c>
      <c r="L2525" s="14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6" t="s">
        <v>8323</v>
      </c>
      <c r="R2525" s="14" t="s">
        <v>8352</v>
      </c>
      <c r="S2525" s="17">
        <f t="shared" si="197"/>
        <v>41930.975601851853</v>
      </c>
      <c r="T2525" s="17">
        <f t="shared" si="198"/>
        <v>41961.017268518524</v>
      </c>
      <c r="U2525" s="14">
        <f t="shared" si="199"/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8">
        <v>1419136200</v>
      </c>
      <c r="J2526">
        <v>1416338557</v>
      </c>
      <c r="K2526" t="b">
        <v>0</v>
      </c>
      <c r="L2526" s="14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6" t="s">
        <v>8323</v>
      </c>
      <c r="R2526" s="14" t="s">
        <v>8352</v>
      </c>
      <c r="S2526" s="17">
        <f t="shared" si="197"/>
        <v>41961.807372685187</v>
      </c>
      <c r="T2526" s="17">
        <f t="shared" si="198"/>
        <v>41994.1875</v>
      </c>
      <c r="U2526" s="14">
        <f t="shared" si="199"/>
        <v>2014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8">
        <v>1340914571</v>
      </c>
      <c r="J2527">
        <v>1338322571</v>
      </c>
      <c r="K2527" t="b">
        <v>0</v>
      </c>
      <c r="L2527" s="14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6" t="s">
        <v>8323</v>
      </c>
      <c r="R2527" s="14" t="s">
        <v>8352</v>
      </c>
      <c r="S2527" s="17">
        <f t="shared" si="197"/>
        <v>41058.844571759262</v>
      </c>
      <c r="T2527" s="17">
        <f t="shared" si="198"/>
        <v>41088.844571759262</v>
      </c>
      <c r="U2527" s="14">
        <f t="shared" si="199"/>
        <v>2012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8">
        <v>1418014740</v>
      </c>
      <c r="J2528">
        <v>1415585474</v>
      </c>
      <c r="K2528" t="b">
        <v>0</v>
      </c>
      <c r="L2528" s="14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6" t="s">
        <v>8323</v>
      </c>
      <c r="R2528" s="14" t="s">
        <v>8352</v>
      </c>
      <c r="S2528" s="17">
        <f t="shared" si="197"/>
        <v>41953.091134259259</v>
      </c>
      <c r="T2528" s="17">
        <f t="shared" si="198"/>
        <v>41981.207638888889</v>
      </c>
      <c r="U2528" s="14">
        <f t="shared" si="199"/>
        <v>2014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8">
        <v>1382068740</v>
      </c>
      <c r="J2529">
        <v>1380477691</v>
      </c>
      <c r="K2529" t="b">
        <v>0</v>
      </c>
      <c r="L2529" s="14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6" t="s">
        <v>8323</v>
      </c>
      <c r="R2529" s="14" t="s">
        <v>8352</v>
      </c>
      <c r="S2529" s="17">
        <f t="shared" si="197"/>
        <v>41546.75105324074</v>
      </c>
      <c r="T2529" s="17">
        <f t="shared" si="198"/>
        <v>41565.165972222225</v>
      </c>
      <c r="U2529" s="14">
        <f t="shared" si="199"/>
        <v>2013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8">
        <v>1440068400</v>
      </c>
      <c r="J2530">
        <v>1438459303</v>
      </c>
      <c r="K2530" t="b">
        <v>0</v>
      </c>
      <c r="L2530" s="14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6" t="s">
        <v>8323</v>
      </c>
      <c r="R2530" s="14" t="s">
        <v>8352</v>
      </c>
      <c r="S2530" s="17">
        <f t="shared" si="197"/>
        <v>42217.834525462968</v>
      </c>
      <c r="T2530" s="17">
        <f t="shared" si="198"/>
        <v>42236.458333333328</v>
      </c>
      <c r="U2530" s="14">
        <f t="shared" si="199"/>
        <v>2015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8">
        <v>1332636975</v>
      </c>
      <c r="J2531">
        <v>1328752575</v>
      </c>
      <c r="K2531" t="b">
        <v>0</v>
      </c>
      <c r="L2531" s="14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6" t="s">
        <v>8323</v>
      </c>
      <c r="R2531" s="14" t="s">
        <v>8352</v>
      </c>
      <c r="S2531" s="17">
        <f t="shared" si="197"/>
        <v>40948.080729166664</v>
      </c>
      <c r="T2531" s="17">
        <f t="shared" si="198"/>
        <v>40993.0390625</v>
      </c>
      <c r="U2531" s="14">
        <f t="shared" si="199"/>
        <v>2012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8">
        <v>1429505400</v>
      </c>
      <c r="J2532">
        <v>1426711505</v>
      </c>
      <c r="K2532" t="b">
        <v>0</v>
      </c>
      <c r="L2532" s="14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6" t="s">
        <v>8323</v>
      </c>
      <c r="R2532" s="14" t="s">
        <v>8352</v>
      </c>
      <c r="S2532" s="17">
        <f t="shared" si="197"/>
        <v>42081.864641203705</v>
      </c>
      <c r="T2532" s="17">
        <f t="shared" si="198"/>
        <v>42114.201388888891</v>
      </c>
      <c r="U2532" s="14">
        <f t="shared" si="199"/>
        <v>2015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8">
        <v>1439611140</v>
      </c>
      <c r="J2533">
        <v>1437668354</v>
      </c>
      <c r="K2533" t="b">
        <v>0</v>
      </c>
      <c r="L2533" s="14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6" t="s">
        <v>8323</v>
      </c>
      <c r="R2533" s="14" t="s">
        <v>8352</v>
      </c>
      <c r="S2533" s="17">
        <f t="shared" si="197"/>
        <v>42208.680023148147</v>
      </c>
      <c r="T2533" s="17">
        <f t="shared" si="198"/>
        <v>42231.165972222225</v>
      </c>
      <c r="U2533" s="14">
        <f t="shared" si="199"/>
        <v>2015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8">
        <v>1345148566</v>
      </c>
      <c r="J2534">
        <v>1342556566</v>
      </c>
      <c r="K2534" t="b">
        <v>0</v>
      </c>
      <c r="L2534" s="1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6" t="s">
        <v>8323</v>
      </c>
      <c r="R2534" s="14" t="s">
        <v>8352</v>
      </c>
      <c r="S2534" s="17">
        <f t="shared" si="197"/>
        <v>41107.849143518521</v>
      </c>
      <c r="T2534" s="17">
        <f t="shared" si="198"/>
        <v>41137.849143518521</v>
      </c>
      <c r="U2534" s="14">
        <f t="shared" si="199"/>
        <v>2012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8">
        <v>1362160868</v>
      </c>
      <c r="J2535">
        <v>1359568911</v>
      </c>
      <c r="K2535" t="b">
        <v>0</v>
      </c>
      <c r="L2535" s="14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6" t="s">
        <v>8323</v>
      </c>
      <c r="R2535" s="14" t="s">
        <v>8352</v>
      </c>
      <c r="S2535" s="17">
        <f t="shared" si="197"/>
        <v>41304.751284722224</v>
      </c>
      <c r="T2535" s="17">
        <f t="shared" si="198"/>
        <v>41334.750787037039</v>
      </c>
      <c r="U2535" s="14">
        <f t="shared" si="199"/>
        <v>2013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8">
        <v>1262325600</v>
      </c>
      <c r="J2536">
        <v>1257871712</v>
      </c>
      <c r="K2536" t="b">
        <v>0</v>
      </c>
      <c r="L2536" s="14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6" t="s">
        <v>8323</v>
      </c>
      <c r="R2536" s="14" t="s">
        <v>8352</v>
      </c>
      <c r="S2536" s="17">
        <f t="shared" si="197"/>
        <v>40127.700370370374</v>
      </c>
      <c r="T2536" s="17">
        <f t="shared" si="198"/>
        <v>40179.25</v>
      </c>
      <c r="U2536" s="14">
        <f t="shared" si="199"/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8">
        <v>1417463945</v>
      </c>
      <c r="J2537">
        <v>1414781945</v>
      </c>
      <c r="K2537" t="b">
        <v>0</v>
      </c>
      <c r="L2537" s="14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6" t="s">
        <v>8323</v>
      </c>
      <c r="R2537" s="14" t="s">
        <v>8352</v>
      </c>
      <c r="S2537" s="17">
        <f t="shared" si="197"/>
        <v>41943.791030092594</v>
      </c>
      <c r="T2537" s="17">
        <f t="shared" si="198"/>
        <v>41974.832696759258</v>
      </c>
      <c r="U2537" s="14">
        <f t="shared" si="199"/>
        <v>2014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8">
        <v>1375151566</v>
      </c>
      <c r="J2538">
        <v>1373337166</v>
      </c>
      <c r="K2538" t="b">
        <v>0</v>
      </c>
      <c r="L2538" s="14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6" t="s">
        <v>8323</v>
      </c>
      <c r="R2538" s="14" t="s">
        <v>8352</v>
      </c>
      <c r="S2538" s="17">
        <f t="shared" si="197"/>
        <v>41464.106087962966</v>
      </c>
      <c r="T2538" s="17">
        <f t="shared" si="198"/>
        <v>41485.106087962966</v>
      </c>
      <c r="U2538" s="14">
        <f t="shared" si="199"/>
        <v>2013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8">
        <v>1312212855</v>
      </c>
      <c r="J2539">
        <v>1307028855</v>
      </c>
      <c r="K2539" t="b">
        <v>0</v>
      </c>
      <c r="L2539" s="14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6" t="s">
        <v>8323</v>
      </c>
      <c r="R2539" s="14" t="s">
        <v>8352</v>
      </c>
      <c r="S2539" s="17">
        <f t="shared" si="197"/>
        <v>40696.648784722223</v>
      </c>
      <c r="T2539" s="17">
        <f t="shared" si="198"/>
        <v>40756.648784722223</v>
      </c>
      <c r="U2539" s="14">
        <f t="shared" si="199"/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8">
        <v>1361681940</v>
      </c>
      <c r="J2540">
        <v>1359029661</v>
      </c>
      <c r="K2540" t="b">
        <v>0</v>
      </c>
      <c r="L2540" s="14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6" t="s">
        <v>8323</v>
      </c>
      <c r="R2540" s="14" t="s">
        <v>8352</v>
      </c>
      <c r="S2540" s="17">
        <f t="shared" si="197"/>
        <v>41298.509965277779</v>
      </c>
      <c r="T2540" s="17">
        <f t="shared" si="198"/>
        <v>41329.207638888889</v>
      </c>
      <c r="U2540" s="14">
        <f t="shared" si="199"/>
        <v>2013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8">
        <v>1422913152</v>
      </c>
      <c r="J2541">
        <v>1417729152</v>
      </c>
      <c r="K2541" t="b">
        <v>0</v>
      </c>
      <c r="L2541" s="14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6" t="s">
        <v>8323</v>
      </c>
      <c r="R2541" s="14" t="s">
        <v>8352</v>
      </c>
      <c r="S2541" s="17">
        <f t="shared" si="197"/>
        <v>41977.902222222227</v>
      </c>
      <c r="T2541" s="17">
        <f t="shared" si="198"/>
        <v>42037.902222222227</v>
      </c>
      <c r="U2541" s="14">
        <f t="shared" si="199"/>
        <v>2014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8">
        <v>1319904721</v>
      </c>
      <c r="J2542">
        <v>1314720721</v>
      </c>
      <c r="K2542" t="b">
        <v>0</v>
      </c>
      <c r="L2542" s="14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6" t="s">
        <v>8323</v>
      </c>
      <c r="R2542" s="14" t="s">
        <v>8352</v>
      </c>
      <c r="S2542" s="17">
        <f t="shared" si="197"/>
        <v>40785.675011574072</v>
      </c>
      <c r="T2542" s="17">
        <f t="shared" si="198"/>
        <v>40845.675011574072</v>
      </c>
      <c r="U2542" s="14">
        <f t="shared" si="199"/>
        <v>2011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8">
        <v>1380192418</v>
      </c>
      <c r="J2543">
        <v>1375008418</v>
      </c>
      <c r="K2543" t="b">
        <v>0</v>
      </c>
      <c r="L2543" s="14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6" t="s">
        <v>8323</v>
      </c>
      <c r="R2543" s="14" t="s">
        <v>8352</v>
      </c>
      <c r="S2543" s="17">
        <f t="shared" si="197"/>
        <v>41483.449282407404</v>
      </c>
      <c r="T2543" s="17">
        <f t="shared" si="198"/>
        <v>41543.449282407404</v>
      </c>
      <c r="U2543" s="14">
        <f t="shared" si="199"/>
        <v>2013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8">
        <v>1380599940</v>
      </c>
      <c r="J2544">
        <v>1377252857</v>
      </c>
      <c r="K2544" t="b">
        <v>0</v>
      </c>
      <c r="L2544" s="1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6" t="s">
        <v>8323</v>
      </c>
      <c r="R2544" s="14" t="s">
        <v>8352</v>
      </c>
      <c r="S2544" s="17">
        <f t="shared" si="197"/>
        <v>41509.426585648151</v>
      </c>
      <c r="T2544" s="17">
        <f t="shared" si="198"/>
        <v>41548.165972222225</v>
      </c>
      <c r="U2544" s="14">
        <f t="shared" si="199"/>
        <v>2013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8">
        <v>1293937200</v>
      </c>
      <c r="J2545">
        <v>1291257298</v>
      </c>
      <c r="K2545" t="b">
        <v>0</v>
      </c>
      <c r="L2545" s="14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6" t="s">
        <v>8323</v>
      </c>
      <c r="R2545" s="14" t="s">
        <v>8352</v>
      </c>
      <c r="S2545" s="17">
        <f t="shared" si="197"/>
        <v>40514.107615740737</v>
      </c>
      <c r="T2545" s="17">
        <f t="shared" si="198"/>
        <v>40545.125</v>
      </c>
      <c r="U2545" s="14">
        <f t="shared" si="199"/>
        <v>2010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8">
        <v>1341750569</v>
      </c>
      <c r="J2546">
        <v>1339158569</v>
      </c>
      <c r="K2546" t="b">
        <v>0</v>
      </c>
      <c r="L2546" s="14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6" t="s">
        <v>8323</v>
      </c>
      <c r="R2546" s="14" t="s">
        <v>8352</v>
      </c>
      <c r="S2546" s="17">
        <f t="shared" si="197"/>
        <v>41068.520474537036</v>
      </c>
      <c r="T2546" s="17">
        <f t="shared" si="198"/>
        <v>41098.520474537036</v>
      </c>
      <c r="U2546" s="14">
        <f t="shared" si="199"/>
        <v>2012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8">
        <v>1424997000</v>
      </c>
      <c r="J2547">
        <v>1421983138</v>
      </c>
      <c r="K2547" t="b">
        <v>0</v>
      </c>
      <c r="L2547" s="14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6" t="s">
        <v>8323</v>
      </c>
      <c r="R2547" s="14" t="s">
        <v>8352</v>
      </c>
      <c r="S2547" s="17">
        <f t="shared" si="197"/>
        <v>42027.13817129629</v>
      </c>
      <c r="T2547" s="17">
        <f t="shared" si="198"/>
        <v>42062.020833333328</v>
      </c>
      <c r="U2547" s="14">
        <f t="shared" si="199"/>
        <v>2015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8">
        <v>1380949200</v>
      </c>
      <c r="J2548">
        <v>1378586179</v>
      </c>
      <c r="K2548" t="b">
        <v>0</v>
      </c>
      <c r="L2548" s="14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6" t="s">
        <v>8323</v>
      </c>
      <c r="R2548" s="14" t="s">
        <v>8352</v>
      </c>
      <c r="S2548" s="17">
        <f t="shared" si="197"/>
        <v>41524.858553240738</v>
      </c>
      <c r="T2548" s="17">
        <f t="shared" si="198"/>
        <v>41552.208333333336</v>
      </c>
      <c r="U2548" s="14">
        <f t="shared" si="199"/>
        <v>2013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8">
        <v>1333560803</v>
      </c>
      <c r="J2549">
        <v>1330972403</v>
      </c>
      <c r="K2549" t="b">
        <v>0</v>
      </c>
      <c r="L2549" s="14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6" t="s">
        <v>8323</v>
      </c>
      <c r="R2549" s="14" t="s">
        <v>8352</v>
      </c>
      <c r="S2549" s="17">
        <f t="shared" si="197"/>
        <v>40973.773182870369</v>
      </c>
      <c r="T2549" s="17">
        <f t="shared" si="198"/>
        <v>41003.731516203705</v>
      </c>
      <c r="U2549" s="14">
        <f t="shared" si="199"/>
        <v>2012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8">
        <v>1475209620</v>
      </c>
      <c r="J2550">
        <v>1473087637</v>
      </c>
      <c r="K2550" t="b">
        <v>0</v>
      </c>
      <c r="L2550" s="14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6" t="s">
        <v>8323</v>
      </c>
      <c r="R2550" s="14" t="s">
        <v>8352</v>
      </c>
      <c r="S2550" s="17">
        <f t="shared" si="197"/>
        <v>42618.625428240746</v>
      </c>
      <c r="T2550" s="17">
        <f t="shared" si="198"/>
        <v>42643.185416666667</v>
      </c>
      <c r="U2550" s="14">
        <f t="shared" si="199"/>
        <v>2016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8">
        <v>1370019600</v>
      </c>
      <c r="J2551">
        <v>1366999870</v>
      </c>
      <c r="K2551" t="b">
        <v>0</v>
      </c>
      <c r="L2551" s="14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6" t="s">
        <v>8323</v>
      </c>
      <c r="R2551" s="14" t="s">
        <v>8352</v>
      </c>
      <c r="S2551" s="17">
        <f t="shared" si="197"/>
        <v>41390.757754629631</v>
      </c>
      <c r="T2551" s="17">
        <f t="shared" si="198"/>
        <v>41425.708333333336</v>
      </c>
      <c r="U2551" s="14">
        <f t="shared" si="199"/>
        <v>2013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8">
        <v>1444276740</v>
      </c>
      <c r="J2552">
        <v>1439392406</v>
      </c>
      <c r="K2552" t="b">
        <v>0</v>
      </c>
      <c r="L2552" s="14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6" t="s">
        <v>8323</v>
      </c>
      <c r="R2552" s="14" t="s">
        <v>8352</v>
      </c>
      <c r="S2552" s="17">
        <f t="shared" si="197"/>
        <v>42228.634328703702</v>
      </c>
      <c r="T2552" s="17">
        <f t="shared" si="198"/>
        <v>42285.165972222225</v>
      </c>
      <c r="U2552" s="14">
        <f t="shared" si="199"/>
        <v>2015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8">
        <v>1332362880</v>
      </c>
      <c r="J2553">
        <v>1329890585</v>
      </c>
      <c r="K2553" t="b">
        <v>0</v>
      </c>
      <c r="L2553" s="14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6" t="s">
        <v>8323</v>
      </c>
      <c r="R2553" s="14" t="s">
        <v>8352</v>
      </c>
      <c r="S2553" s="17">
        <f t="shared" si="197"/>
        <v>40961.252141203702</v>
      </c>
      <c r="T2553" s="17">
        <f t="shared" si="198"/>
        <v>40989.866666666669</v>
      </c>
      <c r="U2553" s="14">
        <f t="shared" si="199"/>
        <v>2012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8">
        <v>1488741981</v>
      </c>
      <c r="J2554">
        <v>1486149981</v>
      </c>
      <c r="K2554" t="b">
        <v>0</v>
      </c>
      <c r="L2554" s="1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6" t="s">
        <v>8323</v>
      </c>
      <c r="R2554" s="14" t="s">
        <v>8352</v>
      </c>
      <c r="S2554" s="17">
        <f t="shared" si="197"/>
        <v>42769.809965277775</v>
      </c>
      <c r="T2554" s="17">
        <f t="shared" si="198"/>
        <v>42799.809965277775</v>
      </c>
      <c r="U2554" s="14">
        <f t="shared" si="199"/>
        <v>2017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8">
        <v>1348202807</v>
      </c>
      <c r="J2555">
        <v>1343018807</v>
      </c>
      <c r="K2555" t="b">
        <v>0</v>
      </c>
      <c r="L2555" s="14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6" t="s">
        <v>8323</v>
      </c>
      <c r="R2555" s="14" t="s">
        <v>8352</v>
      </c>
      <c r="S2555" s="17">
        <f t="shared" si="197"/>
        <v>41113.199155092596</v>
      </c>
      <c r="T2555" s="17">
        <f t="shared" si="198"/>
        <v>41173.199155092596</v>
      </c>
      <c r="U2555" s="14">
        <f t="shared" si="199"/>
        <v>2012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8">
        <v>1433131140</v>
      </c>
      <c r="J2556">
        <v>1430445163</v>
      </c>
      <c r="K2556" t="b">
        <v>0</v>
      </c>
      <c r="L2556" s="14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6" t="s">
        <v>8323</v>
      </c>
      <c r="R2556" s="14" t="s">
        <v>8352</v>
      </c>
      <c r="S2556" s="17">
        <f t="shared" si="197"/>
        <v>42125.078275462962</v>
      </c>
      <c r="T2556" s="17">
        <f t="shared" si="198"/>
        <v>42156.165972222225</v>
      </c>
      <c r="U2556" s="14">
        <f t="shared" si="199"/>
        <v>2015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8">
        <v>1338219793</v>
      </c>
      <c r="J2557">
        <v>1335541393</v>
      </c>
      <c r="K2557" t="b">
        <v>0</v>
      </c>
      <c r="L2557" s="14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6" t="s">
        <v>8323</v>
      </c>
      <c r="R2557" s="14" t="s">
        <v>8352</v>
      </c>
      <c r="S2557" s="17">
        <f t="shared" si="197"/>
        <v>41026.655011574076</v>
      </c>
      <c r="T2557" s="17">
        <f t="shared" si="198"/>
        <v>41057.655011574076</v>
      </c>
      <c r="U2557" s="14">
        <f t="shared" si="199"/>
        <v>2012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8">
        <v>1356392857</v>
      </c>
      <c r="J2558">
        <v>1352504857</v>
      </c>
      <c r="K2558" t="b">
        <v>0</v>
      </c>
      <c r="L2558" s="14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6" t="s">
        <v>8323</v>
      </c>
      <c r="R2558" s="14" t="s">
        <v>8352</v>
      </c>
      <c r="S2558" s="17">
        <f t="shared" si="197"/>
        <v>41222.991400462961</v>
      </c>
      <c r="T2558" s="17">
        <f t="shared" si="198"/>
        <v>41267.991400462961</v>
      </c>
      <c r="U2558" s="14">
        <f t="shared" si="199"/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8">
        <v>1400176386</v>
      </c>
      <c r="J2559">
        <v>1397584386</v>
      </c>
      <c r="K2559" t="b">
        <v>0</v>
      </c>
      <c r="L2559" s="14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6" t="s">
        <v>8323</v>
      </c>
      <c r="R2559" s="14" t="s">
        <v>8352</v>
      </c>
      <c r="S2559" s="17">
        <f t="shared" si="197"/>
        <v>41744.745208333334</v>
      </c>
      <c r="T2559" s="17">
        <f t="shared" si="198"/>
        <v>41774.745208333334</v>
      </c>
      <c r="U2559" s="14">
        <f t="shared" si="199"/>
        <v>2014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8">
        <v>1430488740</v>
      </c>
      <c r="J2560">
        <v>1427747906</v>
      </c>
      <c r="K2560" t="b">
        <v>0</v>
      </c>
      <c r="L2560" s="14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6" t="s">
        <v>8323</v>
      </c>
      <c r="R2560" s="14" t="s">
        <v>8352</v>
      </c>
      <c r="S2560" s="17">
        <f t="shared" si="197"/>
        <v>42093.860023148154</v>
      </c>
      <c r="T2560" s="17">
        <f t="shared" si="198"/>
        <v>42125.582638888889</v>
      </c>
      <c r="U2560" s="14">
        <f t="shared" si="199"/>
        <v>2015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8">
        <v>1321385820</v>
      </c>
      <c r="J2561">
        <v>1318539484</v>
      </c>
      <c r="K2561" t="b">
        <v>0</v>
      </c>
      <c r="L2561" s="14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6" t="s">
        <v>8323</v>
      </c>
      <c r="R2561" s="14" t="s">
        <v>8352</v>
      </c>
      <c r="S2561" s="17">
        <f t="shared" si="197"/>
        <v>40829.873657407406</v>
      </c>
      <c r="T2561" s="17">
        <f t="shared" si="198"/>
        <v>40862.817361111112</v>
      </c>
      <c r="U2561" s="14">
        <f t="shared" si="199"/>
        <v>2011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8">
        <v>1425682174</v>
      </c>
      <c r="J2562">
        <v>1423090174</v>
      </c>
      <c r="K2562" t="b">
        <v>0</v>
      </c>
      <c r="L2562" s="14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6" t="s">
        <v>8323</v>
      </c>
      <c r="R2562" s="14" t="s">
        <v>8352</v>
      </c>
      <c r="S2562" s="17">
        <f t="shared" si="197"/>
        <v>42039.951087962967</v>
      </c>
      <c r="T2562" s="17">
        <f t="shared" si="198"/>
        <v>42069.951087962967</v>
      </c>
      <c r="U2562" s="14">
        <f t="shared" si="199"/>
        <v>2015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8">
        <v>1444740089</v>
      </c>
      <c r="J2563">
        <v>1442148089</v>
      </c>
      <c r="K2563" t="b">
        <v>0</v>
      </c>
      <c r="L2563" s="14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6" t="s">
        <v>8334</v>
      </c>
      <c r="R2563" s="14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 s="14">
        <f t="shared" ref="U2563:U2626" si="204">YEAR(S2563)</f>
        <v>2015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8">
        <v>1476189339</v>
      </c>
      <c r="J2564">
        <v>1471005339</v>
      </c>
      <c r="K2564" t="b">
        <v>0</v>
      </c>
      <c r="L2564" s="1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6" t="s">
        <v>8334</v>
      </c>
      <c r="R2564" s="14" t="s">
        <v>8335</v>
      </c>
      <c r="S2564" s="17">
        <f t="shared" si="202"/>
        <v>42594.524756944447</v>
      </c>
      <c r="T2564" s="17">
        <f t="shared" si="203"/>
        <v>42654.524756944447</v>
      </c>
      <c r="U2564" s="14">
        <f t="shared" si="204"/>
        <v>2016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8">
        <v>1438226451</v>
      </c>
      <c r="J2565">
        <v>1433042451</v>
      </c>
      <c r="K2565" t="b">
        <v>0</v>
      </c>
      <c r="L2565" s="14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6" t="s">
        <v>8334</v>
      </c>
      <c r="R2565" s="14" t="s">
        <v>8335</v>
      </c>
      <c r="S2565" s="17">
        <f t="shared" si="202"/>
        <v>42155.139479166668</v>
      </c>
      <c r="T2565" s="17">
        <f t="shared" si="203"/>
        <v>42215.139479166668</v>
      </c>
      <c r="U2565" s="14">
        <f t="shared" si="204"/>
        <v>2015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8">
        <v>1406854699</v>
      </c>
      <c r="J2566">
        <v>1404262699</v>
      </c>
      <c r="K2566" t="b">
        <v>0</v>
      </c>
      <c r="L2566" s="14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6" t="s">
        <v>8334</v>
      </c>
      <c r="R2566" s="14" t="s">
        <v>8335</v>
      </c>
      <c r="S2566" s="17">
        <f t="shared" si="202"/>
        <v>41822.040497685186</v>
      </c>
      <c r="T2566" s="17">
        <f t="shared" si="203"/>
        <v>41852.040497685186</v>
      </c>
      <c r="U2566" s="14">
        <f t="shared" si="204"/>
        <v>2014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8">
        <v>1462827000</v>
      </c>
      <c r="J2567">
        <v>1457710589</v>
      </c>
      <c r="K2567" t="b">
        <v>0</v>
      </c>
      <c r="L2567" s="14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6" t="s">
        <v>8334</v>
      </c>
      <c r="R2567" s="14" t="s">
        <v>8335</v>
      </c>
      <c r="S2567" s="17">
        <f t="shared" si="202"/>
        <v>42440.650335648148</v>
      </c>
      <c r="T2567" s="17">
        <f t="shared" si="203"/>
        <v>42499.868055555555</v>
      </c>
      <c r="U2567" s="14">
        <f t="shared" si="204"/>
        <v>2016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8">
        <v>1408663948</v>
      </c>
      <c r="J2568">
        <v>1406071948</v>
      </c>
      <c r="K2568" t="b">
        <v>0</v>
      </c>
      <c r="L2568" s="14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6" t="s">
        <v>8334</v>
      </c>
      <c r="R2568" s="14" t="s">
        <v>8335</v>
      </c>
      <c r="S2568" s="17">
        <f t="shared" si="202"/>
        <v>41842.980879629627</v>
      </c>
      <c r="T2568" s="17">
        <f t="shared" si="203"/>
        <v>41872.980879629627</v>
      </c>
      <c r="U2568" s="14">
        <f t="shared" si="204"/>
        <v>2014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8">
        <v>1429823138</v>
      </c>
      <c r="J2569">
        <v>1427231138</v>
      </c>
      <c r="K2569" t="b">
        <v>0</v>
      </c>
      <c r="L2569" s="14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6" t="s">
        <v>8334</v>
      </c>
      <c r="R2569" s="14" t="s">
        <v>8335</v>
      </c>
      <c r="S2569" s="17">
        <f t="shared" si="202"/>
        <v>42087.878912037035</v>
      </c>
      <c r="T2569" s="17">
        <f t="shared" si="203"/>
        <v>42117.878912037035</v>
      </c>
      <c r="U2569" s="14">
        <f t="shared" si="204"/>
        <v>2015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8">
        <v>1472745594</v>
      </c>
      <c r="J2570">
        <v>1470153594</v>
      </c>
      <c r="K2570" t="b">
        <v>0</v>
      </c>
      <c r="L2570" s="14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6" t="s">
        <v>8334</v>
      </c>
      <c r="R2570" s="14" t="s">
        <v>8335</v>
      </c>
      <c r="S2570" s="17">
        <f t="shared" si="202"/>
        <v>42584.666597222225</v>
      </c>
      <c r="T2570" s="17">
        <f t="shared" si="203"/>
        <v>42614.666597222225</v>
      </c>
      <c r="U2570" s="14">
        <f t="shared" si="204"/>
        <v>2016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8">
        <v>1442457112</v>
      </c>
      <c r="J2571">
        <v>1439865112</v>
      </c>
      <c r="K2571" t="b">
        <v>0</v>
      </c>
      <c r="L2571" s="14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6" t="s">
        <v>8334</v>
      </c>
      <c r="R2571" s="14" t="s">
        <v>8335</v>
      </c>
      <c r="S2571" s="17">
        <f t="shared" si="202"/>
        <v>42234.105462962965</v>
      </c>
      <c r="T2571" s="17">
        <f t="shared" si="203"/>
        <v>42264.105462962965</v>
      </c>
      <c r="U2571" s="14">
        <f t="shared" si="204"/>
        <v>2015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8">
        <v>1486590035</v>
      </c>
      <c r="J2572">
        <v>1483998035</v>
      </c>
      <c r="K2572" t="b">
        <v>0</v>
      </c>
      <c r="L2572" s="14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6" t="s">
        <v>8334</v>
      </c>
      <c r="R2572" s="14" t="s">
        <v>8335</v>
      </c>
      <c r="S2572" s="17">
        <f t="shared" si="202"/>
        <v>42744.903182870374</v>
      </c>
      <c r="T2572" s="17">
        <f t="shared" si="203"/>
        <v>42774.903182870374</v>
      </c>
      <c r="U2572" s="14">
        <f t="shared" si="204"/>
        <v>2017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8">
        <v>1463645521</v>
      </c>
      <c r="J2573">
        <v>1458461521</v>
      </c>
      <c r="K2573" t="b">
        <v>0</v>
      </c>
      <c r="L2573" s="14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6" t="s">
        <v>8334</v>
      </c>
      <c r="R2573" s="14" t="s">
        <v>8335</v>
      </c>
      <c r="S2573" s="17">
        <f t="shared" si="202"/>
        <v>42449.341678240744</v>
      </c>
      <c r="T2573" s="17">
        <f t="shared" si="203"/>
        <v>42509.341678240744</v>
      </c>
      <c r="U2573" s="14">
        <f t="shared" si="204"/>
        <v>2016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8">
        <v>1428893517</v>
      </c>
      <c r="J2574">
        <v>1426301517</v>
      </c>
      <c r="K2574" t="b">
        <v>0</v>
      </c>
      <c r="L2574" s="1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6" t="s">
        <v>8334</v>
      </c>
      <c r="R2574" s="14" t="s">
        <v>8335</v>
      </c>
      <c r="S2574" s="17">
        <f t="shared" si="202"/>
        <v>42077.119409722218</v>
      </c>
      <c r="T2574" s="17">
        <f t="shared" si="203"/>
        <v>42107.119409722218</v>
      </c>
      <c r="U2574" s="14">
        <f t="shared" si="204"/>
        <v>2015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8">
        <v>1408803149</v>
      </c>
      <c r="J2575">
        <v>1404915149</v>
      </c>
      <c r="K2575" t="b">
        <v>0</v>
      </c>
      <c r="L2575" s="14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6" t="s">
        <v>8334</v>
      </c>
      <c r="R2575" s="14" t="s">
        <v>8335</v>
      </c>
      <c r="S2575" s="17">
        <f t="shared" si="202"/>
        <v>41829.592002314814</v>
      </c>
      <c r="T2575" s="17">
        <f t="shared" si="203"/>
        <v>41874.592002314814</v>
      </c>
      <c r="U2575" s="14">
        <f t="shared" si="204"/>
        <v>2014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8">
        <v>1463600945</v>
      </c>
      <c r="J2576">
        <v>1461786545</v>
      </c>
      <c r="K2576" t="b">
        <v>0</v>
      </c>
      <c r="L2576" s="14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6" t="s">
        <v>8334</v>
      </c>
      <c r="R2576" s="14" t="s">
        <v>8335</v>
      </c>
      <c r="S2576" s="17">
        <f t="shared" si="202"/>
        <v>42487.825752314813</v>
      </c>
      <c r="T2576" s="17">
        <f t="shared" si="203"/>
        <v>42508.825752314813</v>
      </c>
      <c r="U2576" s="14">
        <f t="shared" si="204"/>
        <v>2016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8">
        <v>1421030194</v>
      </c>
      <c r="J2577">
        <v>1418438194</v>
      </c>
      <c r="K2577" t="b">
        <v>0</v>
      </c>
      <c r="L2577" s="14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6" t="s">
        <v>8334</v>
      </c>
      <c r="R2577" s="14" t="s">
        <v>8335</v>
      </c>
      <c r="S2577" s="17">
        <f t="shared" si="202"/>
        <v>41986.108726851846</v>
      </c>
      <c r="T2577" s="17">
        <f t="shared" si="203"/>
        <v>42016.108726851846</v>
      </c>
      <c r="U2577" s="14">
        <f t="shared" si="204"/>
        <v>2014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8">
        <v>1428707647</v>
      </c>
      <c r="J2578">
        <v>1424823247</v>
      </c>
      <c r="K2578" t="b">
        <v>0</v>
      </c>
      <c r="L2578" s="14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6" t="s">
        <v>8334</v>
      </c>
      <c r="R2578" s="14" t="s">
        <v>8335</v>
      </c>
      <c r="S2578" s="17">
        <f t="shared" si="202"/>
        <v>42060.00980324074</v>
      </c>
      <c r="T2578" s="17">
        <f t="shared" si="203"/>
        <v>42104.968136574069</v>
      </c>
      <c r="U2578" s="14">
        <f t="shared" si="204"/>
        <v>2015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8">
        <v>1407181297</v>
      </c>
      <c r="J2579">
        <v>1405021297</v>
      </c>
      <c r="K2579" t="b">
        <v>0</v>
      </c>
      <c r="L2579" s="14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6" t="s">
        <v>8334</v>
      </c>
      <c r="R2579" s="14" t="s">
        <v>8335</v>
      </c>
      <c r="S2579" s="17">
        <f t="shared" si="202"/>
        <v>41830.820567129631</v>
      </c>
      <c r="T2579" s="17">
        <f t="shared" si="203"/>
        <v>41855.820567129631</v>
      </c>
      <c r="U2579" s="14">
        <f t="shared" si="204"/>
        <v>2014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8">
        <v>1444410000</v>
      </c>
      <c r="J2580">
        <v>1440203579</v>
      </c>
      <c r="K2580" t="b">
        <v>0</v>
      </c>
      <c r="L2580" s="14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6" t="s">
        <v>8334</v>
      </c>
      <c r="R2580" s="14" t="s">
        <v>8335</v>
      </c>
      <c r="S2580" s="17">
        <f t="shared" si="202"/>
        <v>42238.022905092599</v>
      </c>
      <c r="T2580" s="17">
        <f t="shared" si="203"/>
        <v>42286.708333333328</v>
      </c>
      <c r="U2580" s="14">
        <f t="shared" si="204"/>
        <v>2015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8">
        <v>1410810903</v>
      </c>
      <c r="J2581">
        <v>1405626903</v>
      </c>
      <c r="K2581" t="b">
        <v>0</v>
      </c>
      <c r="L2581" s="14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6" t="s">
        <v>8334</v>
      </c>
      <c r="R2581" s="14" t="s">
        <v>8335</v>
      </c>
      <c r="S2581" s="17">
        <f t="shared" si="202"/>
        <v>41837.829895833333</v>
      </c>
      <c r="T2581" s="17">
        <f t="shared" si="203"/>
        <v>41897.829895833333</v>
      </c>
      <c r="U2581" s="14">
        <f t="shared" si="204"/>
        <v>2014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8">
        <v>1431745200</v>
      </c>
      <c r="J2582">
        <v>1429170603</v>
      </c>
      <c r="K2582" t="b">
        <v>0</v>
      </c>
      <c r="L2582" s="14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6" t="s">
        <v>8334</v>
      </c>
      <c r="R2582" s="14" t="s">
        <v>8335</v>
      </c>
      <c r="S2582" s="17">
        <f t="shared" si="202"/>
        <v>42110.326423611114</v>
      </c>
      <c r="T2582" s="17">
        <f t="shared" si="203"/>
        <v>42140.125</v>
      </c>
      <c r="U2582" s="14">
        <f t="shared" si="204"/>
        <v>2015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8">
        <v>1447689898</v>
      </c>
      <c r="J2583">
        <v>1445094298</v>
      </c>
      <c r="K2583" t="b">
        <v>0</v>
      </c>
      <c r="L2583" s="14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6" t="s">
        <v>8334</v>
      </c>
      <c r="R2583" s="14" t="s">
        <v>8335</v>
      </c>
      <c r="S2583" s="17">
        <f t="shared" si="202"/>
        <v>42294.628449074073</v>
      </c>
      <c r="T2583" s="17">
        <f t="shared" si="203"/>
        <v>42324.670115740737</v>
      </c>
      <c r="U2583" s="14">
        <f t="shared" si="204"/>
        <v>2015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8">
        <v>1477784634</v>
      </c>
      <c r="J2584">
        <v>1475192634</v>
      </c>
      <c r="K2584" t="b">
        <v>0</v>
      </c>
      <c r="L2584" s="1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6" t="s">
        <v>8334</v>
      </c>
      <c r="R2584" s="14" t="s">
        <v>8335</v>
      </c>
      <c r="S2584" s="17">
        <f t="shared" si="202"/>
        <v>42642.988819444443</v>
      </c>
      <c r="T2584" s="17">
        <f t="shared" si="203"/>
        <v>42672.988819444443</v>
      </c>
      <c r="U2584" s="14">
        <f t="shared" si="204"/>
        <v>2016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8">
        <v>1426526880</v>
      </c>
      <c r="J2585">
        <v>1421346480</v>
      </c>
      <c r="K2585" t="b">
        <v>0</v>
      </c>
      <c r="L2585" s="14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6" t="s">
        <v>8334</v>
      </c>
      <c r="R2585" s="14" t="s">
        <v>8335</v>
      </c>
      <c r="S2585" s="17">
        <f t="shared" si="202"/>
        <v>42019.76944444445</v>
      </c>
      <c r="T2585" s="17">
        <f t="shared" si="203"/>
        <v>42079.727777777778</v>
      </c>
      <c r="U2585" s="14">
        <f t="shared" si="204"/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8">
        <v>1434341369</v>
      </c>
      <c r="J2586">
        <v>1431749369</v>
      </c>
      <c r="K2586" t="b">
        <v>0</v>
      </c>
      <c r="L2586" s="14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6" t="s">
        <v>8334</v>
      </c>
      <c r="R2586" s="14" t="s">
        <v>8335</v>
      </c>
      <c r="S2586" s="17">
        <f t="shared" si="202"/>
        <v>42140.173252314817</v>
      </c>
      <c r="T2586" s="17">
        <f t="shared" si="203"/>
        <v>42170.173252314817</v>
      </c>
      <c r="U2586" s="14">
        <f t="shared" si="204"/>
        <v>2015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8">
        <v>1404601632</v>
      </c>
      <c r="J2587">
        <v>1402009632</v>
      </c>
      <c r="K2587" t="b">
        <v>0</v>
      </c>
      <c r="L2587" s="14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6" t="s">
        <v>8334</v>
      </c>
      <c r="R2587" s="14" t="s">
        <v>8335</v>
      </c>
      <c r="S2587" s="17">
        <f t="shared" si="202"/>
        <v>41795.963333333333</v>
      </c>
      <c r="T2587" s="17">
        <f t="shared" si="203"/>
        <v>41825.963333333333</v>
      </c>
      <c r="U2587" s="14">
        <f t="shared" si="204"/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8">
        <v>1451030136</v>
      </c>
      <c r="J2588">
        <v>1448438136</v>
      </c>
      <c r="K2588" t="b">
        <v>0</v>
      </c>
      <c r="L2588" s="14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6" t="s">
        <v>8334</v>
      </c>
      <c r="R2588" s="14" t="s">
        <v>8335</v>
      </c>
      <c r="S2588" s="17">
        <f t="shared" si="202"/>
        <v>42333.330277777779</v>
      </c>
      <c r="T2588" s="17">
        <f t="shared" si="203"/>
        <v>42363.330277777779</v>
      </c>
      <c r="U2588" s="14">
        <f t="shared" si="204"/>
        <v>2015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8">
        <v>1451491953</v>
      </c>
      <c r="J2589">
        <v>1448899953</v>
      </c>
      <c r="K2589" t="b">
        <v>0</v>
      </c>
      <c r="L2589" s="14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6" t="s">
        <v>8334</v>
      </c>
      <c r="R2589" s="14" t="s">
        <v>8335</v>
      </c>
      <c r="S2589" s="17">
        <f t="shared" si="202"/>
        <v>42338.675381944442</v>
      </c>
      <c r="T2589" s="17">
        <f t="shared" si="203"/>
        <v>42368.675381944442</v>
      </c>
      <c r="U2589" s="14">
        <f t="shared" si="204"/>
        <v>2015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8">
        <v>1427807640</v>
      </c>
      <c r="J2590">
        <v>1423325626</v>
      </c>
      <c r="K2590" t="b">
        <v>0</v>
      </c>
      <c r="L2590" s="14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6" t="s">
        <v>8334</v>
      </c>
      <c r="R2590" s="14" t="s">
        <v>8335</v>
      </c>
      <c r="S2590" s="17">
        <f t="shared" si="202"/>
        <v>42042.676226851851</v>
      </c>
      <c r="T2590" s="17">
        <f t="shared" si="203"/>
        <v>42094.551388888889</v>
      </c>
      <c r="U2590" s="14">
        <f t="shared" si="204"/>
        <v>2015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8">
        <v>1458733927</v>
      </c>
      <c r="J2591">
        <v>1456145527</v>
      </c>
      <c r="K2591" t="b">
        <v>0</v>
      </c>
      <c r="L2591" s="14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6" t="s">
        <v>8334</v>
      </c>
      <c r="R2591" s="14" t="s">
        <v>8335</v>
      </c>
      <c r="S2591" s="17">
        <f t="shared" si="202"/>
        <v>42422.536192129628</v>
      </c>
      <c r="T2591" s="17">
        <f t="shared" si="203"/>
        <v>42452.494525462964</v>
      </c>
      <c r="U2591" s="14">
        <f t="shared" si="204"/>
        <v>2016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8">
        <v>1453817297</v>
      </c>
      <c r="J2592">
        <v>1453212497</v>
      </c>
      <c r="K2592" t="b">
        <v>0</v>
      </c>
      <c r="L2592" s="14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6" t="s">
        <v>8334</v>
      </c>
      <c r="R2592" s="14" t="s">
        <v>8335</v>
      </c>
      <c r="S2592" s="17">
        <f t="shared" si="202"/>
        <v>42388.589085648149</v>
      </c>
      <c r="T2592" s="17">
        <f t="shared" si="203"/>
        <v>42395.589085648149</v>
      </c>
      <c r="U2592" s="14">
        <f t="shared" si="204"/>
        <v>2016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8">
        <v>1457901924</v>
      </c>
      <c r="J2593">
        <v>1452721524</v>
      </c>
      <c r="K2593" t="b">
        <v>0</v>
      </c>
      <c r="L2593" s="14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6" t="s">
        <v>8334</v>
      </c>
      <c r="R2593" s="14" t="s">
        <v>8335</v>
      </c>
      <c r="S2593" s="17">
        <f t="shared" si="202"/>
        <v>42382.906527777777</v>
      </c>
      <c r="T2593" s="17">
        <f t="shared" si="203"/>
        <v>42442.864861111113</v>
      </c>
      <c r="U2593" s="14">
        <f t="shared" si="204"/>
        <v>2016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8">
        <v>1412536421</v>
      </c>
      <c r="J2594">
        <v>1409944421</v>
      </c>
      <c r="K2594" t="b">
        <v>0</v>
      </c>
      <c r="L2594" s="1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6" t="s">
        <v>8334</v>
      </c>
      <c r="R2594" s="14" t="s">
        <v>8335</v>
      </c>
      <c r="S2594" s="17">
        <f t="shared" si="202"/>
        <v>41887.801168981481</v>
      </c>
      <c r="T2594" s="17">
        <f t="shared" si="203"/>
        <v>41917.801168981481</v>
      </c>
      <c r="U2594" s="14">
        <f t="shared" si="204"/>
        <v>2014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8">
        <v>1429993026</v>
      </c>
      <c r="J2595">
        <v>1427401026</v>
      </c>
      <c r="K2595" t="b">
        <v>0</v>
      </c>
      <c r="L2595" s="14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6" t="s">
        <v>8334</v>
      </c>
      <c r="R2595" s="14" t="s">
        <v>8335</v>
      </c>
      <c r="S2595" s="17">
        <f t="shared" si="202"/>
        <v>42089.84520833334</v>
      </c>
      <c r="T2595" s="17">
        <f t="shared" si="203"/>
        <v>42119.84520833334</v>
      </c>
      <c r="U2595" s="14">
        <f t="shared" si="204"/>
        <v>2015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8">
        <v>1407453228</v>
      </c>
      <c r="J2596">
        <v>1404861228</v>
      </c>
      <c r="K2596" t="b">
        <v>0</v>
      </c>
      <c r="L2596" s="14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6" t="s">
        <v>8334</v>
      </c>
      <c r="R2596" s="14" t="s">
        <v>8335</v>
      </c>
      <c r="S2596" s="17">
        <f t="shared" si="202"/>
        <v>41828.967916666668</v>
      </c>
      <c r="T2596" s="17">
        <f t="shared" si="203"/>
        <v>41858.967916666668</v>
      </c>
      <c r="U2596" s="14">
        <f t="shared" si="204"/>
        <v>2014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8">
        <v>1487915500</v>
      </c>
      <c r="J2597">
        <v>1485323500</v>
      </c>
      <c r="K2597" t="b">
        <v>0</v>
      </c>
      <c r="L2597" s="14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6" t="s">
        <v>8334</v>
      </c>
      <c r="R2597" s="14" t="s">
        <v>8335</v>
      </c>
      <c r="S2597" s="17">
        <f t="shared" si="202"/>
        <v>42760.244212962964</v>
      </c>
      <c r="T2597" s="17">
        <f t="shared" si="203"/>
        <v>42790.244212962964</v>
      </c>
      <c r="U2597" s="14">
        <f t="shared" si="204"/>
        <v>2017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8">
        <v>1407427009</v>
      </c>
      <c r="J2598">
        <v>1404835009</v>
      </c>
      <c r="K2598" t="b">
        <v>0</v>
      </c>
      <c r="L2598" s="14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6" t="s">
        <v>8334</v>
      </c>
      <c r="R2598" s="14" t="s">
        <v>8335</v>
      </c>
      <c r="S2598" s="17">
        <f t="shared" si="202"/>
        <v>41828.664456018516</v>
      </c>
      <c r="T2598" s="17">
        <f t="shared" si="203"/>
        <v>41858.664456018516</v>
      </c>
      <c r="U2598" s="14">
        <f t="shared" si="204"/>
        <v>2014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8">
        <v>1466323917</v>
      </c>
      <c r="J2599">
        <v>1463731917</v>
      </c>
      <c r="K2599" t="b">
        <v>0</v>
      </c>
      <c r="L2599" s="14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6" t="s">
        <v>8334</v>
      </c>
      <c r="R2599" s="14" t="s">
        <v>8335</v>
      </c>
      <c r="S2599" s="17">
        <f t="shared" si="202"/>
        <v>42510.341631944444</v>
      </c>
      <c r="T2599" s="17">
        <f t="shared" si="203"/>
        <v>42540.341631944444</v>
      </c>
      <c r="U2599" s="14">
        <f t="shared" si="204"/>
        <v>2016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8">
        <v>1443039001</v>
      </c>
      <c r="J2600">
        <v>1440447001</v>
      </c>
      <c r="K2600" t="b">
        <v>0</v>
      </c>
      <c r="L2600" s="14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6" t="s">
        <v>8334</v>
      </c>
      <c r="R2600" s="14" t="s">
        <v>8335</v>
      </c>
      <c r="S2600" s="17">
        <f t="shared" si="202"/>
        <v>42240.840289351851</v>
      </c>
      <c r="T2600" s="17">
        <f t="shared" si="203"/>
        <v>42270.840289351851</v>
      </c>
      <c r="U2600" s="14">
        <f t="shared" si="204"/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8">
        <v>1407089147</v>
      </c>
      <c r="J2601">
        <v>1403201147</v>
      </c>
      <c r="K2601" t="b">
        <v>0</v>
      </c>
      <c r="L2601" s="14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6" t="s">
        <v>8334</v>
      </c>
      <c r="R2601" s="14" t="s">
        <v>8335</v>
      </c>
      <c r="S2601" s="17">
        <f t="shared" si="202"/>
        <v>41809.754016203704</v>
      </c>
      <c r="T2601" s="17">
        <f t="shared" si="203"/>
        <v>41854.754016203704</v>
      </c>
      <c r="U2601" s="14">
        <f t="shared" si="204"/>
        <v>2014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8">
        <v>1458938200</v>
      </c>
      <c r="J2602">
        <v>1453757800</v>
      </c>
      <c r="K2602" t="b">
        <v>0</v>
      </c>
      <c r="L2602" s="14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6" t="s">
        <v>8334</v>
      </c>
      <c r="R2602" s="14" t="s">
        <v>8335</v>
      </c>
      <c r="S2602" s="17">
        <f t="shared" si="202"/>
        <v>42394.900462962964</v>
      </c>
      <c r="T2602" s="17">
        <f t="shared" si="203"/>
        <v>42454.858796296292</v>
      </c>
      <c r="U2602" s="14">
        <f t="shared" si="204"/>
        <v>2016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8">
        <v>1347508740</v>
      </c>
      <c r="J2603">
        <v>1346276349</v>
      </c>
      <c r="K2603" t="b">
        <v>1</v>
      </c>
      <c r="L2603" s="14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6" t="s">
        <v>8317</v>
      </c>
      <c r="R2603" s="14" t="s">
        <v>8353</v>
      </c>
      <c r="S2603" s="17">
        <f t="shared" si="202"/>
        <v>41150.902187499996</v>
      </c>
      <c r="T2603" s="17">
        <f t="shared" si="203"/>
        <v>41165.165972222225</v>
      </c>
      <c r="U2603" s="14">
        <f t="shared" si="204"/>
        <v>2012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8">
        <v>1415827200</v>
      </c>
      <c r="J2604">
        <v>1412358968</v>
      </c>
      <c r="K2604" t="b">
        <v>1</v>
      </c>
      <c r="L2604" s="1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6" t="s">
        <v>8317</v>
      </c>
      <c r="R2604" s="14" t="s">
        <v>8353</v>
      </c>
      <c r="S2604" s="17">
        <f t="shared" si="202"/>
        <v>41915.747314814813</v>
      </c>
      <c r="T2604" s="17">
        <f t="shared" si="203"/>
        <v>41955.888888888891</v>
      </c>
      <c r="U2604" s="14">
        <f t="shared" si="204"/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8">
        <v>1387835654</v>
      </c>
      <c r="J2605">
        <v>1386626054</v>
      </c>
      <c r="K2605" t="b">
        <v>1</v>
      </c>
      <c r="L2605" s="14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6" t="s">
        <v>8317</v>
      </c>
      <c r="R2605" s="14" t="s">
        <v>8353</v>
      </c>
      <c r="S2605" s="17">
        <f t="shared" si="202"/>
        <v>41617.912662037037</v>
      </c>
      <c r="T2605" s="17">
        <f t="shared" si="203"/>
        <v>41631.912662037037</v>
      </c>
      <c r="U2605" s="14">
        <f t="shared" si="204"/>
        <v>2013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8">
        <v>1335662023</v>
      </c>
      <c r="J2606">
        <v>1333070023</v>
      </c>
      <c r="K2606" t="b">
        <v>1</v>
      </c>
      <c r="L2606" s="14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6" t="s">
        <v>8317</v>
      </c>
      <c r="R2606" s="14" t="s">
        <v>8353</v>
      </c>
      <c r="S2606" s="17">
        <f t="shared" si="202"/>
        <v>40998.051192129627</v>
      </c>
      <c r="T2606" s="17">
        <f t="shared" si="203"/>
        <v>41028.051192129627</v>
      </c>
      <c r="U2606" s="14">
        <f t="shared" si="204"/>
        <v>2012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8">
        <v>1466168390</v>
      </c>
      <c r="J2607">
        <v>1463576390</v>
      </c>
      <c r="K2607" t="b">
        <v>1</v>
      </c>
      <c r="L2607" s="14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6" t="s">
        <v>8317</v>
      </c>
      <c r="R2607" s="14" t="s">
        <v>8353</v>
      </c>
      <c r="S2607" s="17">
        <f t="shared" si="202"/>
        <v>42508.541550925926</v>
      </c>
      <c r="T2607" s="17">
        <f t="shared" si="203"/>
        <v>42538.541550925926</v>
      </c>
      <c r="U2607" s="14">
        <f t="shared" si="204"/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8">
        <v>1398791182</v>
      </c>
      <c r="J2608">
        <v>1396026382</v>
      </c>
      <c r="K2608" t="b">
        <v>1</v>
      </c>
      <c r="L2608" s="14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6" t="s">
        <v>8317</v>
      </c>
      <c r="R2608" s="14" t="s">
        <v>8353</v>
      </c>
      <c r="S2608" s="17">
        <f t="shared" si="202"/>
        <v>41726.712754629632</v>
      </c>
      <c r="T2608" s="17">
        <f t="shared" si="203"/>
        <v>41758.712754629632</v>
      </c>
      <c r="U2608" s="14">
        <f t="shared" si="204"/>
        <v>2014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8">
        <v>1439344800</v>
      </c>
      <c r="J2609">
        <v>1435611572</v>
      </c>
      <c r="K2609" t="b">
        <v>1</v>
      </c>
      <c r="L2609" s="14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6" t="s">
        <v>8317</v>
      </c>
      <c r="R2609" s="14" t="s">
        <v>8353</v>
      </c>
      <c r="S2609" s="17">
        <f t="shared" si="202"/>
        <v>42184.874675925923</v>
      </c>
      <c r="T2609" s="17">
        <f t="shared" si="203"/>
        <v>42228.083333333328</v>
      </c>
      <c r="U2609" s="14">
        <f t="shared" si="204"/>
        <v>2015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8">
        <v>1489536000</v>
      </c>
      <c r="J2610">
        <v>1485976468</v>
      </c>
      <c r="K2610" t="b">
        <v>1</v>
      </c>
      <c r="L2610" s="14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6" t="s">
        <v>8317</v>
      </c>
      <c r="R2610" s="14" t="s">
        <v>8353</v>
      </c>
      <c r="S2610" s="17">
        <f t="shared" si="202"/>
        <v>42767.801712962959</v>
      </c>
      <c r="T2610" s="17">
        <f t="shared" si="203"/>
        <v>42809</v>
      </c>
      <c r="U2610" s="14">
        <f t="shared" si="204"/>
        <v>2017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8">
        <v>1342330951</v>
      </c>
      <c r="J2611">
        <v>1339738951</v>
      </c>
      <c r="K2611" t="b">
        <v>1</v>
      </c>
      <c r="L2611" s="14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6" t="s">
        <v>8317</v>
      </c>
      <c r="R2611" s="14" t="s">
        <v>8353</v>
      </c>
      <c r="S2611" s="17">
        <f t="shared" si="202"/>
        <v>41075.237858796296</v>
      </c>
      <c r="T2611" s="17">
        <f t="shared" si="203"/>
        <v>41105.237858796296</v>
      </c>
      <c r="U2611" s="14">
        <f t="shared" si="204"/>
        <v>2012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8">
        <v>1471849140</v>
      </c>
      <c r="J2612">
        <v>1468444125</v>
      </c>
      <c r="K2612" t="b">
        <v>1</v>
      </c>
      <c r="L2612" s="14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6" t="s">
        <v>8317</v>
      </c>
      <c r="R2612" s="14" t="s">
        <v>8353</v>
      </c>
      <c r="S2612" s="17">
        <f t="shared" si="202"/>
        <v>42564.881076388891</v>
      </c>
      <c r="T2612" s="17">
        <f t="shared" si="203"/>
        <v>42604.290972222225</v>
      </c>
      <c r="U2612" s="14">
        <f t="shared" si="204"/>
        <v>2016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8">
        <v>1483397940</v>
      </c>
      <c r="J2613">
        <v>1480493014</v>
      </c>
      <c r="K2613" t="b">
        <v>1</v>
      </c>
      <c r="L2613" s="14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6" t="s">
        <v>8317</v>
      </c>
      <c r="R2613" s="14" t="s">
        <v>8353</v>
      </c>
      <c r="S2613" s="17">
        <f t="shared" si="202"/>
        <v>42704.335810185185</v>
      </c>
      <c r="T2613" s="17">
        <f t="shared" si="203"/>
        <v>42737.957638888889</v>
      </c>
      <c r="U2613" s="14">
        <f t="shared" si="204"/>
        <v>2016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8">
        <v>1420773970</v>
      </c>
      <c r="J2614">
        <v>1418095570</v>
      </c>
      <c r="K2614" t="b">
        <v>1</v>
      </c>
      <c r="L2614" s="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6" t="s">
        <v>8317</v>
      </c>
      <c r="R2614" s="14" t="s">
        <v>8353</v>
      </c>
      <c r="S2614" s="17">
        <f t="shared" si="202"/>
        <v>41982.143171296295</v>
      </c>
      <c r="T2614" s="17">
        <f t="shared" si="203"/>
        <v>42013.143171296295</v>
      </c>
      <c r="U2614" s="14">
        <f t="shared" si="204"/>
        <v>2014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8">
        <v>1348256294</v>
      </c>
      <c r="J2615">
        <v>1345664294</v>
      </c>
      <c r="K2615" t="b">
        <v>1</v>
      </c>
      <c r="L2615" s="14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6" t="s">
        <v>8317</v>
      </c>
      <c r="R2615" s="14" t="s">
        <v>8353</v>
      </c>
      <c r="S2615" s="17">
        <f t="shared" si="202"/>
        <v>41143.81821759259</v>
      </c>
      <c r="T2615" s="17">
        <f t="shared" si="203"/>
        <v>41173.81821759259</v>
      </c>
      <c r="U2615" s="14">
        <f t="shared" si="204"/>
        <v>2012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8">
        <v>1398834000</v>
      </c>
      <c r="J2616">
        <v>1396371612</v>
      </c>
      <c r="K2616" t="b">
        <v>1</v>
      </c>
      <c r="L2616" s="14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6" t="s">
        <v>8317</v>
      </c>
      <c r="R2616" s="14" t="s">
        <v>8353</v>
      </c>
      <c r="S2616" s="17">
        <f t="shared" si="202"/>
        <v>41730.708472222221</v>
      </c>
      <c r="T2616" s="17">
        <f t="shared" si="203"/>
        <v>41759.208333333336</v>
      </c>
      <c r="U2616" s="14">
        <f t="shared" si="204"/>
        <v>2014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8">
        <v>1462017600</v>
      </c>
      <c r="J2617">
        <v>1458820564</v>
      </c>
      <c r="K2617" t="b">
        <v>0</v>
      </c>
      <c r="L2617" s="14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6" t="s">
        <v>8317</v>
      </c>
      <c r="R2617" s="14" t="s">
        <v>8353</v>
      </c>
      <c r="S2617" s="17">
        <f t="shared" si="202"/>
        <v>42453.49726851852</v>
      </c>
      <c r="T2617" s="17">
        <f t="shared" si="203"/>
        <v>42490.5</v>
      </c>
      <c r="U2617" s="14">
        <f t="shared" si="204"/>
        <v>2016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8">
        <v>1440546729</v>
      </c>
      <c r="J2618">
        <v>1437954729</v>
      </c>
      <c r="K2618" t="b">
        <v>1</v>
      </c>
      <c r="L2618" s="14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6" t="s">
        <v>8317</v>
      </c>
      <c r="R2618" s="14" t="s">
        <v>8353</v>
      </c>
      <c r="S2618" s="17">
        <f t="shared" si="202"/>
        <v>42211.99454861111</v>
      </c>
      <c r="T2618" s="17">
        <f t="shared" si="203"/>
        <v>42241.99454861111</v>
      </c>
      <c r="U2618" s="14">
        <f t="shared" si="204"/>
        <v>2015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8">
        <v>1413838751</v>
      </c>
      <c r="J2619">
        <v>1411246751</v>
      </c>
      <c r="K2619" t="b">
        <v>1</v>
      </c>
      <c r="L2619" s="14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6" t="s">
        <v>8317</v>
      </c>
      <c r="R2619" s="14" t="s">
        <v>8353</v>
      </c>
      <c r="S2619" s="17">
        <f t="shared" si="202"/>
        <v>41902.874432870369</v>
      </c>
      <c r="T2619" s="17">
        <f t="shared" si="203"/>
        <v>41932.874432870369</v>
      </c>
      <c r="U2619" s="14">
        <f t="shared" si="204"/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8">
        <v>1449000061</v>
      </c>
      <c r="J2620">
        <v>1443812461</v>
      </c>
      <c r="K2620" t="b">
        <v>1</v>
      </c>
      <c r="L2620" s="14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6" t="s">
        <v>8317</v>
      </c>
      <c r="R2620" s="14" t="s">
        <v>8353</v>
      </c>
      <c r="S2620" s="17">
        <f t="shared" si="202"/>
        <v>42279.792372685188</v>
      </c>
      <c r="T2620" s="17">
        <f t="shared" si="203"/>
        <v>42339.834039351852</v>
      </c>
      <c r="U2620" s="14">
        <f t="shared" si="204"/>
        <v>2015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8">
        <v>1445598000</v>
      </c>
      <c r="J2621">
        <v>1443302004</v>
      </c>
      <c r="K2621" t="b">
        <v>1</v>
      </c>
      <c r="L2621" s="14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6" t="s">
        <v>8317</v>
      </c>
      <c r="R2621" s="14" t="s">
        <v>8353</v>
      </c>
      <c r="S2621" s="17">
        <f t="shared" si="202"/>
        <v>42273.884305555555</v>
      </c>
      <c r="T2621" s="17">
        <f t="shared" si="203"/>
        <v>42300.458333333328</v>
      </c>
      <c r="U2621" s="14">
        <f t="shared" si="204"/>
        <v>2015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8">
        <v>1444525200</v>
      </c>
      <c r="J2622">
        <v>1441339242</v>
      </c>
      <c r="K2622" t="b">
        <v>1</v>
      </c>
      <c r="L2622" s="14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6" t="s">
        <v>8317</v>
      </c>
      <c r="R2622" s="14" t="s">
        <v>8353</v>
      </c>
      <c r="S2622" s="17">
        <f t="shared" si="202"/>
        <v>42251.16715277778</v>
      </c>
      <c r="T2622" s="17">
        <f t="shared" si="203"/>
        <v>42288.041666666672</v>
      </c>
      <c r="U2622" s="14">
        <f t="shared" si="204"/>
        <v>2015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8">
        <v>1432230988</v>
      </c>
      <c r="J2623">
        <v>1429638988</v>
      </c>
      <c r="K2623" t="b">
        <v>1</v>
      </c>
      <c r="L2623" s="14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6" t="s">
        <v>8317</v>
      </c>
      <c r="R2623" s="14" t="s">
        <v>8353</v>
      </c>
      <c r="S2623" s="17">
        <f t="shared" si="202"/>
        <v>42115.74754629629</v>
      </c>
      <c r="T2623" s="17">
        <f t="shared" si="203"/>
        <v>42145.74754629629</v>
      </c>
      <c r="U2623" s="14">
        <f t="shared" si="204"/>
        <v>2015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8">
        <v>1483120216</v>
      </c>
      <c r="J2624">
        <v>1479232216</v>
      </c>
      <c r="K2624" t="b">
        <v>0</v>
      </c>
      <c r="L2624" s="1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6" t="s">
        <v>8317</v>
      </c>
      <c r="R2624" s="14" t="s">
        <v>8353</v>
      </c>
      <c r="S2624" s="17">
        <f t="shared" si="202"/>
        <v>42689.74324074074</v>
      </c>
      <c r="T2624" s="17">
        <f t="shared" si="203"/>
        <v>42734.74324074074</v>
      </c>
      <c r="U2624" s="14">
        <f t="shared" si="204"/>
        <v>2016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8">
        <v>1480658966</v>
      </c>
      <c r="J2625">
        <v>1479449366</v>
      </c>
      <c r="K2625" t="b">
        <v>0</v>
      </c>
      <c r="L2625" s="14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6" t="s">
        <v>8317</v>
      </c>
      <c r="R2625" s="14" t="s">
        <v>8353</v>
      </c>
      <c r="S2625" s="17">
        <f t="shared" si="202"/>
        <v>42692.256550925929</v>
      </c>
      <c r="T2625" s="17">
        <f t="shared" si="203"/>
        <v>42706.256550925929</v>
      </c>
      <c r="U2625" s="14">
        <f t="shared" si="204"/>
        <v>2016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8">
        <v>1347530822</v>
      </c>
      <c r="J2626">
        <v>1345716422</v>
      </c>
      <c r="K2626" t="b">
        <v>0</v>
      </c>
      <c r="L2626" s="14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6" t="s">
        <v>8317</v>
      </c>
      <c r="R2626" s="14" t="s">
        <v>8353</v>
      </c>
      <c r="S2626" s="17">
        <f t="shared" si="202"/>
        <v>41144.42155092593</v>
      </c>
      <c r="T2626" s="17">
        <f t="shared" si="203"/>
        <v>41165.42155092593</v>
      </c>
      <c r="U2626" s="14">
        <f t="shared" si="204"/>
        <v>2012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8">
        <v>1478723208</v>
      </c>
      <c r="J2627">
        <v>1476559608</v>
      </c>
      <c r="K2627" t="b">
        <v>0</v>
      </c>
      <c r="L2627" s="14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6" t="s">
        <v>8317</v>
      </c>
      <c r="R2627" s="14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 s="14">
        <f t="shared" ref="U2627:U2690" si="209">YEAR(S2627)</f>
        <v>2016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8">
        <v>1433343869</v>
      </c>
      <c r="J2628">
        <v>1430751869</v>
      </c>
      <c r="K2628" t="b">
        <v>0</v>
      </c>
      <c r="L2628" s="14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6" t="s">
        <v>8317</v>
      </c>
      <c r="R2628" s="14" t="s">
        <v>8353</v>
      </c>
      <c r="S2628" s="17">
        <f t="shared" si="207"/>
        <v>42128.628113425926</v>
      </c>
      <c r="T2628" s="17">
        <f t="shared" si="208"/>
        <v>42158.628113425926</v>
      </c>
      <c r="U2628" s="14">
        <f t="shared" si="209"/>
        <v>2015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8">
        <v>1448571261</v>
      </c>
      <c r="J2629">
        <v>1445975661</v>
      </c>
      <c r="K2629" t="b">
        <v>0</v>
      </c>
      <c r="L2629" s="14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6" t="s">
        <v>8317</v>
      </c>
      <c r="R2629" s="14" t="s">
        <v>8353</v>
      </c>
      <c r="S2629" s="17">
        <f t="shared" si="207"/>
        <v>42304.829409722224</v>
      </c>
      <c r="T2629" s="17">
        <f t="shared" si="208"/>
        <v>42334.871076388896</v>
      </c>
      <c r="U2629" s="14">
        <f t="shared" si="209"/>
        <v>2015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8">
        <v>1417389067</v>
      </c>
      <c r="J2630">
        <v>1415661067</v>
      </c>
      <c r="K2630" t="b">
        <v>0</v>
      </c>
      <c r="L2630" s="14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6" t="s">
        <v>8317</v>
      </c>
      <c r="R2630" s="14" t="s">
        <v>8353</v>
      </c>
      <c r="S2630" s="17">
        <f t="shared" si="207"/>
        <v>41953.966053240743</v>
      </c>
      <c r="T2630" s="17">
        <f t="shared" si="208"/>
        <v>41973.966053240743</v>
      </c>
      <c r="U2630" s="14">
        <f t="shared" si="209"/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8">
        <v>1431608122</v>
      </c>
      <c r="J2631">
        <v>1429016122</v>
      </c>
      <c r="K2631" t="b">
        <v>0</v>
      </c>
      <c r="L2631" s="14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6" t="s">
        <v>8317</v>
      </c>
      <c r="R2631" s="14" t="s">
        <v>8353</v>
      </c>
      <c r="S2631" s="17">
        <f t="shared" si="207"/>
        <v>42108.538449074069</v>
      </c>
      <c r="T2631" s="17">
        <f t="shared" si="208"/>
        <v>42138.538449074069</v>
      </c>
      <c r="U2631" s="14">
        <f t="shared" si="209"/>
        <v>2015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8">
        <v>1467280800</v>
      </c>
      <c r="J2632">
        <v>1464921112</v>
      </c>
      <c r="K2632" t="b">
        <v>0</v>
      </c>
      <c r="L2632" s="14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6" t="s">
        <v>8317</v>
      </c>
      <c r="R2632" s="14" t="s">
        <v>8353</v>
      </c>
      <c r="S2632" s="17">
        <f t="shared" si="207"/>
        <v>42524.105462962965</v>
      </c>
      <c r="T2632" s="17">
        <f t="shared" si="208"/>
        <v>42551.416666666672</v>
      </c>
      <c r="U2632" s="14">
        <f t="shared" si="209"/>
        <v>2016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8">
        <v>1440907427</v>
      </c>
      <c r="J2633">
        <v>1438488227</v>
      </c>
      <c r="K2633" t="b">
        <v>0</v>
      </c>
      <c r="L2633" s="14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6" t="s">
        <v>8317</v>
      </c>
      <c r="R2633" s="14" t="s">
        <v>8353</v>
      </c>
      <c r="S2633" s="17">
        <f t="shared" si="207"/>
        <v>42218.169293981482</v>
      </c>
      <c r="T2633" s="17">
        <f t="shared" si="208"/>
        <v>42246.169293981482</v>
      </c>
      <c r="U2633" s="14">
        <f t="shared" si="209"/>
        <v>2015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8">
        <v>1464485339</v>
      </c>
      <c r="J2634">
        <v>1462325339</v>
      </c>
      <c r="K2634" t="b">
        <v>0</v>
      </c>
      <c r="L2634" s="1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6" t="s">
        <v>8317</v>
      </c>
      <c r="R2634" s="14" t="s">
        <v>8353</v>
      </c>
      <c r="S2634" s="17">
        <f t="shared" si="207"/>
        <v>42494.061793981484</v>
      </c>
      <c r="T2634" s="17">
        <f t="shared" si="208"/>
        <v>42519.061793981484</v>
      </c>
      <c r="U2634" s="14">
        <f t="shared" si="209"/>
        <v>2016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8">
        <v>1393542000</v>
      </c>
      <c r="J2635">
        <v>1390938332</v>
      </c>
      <c r="K2635" t="b">
        <v>0</v>
      </c>
      <c r="L2635" s="14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6" t="s">
        <v>8317</v>
      </c>
      <c r="R2635" s="14" t="s">
        <v>8353</v>
      </c>
      <c r="S2635" s="17">
        <f t="shared" si="207"/>
        <v>41667.823287037041</v>
      </c>
      <c r="T2635" s="17">
        <f t="shared" si="208"/>
        <v>41697.958333333336</v>
      </c>
      <c r="U2635" s="14">
        <f t="shared" si="209"/>
        <v>2014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8">
        <v>1475163921</v>
      </c>
      <c r="J2636">
        <v>1472571921</v>
      </c>
      <c r="K2636" t="b">
        <v>0</v>
      </c>
      <c r="L2636" s="14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6" t="s">
        <v>8317</v>
      </c>
      <c r="R2636" s="14" t="s">
        <v>8353</v>
      </c>
      <c r="S2636" s="17">
        <f t="shared" si="207"/>
        <v>42612.656493055561</v>
      </c>
      <c r="T2636" s="17">
        <f t="shared" si="208"/>
        <v>42642.656493055561</v>
      </c>
      <c r="U2636" s="14">
        <f t="shared" si="209"/>
        <v>2016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8">
        <v>1425937761</v>
      </c>
      <c r="J2637">
        <v>1422917361</v>
      </c>
      <c r="K2637" t="b">
        <v>0</v>
      </c>
      <c r="L2637" s="14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6" t="s">
        <v>8317</v>
      </c>
      <c r="R2637" s="14" t="s">
        <v>8353</v>
      </c>
      <c r="S2637" s="17">
        <f t="shared" si="207"/>
        <v>42037.950937500005</v>
      </c>
      <c r="T2637" s="17">
        <f t="shared" si="208"/>
        <v>42072.909270833334</v>
      </c>
      <c r="U2637" s="14">
        <f t="shared" si="209"/>
        <v>2015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8">
        <v>1476579600</v>
      </c>
      <c r="J2638">
        <v>1474641914</v>
      </c>
      <c r="K2638" t="b">
        <v>0</v>
      </c>
      <c r="L2638" s="14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6" t="s">
        <v>8317</v>
      </c>
      <c r="R2638" s="14" t="s">
        <v>8353</v>
      </c>
      <c r="S2638" s="17">
        <f t="shared" si="207"/>
        <v>42636.614745370374</v>
      </c>
      <c r="T2638" s="17">
        <f t="shared" si="208"/>
        <v>42659.041666666672</v>
      </c>
      <c r="U2638" s="14">
        <f t="shared" si="209"/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8">
        <v>1476277875</v>
      </c>
      <c r="J2639">
        <v>1474895475</v>
      </c>
      <c r="K2639" t="b">
        <v>0</v>
      </c>
      <c r="L2639" s="14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6" t="s">
        <v>8317</v>
      </c>
      <c r="R2639" s="14" t="s">
        <v>8353</v>
      </c>
      <c r="S2639" s="17">
        <f t="shared" si="207"/>
        <v>42639.549479166672</v>
      </c>
      <c r="T2639" s="17">
        <f t="shared" si="208"/>
        <v>42655.549479166672</v>
      </c>
      <c r="U2639" s="14">
        <f t="shared" si="209"/>
        <v>2016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8">
        <v>1421358895</v>
      </c>
      <c r="J2640">
        <v>1418766895</v>
      </c>
      <c r="K2640" t="b">
        <v>0</v>
      </c>
      <c r="L2640" s="14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6" t="s">
        <v>8317</v>
      </c>
      <c r="R2640" s="14" t="s">
        <v>8353</v>
      </c>
      <c r="S2640" s="17">
        <f t="shared" si="207"/>
        <v>41989.913136574076</v>
      </c>
      <c r="T2640" s="17">
        <f t="shared" si="208"/>
        <v>42019.913136574076</v>
      </c>
      <c r="U2640" s="14">
        <f t="shared" si="209"/>
        <v>2014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8">
        <v>1424378748</v>
      </c>
      <c r="J2641">
        <v>1421786748</v>
      </c>
      <c r="K2641" t="b">
        <v>0</v>
      </c>
      <c r="L2641" s="14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6" t="s">
        <v>8317</v>
      </c>
      <c r="R2641" s="14" t="s">
        <v>8353</v>
      </c>
      <c r="S2641" s="17">
        <f t="shared" si="207"/>
        <v>42024.86513888889</v>
      </c>
      <c r="T2641" s="17">
        <f t="shared" si="208"/>
        <v>42054.86513888889</v>
      </c>
      <c r="U2641" s="14">
        <f t="shared" si="209"/>
        <v>2015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8">
        <v>1433735474</v>
      </c>
      <c r="J2642">
        <v>1428551474</v>
      </c>
      <c r="K2642" t="b">
        <v>0</v>
      </c>
      <c r="L2642" s="14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6" t="s">
        <v>8317</v>
      </c>
      <c r="R2642" s="14" t="s">
        <v>8353</v>
      </c>
      <c r="S2642" s="17">
        <f t="shared" si="207"/>
        <v>42103.160578703704</v>
      </c>
      <c r="T2642" s="17">
        <f t="shared" si="208"/>
        <v>42163.160578703704</v>
      </c>
      <c r="U2642" s="14">
        <f t="shared" si="209"/>
        <v>2015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8">
        <v>1410811740</v>
      </c>
      <c r="J2643">
        <v>1409341863</v>
      </c>
      <c r="K2643" t="b">
        <v>0</v>
      </c>
      <c r="L2643" s="14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6" t="s">
        <v>8317</v>
      </c>
      <c r="R2643" s="14" t="s">
        <v>8353</v>
      </c>
      <c r="S2643" s="17">
        <f t="shared" si="207"/>
        <v>41880.827118055553</v>
      </c>
      <c r="T2643" s="17">
        <f t="shared" si="208"/>
        <v>41897.839583333334</v>
      </c>
      <c r="U2643" s="14">
        <f t="shared" si="209"/>
        <v>2014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8">
        <v>1468565820</v>
      </c>
      <c r="J2644">
        <v>1465970108</v>
      </c>
      <c r="K2644" t="b">
        <v>0</v>
      </c>
      <c r="L2644" s="1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6" t="s">
        <v>8317</v>
      </c>
      <c r="R2644" s="14" t="s">
        <v>8353</v>
      </c>
      <c r="S2644" s="17">
        <f t="shared" si="207"/>
        <v>42536.246620370366</v>
      </c>
      <c r="T2644" s="17">
        <f t="shared" si="208"/>
        <v>42566.289583333331</v>
      </c>
      <c r="U2644" s="14">
        <f t="shared" si="209"/>
        <v>2016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8">
        <v>1482307140</v>
      </c>
      <c r="J2645">
        <v>1479218315</v>
      </c>
      <c r="K2645" t="b">
        <v>1</v>
      </c>
      <c r="L2645" s="14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6" t="s">
        <v>8317</v>
      </c>
      <c r="R2645" s="14" t="s">
        <v>8353</v>
      </c>
      <c r="S2645" s="17">
        <f t="shared" si="207"/>
        <v>42689.582349537035</v>
      </c>
      <c r="T2645" s="17">
        <f t="shared" si="208"/>
        <v>42725.332638888889</v>
      </c>
      <c r="U2645" s="14">
        <f t="shared" si="209"/>
        <v>2016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8">
        <v>1489172435</v>
      </c>
      <c r="J2646">
        <v>1486580435</v>
      </c>
      <c r="K2646" t="b">
        <v>1</v>
      </c>
      <c r="L2646" s="14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6" t="s">
        <v>8317</v>
      </c>
      <c r="R2646" s="14" t="s">
        <v>8353</v>
      </c>
      <c r="S2646" s="17">
        <f t="shared" si="207"/>
        <v>42774.792071759264</v>
      </c>
      <c r="T2646" s="17">
        <f t="shared" si="208"/>
        <v>42804.792071759264</v>
      </c>
      <c r="U2646" s="14">
        <f t="shared" si="209"/>
        <v>2017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8">
        <v>1415481203</v>
      </c>
      <c r="J2647">
        <v>1412885603</v>
      </c>
      <c r="K2647" t="b">
        <v>1</v>
      </c>
      <c r="L2647" s="14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6" t="s">
        <v>8317</v>
      </c>
      <c r="R2647" s="14" t="s">
        <v>8353</v>
      </c>
      <c r="S2647" s="17">
        <f t="shared" si="207"/>
        <v>41921.842627314814</v>
      </c>
      <c r="T2647" s="17">
        <f t="shared" si="208"/>
        <v>41951.884293981479</v>
      </c>
      <c r="U2647" s="14">
        <f t="shared" si="209"/>
        <v>2014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8">
        <v>1441783869</v>
      </c>
      <c r="J2648">
        <v>1439191869</v>
      </c>
      <c r="K2648" t="b">
        <v>1</v>
      </c>
      <c r="L2648" s="14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6" t="s">
        <v>8317</v>
      </c>
      <c r="R2648" s="14" t="s">
        <v>8353</v>
      </c>
      <c r="S2648" s="17">
        <f t="shared" si="207"/>
        <v>42226.313298611116</v>
      </c>
      <c r="T2648" s="17">
        <f t="shared" si="208"/>
        <v>42256.313298611116</v>
      </c>
      <c r="U2648" s="14">
        <f t="shared" si="209"/>
        <v>2015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8">
        <v>1439533019</v>
      </c>
      <c r="J2649">
        <v>1436941019</v>
      </c>
      <c r="K2649" t="b">
        <v>0</v>
      </c>
      <c r="L2649" s="14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6" t="s">
        <v>8317</v>
      </c>
      <c r="R2649" s="14" t="s">
        <v>8353</v>
      </c>
      <c r="S2649" s="17">
        <f t="shared" si="207"/>
        <v>42200.261793981481</v>
      </c>
      <c r="T2649" s="17">
        <f t="shared" si="208"/>
        <v>42230.261793981481</v>
      </c>
      <c r="U2649" s="14">
        <f t="shared" si="209"/>
        <v>2015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8">
        <v>1457543360</v>
      </c>
      <c r="J2650">
        <v>1454951360</v>
      </c>
      <c r="K2650" t="b">
        <v>0</v>
      </c>
      <c r="L2650" s="14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6" t="s">
        <v>8317</v>
      </c>
      <c r="R2650" s="14" t="s">
        <v>8353</v>
      </c>
      <c r="S2650" s="17">
        <f t="shared" si="207"/>
        <v>42408.714814814812</v>
      </c>
      <c r="T2650" s="17">
        <f t="shared" si="208"/>
        <v>42438.714814814812</v>
      </c>
      <c r="U2650" s="14">
        <f t="shared" si="209"/>
        <v>2016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8">
        <v>1454370941</v>
      </c>
      <c r="J2651">
        <v>1449186941</v>
      </c>
      <c r="K2651" t="b">
        <v>0</v>
      </c>
      <c r="L2651" s="14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6" t="s">
        <v>8317</v>
      </c>
      <c r="R2651" s="14" t="s">
        <v>8353</v>
      </c>
      <c r="S2651" s="17">
        <f t="shared" si="207"/>
        <v>42341.99700231482</v>
      </c>
      <c r="T2651" s="17">
        <f t="shared" si="208"/>
        <v>42401.99700231482</v>
      </c>
      <c r="U2651" s="14">
        <f t="shared" si="209"/>
        <v>2015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8">
        <v>1482332343</v>
      </c>
      <c r="J2652">
        <v>1479740343</v>
      </c>
      <c r="K2652" t="b">
        <v>0</v>
      </c>
      <c r="L2652" s="14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6" t="s">
        <v>8317</v>
      </c>
      <c r="R2652" s="14" t="s">
        <v>8353</v>
      </c>
      <c r="S2652" s="17">
        <f t="shared" si="207"/>
        <v>42695.624340277776</v>
      </c>
      <c r="T2652" s="17">
        <f t="shared" si="208"/>
        <v>42725.624340277776</v>
      </c>
      <c r="U2652" s="14">
        <f t="shared" si="209"/>
        <v>2016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8">
        <v>1450380009</v>
      </c>
      <c r="J2653">
        <v>1447960809</v>
      </c>
      <c r="K2653" t="b">
        <v>0</v>
      </c>
      <c r="L2653" s="14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6" t="s">
        <v>8317</v>
      </c>
      <c r="R2653" s="14" t="s">
        <v>8353</v>
      </c>
      <c r="S2653" s="17">
        <f t="shared" si="207"/>
        <v>42327.805659722217</v>
      </c>
      <c r="T2653" s="17">
        <f t="shared" si="208"/>
        <v>42355.805659722217</v>
      </c>
      <c r="U2653" s="14">
        <f t="shared" si="209"/>
        <v>2015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8">
        <v>1418183325</v>
      </c>
      <c r="J2654">
        <v>1415591325</v>
      </c>
      <c r="K2654" t="b">
        <v>0</v>
      </c>
      <c r="L2654" s="1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6" t="s">
        <v>8317</v>
      </c>
      <c r="R2654" s="14" t="s">
        <v>8353</v>
      </c>
      <c r="S2654" s="17">
        <f t="shared" si="207"/>
        <v>41953.158854166672</v>
      </c>
      <c r="T2654" s="17">
        <f t="shared" si="208"/>
        <v>41983.158854166672</v>
      </c>
      <c r="U2654" s="14">
        <f t="shared" si="209"/>
        <v>2014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8">
        <v>1402632000</v>
      </c>
      <c r="J2655">
        <v>1399909127</v>
      </c>
      <c r="K2655" t="b">
        <v>0</v>
      </c>
      <c r="L2655" s="14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6" t="s">
        <v>8317</v>
      </c>
      <c r="R2655" s="14" t="s">
        <v>8353</v>
      </c>
      <c r="S2655" s="17">
        <f t="shared" si="207"/>
        <v>41771.651932870373</v>
      </c>
      <c r="T2655" s="17">
        <f t="shared" si="208"/>
        <v>41803.166666666664</v>
      </c>
      <c r="U2655" s="14">
        <f t="shared" si="209"/>
        <v>2014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8">
        <v>1429622726</v>
      </c>
      <c r="J2656">
        <v>1424442326</v>
      </c>
      <c r="K2656" t="b">
        <v>0</v>
      </c>
      <c r="L2656" s="14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6" t="s">
        <v>8317</v>
      </c>
      <c r="R2656" s="14" t="s">
        <v>8353</v>
      </c>
      <c r="S2656" s="17">
        <f t="shared" si="207"/>
        <v>42055.600995370376</v>
      </c>
      <c r="T2656" s="17">
        <f t="shared" si="208"/>
        <v>42115.559328703705</v>
      </c>
      <c r="U2656" s="14">
        <f t="shared" si="209"/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8">
        <v>1455048000</v>
      </c>
      <c r="J2657">
        <v>1452631647</v>
      </c>
      <c r="K2657" t="b">
        <v>0</v>
      </c>
      <c r="L2657" s="14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6" t="s">
        <v>8317</v>
      </c>
      <c r="R2657" s="14" t="s">
        <v>8353</v>
      </c>
      <c r="S2657" s="17">
        <f t="shared" si="207"/>
        <v>42381.866284722222</v>
      </c>
      <c r="T2657" s="17">
        <f t="shared" si="208"/>
        <v>42409.833333333328</v>
      </c>
      <c r="U2657" s="14">
        <f t="shared" si="209"/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8">
        <v>1489345200</v>
      </c>
      <c r="J2658">
        <v>1485966688</v>
      </c>
      <c r="K2658" t="b">
        <v>0</v>
      </c>
      <c r="L2658" s="14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6" t="s">
        <v>8317</v>
      </c>
      <c r="R2658" s="14" t="s">
        <v>8353</v>
      </c>
      <c r="S2658" s="17">
        <f t="shared" si="207"/>
        <v>42767.688518518517</v>
      </c>
      <c r="T2658" s="17">
        <f t="shared" si="208"/>
        <v>42806.791666666672</v>
      </c>
      <c r="U2658" s="14">
        <f t="shared" si="209"/>
        <v>2017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8">
        <v>1470187800</v>
      </c>
      <c r="J2659">
        <v>1467325053</v>
      </c>
      <c r="K2659" t="b">
        <v>0</v>
      </c>
      <c r="L2659" s="14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6" t="s">
        <v>8317</v>
      </c>
      <c r="R2659" s="14" t="s">
        <v>8353</v>
      </c>
      <c r="S2659" s="17">
        <f t="shared" si="207"/>
        <v>42551.928854166668</v>
      </c>
      <c r="T2659" s="17">
        <f t="shared" si="208"/>
        <v>42585.0625</v>
      </c>
      <c r="U2659" s="14">
        <f t="shared" si="209"/>
        <v>2016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8">
        <v>1469913194</v>
      </c>
      <c r="J2660">
        <v>1467321194</v>
      </c>
      <c r="K2660" t="b">
        <v>0</v>
      </c>
      <c r="L2660" s="14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6" t="s">
        <v>8317</v>
      </c>
      <c r="R2660" s="14" t="s">
        <v>8353</v>
      </c>
      <c r="S2660" s="17">
        <f t="shared" si="207"/>
        <v>42551.884189814817</v>
      </c>
      <c r="T2660" s="17">
        <f t="shared" si="208"/>
        <v>42581.884189814817</v>
      </c>
      <c r="U2660" s="14">
        <f t="shared" si="209"/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8">
        <v>1429321210</v>
      </c>
      <c r="J2661">
        <v>1426729210</v>
      </c>
      <c r="K2661" t="b">
        <v>0</v>
      </c>
      <c r="L2661" s="14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6" t="s">
        <v>8317</v>
      </c>
      <c r="R2661" s="14" t="s">
        <v>8353</v>
      </c>
      <c r="S2661" s="17">
        <f t="shared" si="207"/>
        <v>42082.069560185191</v>
      </c>
      <c r="T2661" s="17">
        <f t="shared" si="208"/>
        <v>42112.069560185191</v>
      </c>
      <c r="U2661" s="14">
        <f t="shared" si="209"/>
        <v>2015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8">
        <v>1448388418</v>
      </c>
      <c r="J2662">
        <v>1443200818</v>
      </c>
      <c r="K2662" t="b">
        <v>0</v>
      </c>
      <c r="L2662" s="14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6" t="s">
        <v>8317</v>
      </c>
      <c r="R2662" s="14" t="s">
        <v>8353</v>
      </c>
      <c r="S2662" s="17">
        <f t="shared" si="207"/>
        <v>42272.713171296295</v>
      </c>
      <c r="T2662" s="17">
        <f t="shared" si="208"/>
        <v>42332.754837962959</v>
      </c>
      <c r="U2662" s="14">
        <f t="shared" si="209"/>
        <v>2015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8">
        <v>1382742010</v>
      </c>
      <c r="J2663">
        <v>1380150010</v>
      </c>
      <c r="K2663" t="b">
        <v>0</v>
      </c>
      <c r="L2663" s="14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6" t="s">
        <v>8317</v>
      </c>
      <c r="R2663" s="14" t="s">
        <v>8354</v>
      </c>
      <c r="S2663" s="17">
        <f t="shared" si="207"/>
        <v>41542.958449074074</v>
      </c>
      <c r="T2663" s="17">
        <f t="shared" si="208"/>
        <v>41572.958449074074</v>
      </c>
      <c r="U2663" s="14">
        <f t="shared" si="209"/>
        <v>2013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8">
        <v>1440179713</v>
      </c>
      <c r="J2664">
        <v>1437587713</v>
      </c>
      <c r="K2664" t="b">
        <v>0</v>
      </c>
      <c r="L2664" s="1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6" t="s">
        <v>8317</v>
      </c>
      <c r="R2664" s="14" t="s">
        <v>8354</v>
      </c>
      <c r="S2664" s="17">
        <f t="shared" si="207"/>
        <v>42207.746678240743</v>
      </c>
      <c r="T2664" s="17">
        <f t="shared" si="208"/>
        <v>42237.746678240743</v>
      </c>
      <c r="U2664" s="14">
        <f t="shared" si="209"/>
        <v>2015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8">
        <v>1441378800</v>
      </c>
      <c r="J2665">
        <v>1438873007</v>
      </c>
      <c r="K2665" t="b">
        <v>0</v>
      </c>
      <c r="L2665" s="14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6" t="s">
        <v>8317</v>
      </c>
      <c r="R2665" s="14" t="s">
        <v>8354</v>
      </c>
      <c r="S2665" s="17">
        <f t="shared" si="207"/>
        <v>42222.622766203705</v>
      </c>
      <c r="T2665" s="17">
        <f t="shared" si="208"/>
        <v>42251.625</v>
      </c>
      <c r="U2665" s="14">
        <f t="shared" si="209"/>
        <v>2015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8">
        <v>1449644340</v>
      </c>
      <c r="J2666">
        <v>1446683797</v>
      </c>
      <c r="K2666" t="b">
        <v>0</v>
      </c>
      <c r="L2666" s="14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6" t="s">
        <v>8317</v>
      </c>
      <c r="R2666" s="14" t="s">
        <v>8354</v>
      </c>
      <c r="S2666" s="17">
        <f t="shared" si="207"/>
        <v>42313.02542824074</v>
      </c>
      <c r="T2666" s="17">
        <f t="shared" si="208"/>
        <v>42347.290972222225</v>
      </c>
      <c r="U2666" s="14">
        <f t="shared" si="209"/>
        <v>2015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8">
        <v>1430774974</v>
      </c>
      <c r="J2667">
        <v>1426886974</v>
      </c>
      <c r="K2667" t="b">
        <v>0</v>
      </c>
      <c r="L2667" s="14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6" t="s">
        <v>8317</v>
      </c>
      <c r="R2667" s="14" t="s">
        <v>8354</v>
      </c>
      <c r="S2667" s="17">
        <f t="shared" si="207"/>
        <v>42083.895532407405</v>
      </c>
      <c r="T2667" s="17">
        <f t="shared" si="208"/>
        <v>42128.895532407405</v>
      </c>
      <c r="U2667" s="14">
        <f t="shared" si="209"/>
        <v>2015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8">
        <v>1443214800</v>
      </c>
      <c r="J2668">
        <v>1440008439</v>
      </c>
      <c r="K2668" t="b">
        <v>0</v>
      </c>
      <c r="L2668" s="14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6" t="s">
        <v>8317</v>
      </c>
      <c r="R2668" s="14" t="s">
        <v>8354</v>
      </c>
      <c r="S2668" s="17">
        <f t="shared" si="207"/>
        <v>42235.764340277776</v>
      </c>
      <c r="T2668" s="17">
        <f t="shared" si="208"/>
        <v>42272.875</v>
      </c>
      <c r="U2668" s="14">
        <f t="shared" si="209"/>
        <v>2015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8">
        <v>1455142416</v>
      </c>
      <c r="J2669">
        <v>1452550416</v>
      </c>
      <c r="K2669" t="b">
        <v>0</v>
      </c>
      <c r="L2669" s="14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6" t="s">
        <v>8317</v>
      </c>
      <c r="R2669" s="14" t="s">
        <v>8354</v>
      </c>
      <c r="S2669" s="17">
        <f t="shared" si="207"/>
        <v>42380.926111111112</v>
      </c>
      <c r="T2669" s="17">
        <f t="shared" si="208"/>
        <v>42410.926111111112</v>
      </c>
      <c r="U2669" s="14">
        <f t="shared" si="209"/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8">
        <v>1447079520</v>
      </c>
      <c r="J2670">
        <v>1443449265</v>
      </c>
      <c r="K2670" t="b">
        <v>0</v>
      </c>
      <c r="L2670" s="14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6" t="s">
        <v>8317</v>
      </c>
      <c r="R2670" s="14" t="s">
        <v>8354</v>
      </c>
      <c r="S2670" s="17">
        <f t="shared" si="207"/>
        <v>42275.588715277772</v>
      </c>
      <c r="T2670" s="17">
        <f t="shared" si="208"/>
        <v>42317.60555555555</v>
      </c>
      <c r="U2670" s="14">
        <f t="shared" si="209"/>
        <v>2015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8">
        <v>1452387096</v>
      </c>
      <c r="J2671">
        <v>1447203096</v>
      </c>
      <c r="K2671" t="b">
        <v>0</v>
      </c>
      <c r="L2671" s="14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6" t="s">
        <v>8317</v>
      </c>
      <c r="R2671" s="14" t="s">
        <v>8354</v>
      </c>
      <c r="S2671" s="17">
        <f t="shared" si="207"/>
        <v>42319.035833333335</v>
      </c>
      <c r="T2671" s="17">
        <f t="shared" si="208"/>
        <v>42379.035833333335</v>
      </c>
      <c r="U2671" s="14">
        <f t="shared" si="209"/>
        <v>2015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8">
        <v>1406593780</v>
      </c>
      <c r="J2672">
        <v>1404174580</v>
      </c>
      <c r="K2672" t="b">
        <v>1</v>
      </c>
      <c r="L2672" s="14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6" t="s">
        <v>8317</v>
      </c>
      <c r="R2672" s="14" t="s">
        <v>8354</v>
      </c>
      <c r="S2672" s="17">
        <f t="shared" si="207"/>
        <v>41821.020601851851</v>
      </c>
      <c r="T2672" s="17">
        <f t="shared" si="208"/>
        <v>41849.020601851851</v>
      </c>
      <c r="U2672" s="14">
        <f t="shared" si="209"/>
        <v>2014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8">
        <v>1419017880</v>
      </c>
      <c r="J2673">
        <v>1416419916</v>
      </c>
      <c r="K2673" t="b">
        <v>1</v>
      </c>
      <c r="L2673" s="14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6" t="s">
        <v>8317</v>
      </c>
      <c r="R2673" s="14" t="s">
        <v>8354</v>
      </c>
      <c r="S2673" s="17">
        <f t="shared" si="207"/>
        <v>41962.749027777783</v>
      </c>
      <c r="T2673" s="17">
        <f t="shared" si="208"/>
        <v>41992.818055555559</v>
      </c>
      <c r="U2673" s="14">
        <f t="shared" si="209"/>
        <v>2014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8">
        <v>1451282400</v>
      </c>
      <c r="J2674">
        <v>1449436390</v>
      </c>
      <c r="K2674" t="b">
        <v>1</v>
      </c>
      <c r="L2674" s="1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6" t="s">
        <v>8317</v>
      </c>
      <c r="R2674" s="14" t="s">
        <v>8354</v>
      </c>
      <c r="S2674" s="17">
        <f t="shared" si="207"/>
        <v>42344.884143518517</v>
      </c>
      <c r="T2674" s="17">
        <f t="shared" si="208"/>
        <v>42366.25</v>
      </c>
      <c r="U2674" s="14">
        <f t="shared" si="209"/>
        <v>2015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8">
        <v>1414622700</v>
      </c>
      <c r="J2675">
        <v>1412081999</v>
      </c>
      <c r="K2675" t="b">
        <v>1</v>
      </c>
      <c r="L2675" s="14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6" t="s">
        <v>8317</v>
      </c>
      <c r="R2675" s="14" t="s">
        <v>8354</v>
      </c>
      <c r="S2675" s="17">
        <f t="shared" si="207"/>
        <v>41912.541655092595</v>
      </c>
      <c r="T2675" s="17">
        <f t="shared" si="208"/>
        <v>41941.947916666664</v>
      </c>
      <c r="U2675" s="14">
        <f t="shared" si="209"/>
        <v>2014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8">
        <v>1467694740</v>
      </c>
      <c r="J2676">
        <v>1465398670</v>
      </c>
      <c r="K2676" t="b">
        <v>1</v>
      </c>
      <c r="L2676" s="14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6" t="s">
        <v>8317</v>
      </c>
      <c r="R2676" s="14" t="s">
        <v>8354</v>
      </c>
      <c r="S2676" s="17">
        <f t="shared" si="207"/>
        <v>42529.632754629631</v>
      </c>
      <c r="T2676" s="17">
        <f t="shared" si="208"/>
        <v>42556.207638888889</v>
      </c>
      <c r="U2676" s="14">
        <f t="shared" si="209"/>
        <v>2016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8">
        <v>1415655289</v>
      </c>
      <c r="J2677">
        <v>1413059689</v>
      </c>
      <c r="K2677" t="b">
        <v>1</v>
      </c>
      <c r="L2677" s="14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6" t="s">
        <v>8317</v>
      </c>
      <c r="R2677" s="14" t="s">
        <v>8354</v>
      </c>
      <c r="S2677" s="17">
        <f t="shared" si="207"/>
        <v>41923.857511574075</v>
      </c>
      <c r="T2677" s="17">
        <f t="shared" si="208"/>
        <v>41953.899178240739</v>
      </c>
      <c r="U2677" s="14">
        <f t="shared" si="209"/>
        <v>2014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8">
        <v>1463929174</v>
      </c>
      <c r="J2678">
        <v>1461337174</v>
      </c>
      <c r="K2678" t="b">
        <v>0</v>
      </c>
      <c r="L2678" s="14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6" t="s">
        <v>8317</v>
      </c>
      <c r="R2678" s="14" t="s">
        <v>8354</v>
      </c>
      <c r="S2678" s="17">
        <f t="shared" si="207"/>
        <v>42482.624699074076</v>
      </c>
      <c r="T2678" s="17">
        <f t="shared" si="208"/>
        <v>42512.624699074076</v>
      </c>
      <c r="U2678" s="14">
        <f t="shared" si="209"/>
        <v>2016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8">
        <v>1404348143</v>
      </c>
      <c r="J2679">
        <v>1401756143</v>
      </c>
      <c r="K2679" t="b">
        <v>0</v>
      </c>
      <c r="L2679" s="14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6" t="s">
        <v>8317</v>
      </c>
      <c r="R2679" s="14" t="s">
        <v>8354</v>
      </c>
      <c r="S2679" s="17">
        <f t="shared" si="207"/>
        <v>41793.029432870368</v>
      </c>
      <c r="T2679" s="17">
        <f t="shared" si="208"/>
        <v>41823.029432870368</v>
      </c>
      <c r="U2679" s="14">
        <f t="shared" si="209"/>
        <v>2014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8">
        <v>1443121765</v>
      </c>
      <c r="J2680">
        <v>1440529765</v>
      </c>
      <c r="K2680" t="b">
        <v>0</v>
      </c>
      <c r="L2680" s="14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6" t="s">
        <v>8317</v>
      </c>
      <c r="R2680" s="14" t="s">
        <v>8354</v>
      </c>
      <c r="S2680" s="17">
        <f t="shared" si="207"/>
        <v>42241.798206018517</v>
      </c>
      <c r="T2680" s="17">
        <f t="shared" si="208"/>
        <v>42271.798206018517</v>
      </c>
      <c r="U2680" s="14">
        <f t="shared" si="209"/>
        <v>2015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8">
        <v>1425081694</v>
      </c>
      <c r="J2681">
        <v>1422489694</v>
      </c>
      <c r="K2681" t="b">
        <v>0</v>
      </c>
      <c r="L2681" s="14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6" t="s">
        <v>8317</v>
      </c>
      <c r="R2681" s="14" t="s">
        <v>8354</v>
      </c>
      <c r="S2681" s="17">
        <f t="shared" si="207"/>
        <v>42033.001087962963</v>
      </c>
      <c r="T2681" s="17">
        <f t="shared" si="208"/>
        <v>42063.001087962963</v>
      </c>
      <c r="U2681" s="14">
        <f t="shared" si="209"/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8">
        <v>1459915491</v>
      </c>
      <c r="J2682">
        <v>1457327091</v>
      </c>
      <c r="K2682" t="b">
        <v>0</v>
      </c>
      <c r="L2682" s="14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6" t="s">
        <v>8317</v>
      </c>
      <c r="R2682" s="14" t="s">
        <v>8354</v>
      </c>
      <c r="S2682" s="17">
        <f t="shared" si="207"/>
        <v>42436.211701388893</v>
      </c>
      <c r="T2682" s="17">
        <f t="shared" si="208"/>
        <v>42466.170034722221</v>
      </c>
      <c r="U2682" s="14">
        <f t="shared" si="209"/>
        <v>2016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8">
        <v>1405027750</v>
      </c>
      <c r="J2683">
        <v>1402867750</v>
      </c>
      <c r="K2683" t="b">
        <v>0</v>
      </c>
      <c r="L2683" s="14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6" t="s">
        <v>8334</v>
      </c>
      <c r="R2683" s="14" t="s">
        <v>8335</v>
      </c>
      <c r="S2683" s="17">
        <f t="shared" si="207"/>
        <v>41805.895254629628</v>
      </c>
      <c r="T2683" s="17">
        <f t="shared" si="208"/>
        <v>41830.895254629628</v>
      </c>
      <c r="U2683" s="14">
        <f t="shared" si="209"/>
        <v>2014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8">
        <v>1416635940</v>
      </c>
      <c r="J2684">
        <v>1413838540</v>
      </c>
      <c r="K2684" t="b">
        <v>0</v>
      </c>
      <c r="L2684" s="1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6" t="s">
        <v>8334</v>
      </c>
      <c r="R2684" s="14" t="s">
        <v>8335</v>
      </c>
      <c r="S2684" s="17">
        <f t="shared" si="207"/>
        <v>41932.871990740743</v>
      </c>
      <c r="T2684" s="17">
        <f t="shared" si="208"/>
        <v>41965.249305555553</v>
      </c>
      <c r="U2684" s="14">
        <f t="shared" si="209"/>
        <v>2014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8">
        <v>1425233240</v>
      </c>
      <c r="J2685">
        <v>1422641240</v>
      </c>
      <c r="K2685" t="b">
        <v>0</v>
      </c>
      <c r="L2685" s="14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6" t="s">
        <v>8334</v>
      </c>
      <c r="R2685" s="14" t="s">
        <v>8335</v>
      </c>
      <c r="S2685" s="17">
        <f t="shared" si="207"/>
        <v>42034.75509259259</v>
      </c>
      <c r="T2685" s="17">
        <f t="shared" si="208"/>
        <v>42064.75509259259</v>
      </c>
      <c r="U2685" s="14">
        <f t="shared" si="209"/>
        <v>2015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8">
        <v>1407621425</v>
      </c>
      <c r="J2686">
        <v>1404165425</v>
      </c>
      <c r="K2686" t="b">
        <v>0</v>
      </c>
      <c r="L2686" s="14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6" t="s">
        <v>8334</v>
      </c>
      <c r="R2686" s="14" t="s">
        <v>8335</v>
      </c>
      <c r="S2686" s="17">
        <f t="shared" si="207"/>
        <v>41820.914641203701</v>
      </c>
      <c r="T2686" s="17">
        <f t="shared" si="208"/>
        <v>41860.914641203701</v>
      </c>
      <c r="U2686" s="14">
        <f t="shared" si="209"/>
        <v>2014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8">
        <v>1430149330</v>
      </c>
      <c r="J2687">
        <v>1424968930</v>
      </c>
      <c r="K2687" t="b">
        <v>0</v>
      </c>
      <c r="L2687" s="14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6" t="s">
        <v>8334</v>
      </c>
      <c r="R2687" s="14" t="s">
        <v>8335</v>
      </c>
      <c r="S2687" s="17">
        <f t="shared" si="207"/>
        <v>42061.69594907407</v>
      </c>
      <c r="T2687" s="17">
        <f t="shared" si="208"/>
        <v>42121.654282407413</v>
      </c>
      <c r="U2687" s="14">
        <f t="shared" si="209"/>
        <v>2015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8">
        <v>1412119423</v>
      </c>
      <c r="J2688">
        <v>1410391423</v>
      </c>
      <c r="K2688" t="b">
        <v>0</v>
      </c>
      <c r="L2688" s="14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6" t="s">
        <v>8334</v>
      </c>
      <c r="R2688" s="14" t="s">
        <v>8335</v>
      </c>
      <c r="S2688" s="17">
        <f t="shared" si="207"/>
        <v>41892.974803240737</v>
      </c>
      <c r="T2688" s="17">
        <f t="shared" si="208"/>
        <v>41912.974803240737</v>
      </c>
      <c r="U2688" s="14">
        <f t="shared" si="209"/>
        <v>2014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8">
        <v>1435591318</v>
      </c>
      <c r="J2689">
        <v>1432999318</v>
      </c>
      <c r="K2689" t="b">
        <v>0</v>
      </c>
      <c r="L2689" s="14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6" t="s">
        <v>8334</v>
      </c>
      <c r="R2689" s="14" t="s">
        <v>8335</v>
      </c>
      <c r="S2689" s="17">
        <f t="shared" si="207"/>
        <v>42154.64025462963</v>
      </c>
      <c r="T2689" s="17">
        <f t="shared" si="208"/>
        <v>42184.64025462963</v>
      </c>
      <c r="U2689" s="14">
        <f t="shared" si="209"/>
        <v>2015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8">
        <v>1424746800</v>
      </c>
      <c r="J2690">
        <v>1422067870</v>
      </c>
      <c r="K2690" t="b">
        <v>0</v>
      </c>
      <c r="L2690" s="14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6" t="s">
        <v>8334</v>
      </c>
      <c r="R2690" s="14" t="s">
        <v>8335</v>
      </c>
      <c r="S2690" s="17">
        <f t="shared" si="207"/>
        <v>42028.118865740747</v>
      </c>
      <c r="T2690" s="17">
        <f t="shared" si="208"/>
        <v>42059.125</v>
      </c>
      <c r="U2690" s="14">
        <f t="shared" si="209"/>
        <v>2015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8">
        <v>1469919890</v>
      </c>
      <c r="J2691">
        <v>1467327890</v>
      </c>
      <c r="K2691" t="b">
        <v>0</v>
      </c>
      <c r="L2691" s="14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6" t="s">
        <v>8334</v>
      </c>
      <c r="R2691" s="14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 s="14">
        <f t="shared" ref="U2691:U2754" si="214">YEAR(S2691)</f>
        <v>2016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8">
        <v>1433298676</v>
      </c>
      <c r="J2692">
        <v>1429410676</v>
      </c>
      <c r="K2692" t="b">
        <v>0</v>
      </c>
      <c r="L2692" s="14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6" t="s">
        <v>8334</v>
      </c>
      <c r="R2692" s="14" t="s">
        <v>8335</v>
      </c>
      <c r="S2692" s="17">
        <f t="shared" si="212"/>
        <v>42113.105046296296</v>
      </c>
      <c r="T2692" s="17">
        <f t="shared" si="213"/>
        <v>42158.105046296296</v>
      </c>
      <c r="U2692" s="14">
        <f t="shared" si="214"/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8">
        <v>1431278557</v>
      </c>
      <c r="J2693">
        <v>1427390557</v>
      </c>
      <c r="K2693" t="b">
        <v>0</v>
      </c>
      <c r="L2693" s="14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6" t="s">
        <v>8334</v>
      </c>
      <c r="R2693" s="14" t="s">
        <v>8335</v>
      </c>
      <c r="S2693" s="17">
        <f t="shared" si="212"/>
        <v>42089.724039351851</v>
      </c>
      <c r="T2693" s="17">
        <f t="shared" si="213"/>
        <v>42134.724039351851</v>
      </c>
      <c r="U2693" s="14">
        <f t="shared" si="214"/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8">
        <v>1427266860</v>
      </c>
      <c r="J2694">
        <v>1424678460</v>
      </c>
      <c r="K2694" t="b">
        <v>0</v>
      </c>
      <c r="L2694" s="1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6" t="s">
        <v>8334</v>
      </c>
      <c r="R2694" s="14" t="s">
        <v>8335</v>
      </c>
      <c r="S2694" s="17">
        <f t="shared" si="212"/>
        <v>42058.334027777775</v>
      </c>
      <c r="T2694" s="17">
        <f t="shared" si="213"/>
        <v>42088.292361111111</v>
      </c>
      <c r="U2694" s="14">
        <f t="shared" si="214"/>
        <v>2015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8">
        <v>1407899966</v>
      </c>
      <c r="J2695">
        <v>1405307966</v>
      </c>
      <c r="K2695" t="b">
        <v>0</v>
      </c>
      <c r="L2695" s="14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6" t="s">
        <v>8334</v>
      </c>
      <c r="R2695" s="14" t="s">
        <v>8335</v>
      </c>
      <c r="S2695" s="17">
        <f t="shared" si="212"/>
        <v>41834.138495370367</v>
      </c>
      <c r="T2695" s="17">
        <f t="shared" si="213"/>
        <v>41864.138495370367</v>
      </c>
      <c r="U2695" s="14">
        <f t="shared" si="214"/>
        <v>2014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8">
        <v>1411701739</v>
      </c>
      <c r="J2696">
        <v>1409109739</v>
      </c>
      <c r="K2696" t="b">
        <v>0</v>
      </c>
      <c r="L2696" s="14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6" t="s">
        <v>8334</v>
      </c>
      <c r="R2696" s="14" t="s">
        <v>8335</v>
      </c>
      <c r="S2696" s="17">
        <f t="shared" si="212"/>
        <v>41878.140497685185</v>
      </c>
      <c r="T2696" s="17">
        <f t="shared" si="213"/>
        <v>41908.140497685185</v>
      </c>
      <c r="U2696" s="14">
        <f t="shared" si="214"/>
        <v>2014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8">
        <v>1428981718</v>
      </c>
      <c r="J2697">
        <v>1423801318</v>
      </c>
      <c r="K2697" t="b">
        <v>0</v>
      </c>
      <c r="L2697" s="14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6" t="s">
        <v>8334</v>
      </c>
      <c r="R2697" s="14" t="s">
        <v>8335</v>
      </c>
      <c r="S2697" s="17">
        <f t="shared" si="212"/>
        <v>42048.181921296295</v>
      </c>
      <c r="T2697" s="17">
        <f t="shared" si="213"/>
        <v>42108.14025462963</v>
      </c>
      <c r="U2697" s="14">
        <f t="shared" si="214"/>
        <v>2015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8">
        <v>1419538560</v>
      </c>
      <c r="J2698">
        <v>1416600960</v>
      </c>
      <c r="K2698" t="b">
        <v>0</v>
      </c>
      <c r="L2698" s="14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6" t="s">
        <v>8334</v>
      </c>
      <c r="R2698" s="14" t="s">
        <v>8335</v>
      </c>
      <c r="S2698" s="17">
        <f t="shared" si="212"/>
        <v>41964.844444444447</v>
      </c>
      <c r="T2698" s="17">
        <f t="shared" si="213"/>
        <v>41998.844444444447</v>
      </c>
      <c r="U2698" s="14">
        <f t="shared" si="214"/>
        <v>2014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8">
        <v>1438552800</v>
      </c>
      <c r="J2699">
        <v>1435876423</v>
      </c>
      <c r="K2699" t="b">
        <v>0</v>
      </c>
      <c r="L2699" s="14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6" t="s">
        <v>8334</v>
      </c>
      <c r="R2699" s="14" t="s">
        <v>8335</v>
      </c>
      <c r="S2699" s="17">
        <f t="shared" si="212"/>
        <v>42187.940081018518</v>
      </c>
      <c r="T2699" s="17">
        <f t="shared" si="213"/>
        <v>42218.916666666672</v>
      </c>
      <c r="U2699" s="14">
        <f t="shared" si="214"/>
        <v>2015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8">
        <v>1403904808</v>
      </c>
      <c r="J2700">
        <v>1401312808</v>
      </c>
      <c r="K2700" t="b">
        <v>0</v>
      </c>
      <c r="L2700" s="14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6" t="s">
        <v>8334</v>
      </c>
      <c r="R2700" s="14" t="s">
        <v>8335</v>
      </c>
      <c r="S2700" s="17">
        <f t="shared" si="212"/>
        <v>41787.898240740738</v>
      </c>
      <c r="T2700" s="17">
        <f t="shared" si="213"/>
        <v>41817.898240740738</v>
      </c>
      <c r="U2700" s="14">
        <f t="shared" si="214"/>
        <v>2014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8">
        <v>1407533463</v>
      </c>
      <c r="J2701">
        <v>1404941463</v>
      </c>
      <c r="K2701" t="b">
        <v>0</v>
      </c>
      <c r="L2701" s="14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6" t="s">
        <v>8334</v>
      </c>
      <c r="R2701" s="14" t="s">
        <v>8335</v>
      </c>
      <c r="S2701" s="17">
        <f t="shared" si="212"/>
        <v>41829.896562499998</v>
      </c>
      <c r="T2701" s="17">
        <f t="shared" si="213"/>
        <v>41859.896562499998</v>
      </c>
      <c r="U2701" s="14">
        <f t="shared" si="214"/>
        <v>2014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8">
        <v>1411073972</v>
      </c>
      <c r="J2702">
        <v>1408481972</v>
      </c>
      <c r="K2702" t="b">
        <v>0</v>
      </c>
      <c r="L2702" s="14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6" t="s">
        <v>8334</v>
      </c>
      <c r="R2702" s="14" t="s">
        <v>8335</v>
      </c>
      <c r="S2702" s="17">
        <f t="shared" si="212"/>
        <v>41870.87467592593</v>
      </c>
      <c r="T2702" s="17">
        <f t="shared" si="213"/>
        <v>41900.87467592593</v>
      </c>
      <c r="U2702" s="14">
        <f t="shared" si="214"/>
        <v>2014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8">
        <v>1491586534</v>
      </c>
      <c r="J2703">
        <v>1488911734</v>
      </c>
      <c r="K2703" t="b">
        <v>0</v>
      </c>
      <c r="L2703" s="14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6" t="s">
        <v>8315</v>
      </c>
      <c r="R2703" s="14" t="s">
        <v>8355</v>
      </c>
      <c r="S2703" s="17">
        <f t="shared" si="212"/>
        <v>42801.774699074071</v>
      </c>
      <c r="T2703" s="17">
        <f t="shared" si="213"/>
        <v>42832.733032407406</v>
      </c>
      <c r="U2703" s="14">
        <f t="shared" si="214"/>
        <v>2017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8">
        <v>1491416077</v>
      </c>
      <c r="J2704">
        <v>1488827677</v>
      </c>
      <c r="K2704" t="b">
        <v>1</v>
      </c>
      <c r="L2704" s="1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6" t="s">
        <v>8315</v>
      </c>
      <c r="R2704" s="14" t="s">
        <v>8355</v>
      </c>
      <c r="S2704" s="17">
        <f t="shared" si="212"/>
        <v>42800.801817129628</v>
      </c>
      <c r="T2704" s="17">
        <f t="shared" si="213"/>
        <v>42830.760150462964</v>
      </c>
      <c r="U2704" s="14">
        <f t="shared" si="214"/>
        <v>2017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8">
        <v>1490196830</v>
      </c>
      <c r="J2705">
        <v>1485016430</v>
      </c>
      <c r="K2705" t="b">
        <v>0</v>
      </c>
      <c r="L2705" s="14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6" t="s">
        <v>8315</v>
      </c>
      <c r="R2705" s="14" t="s">
        <v>8355</v>
      </c>
      <c r="S2705" s="17">
        <f t="shared" si="212"/>
        <v>42756.690162037034</v>
      </c>
      <c r="T2705" s="17">
        <f t="shared" si="213"/>
        <v>42816.648495370369</v>
      </c>
      <c r="U2705" s="14">
        <f t="shared" si="214"/>
        <v>2017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8">
        <v>1491421314</v>
      </c>
      <c r="J2706">
        <v>1487709714</v>
      </c>
      <c r="K2706" t="b">
        <v>0</v>
      </c>
      <c r="L2706" s="14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6" t="s">
        <v>8315</v>
      </c>
      <c r="R2706" s="14" t="s">
        <v>8355</v>
      </c>
      <c r="S2706" s="17">
        <f t="shared" si="212"/>
        <v>42787.862430555557</v>
      </c>
      <c r="T2706" s="17">
        <f t="shared" si="213"/>
        <v>42830.820763888885</v>
      </c>
      <c r="U2706" s="14">
        <f t="shared" si="214"/>
        <v>2017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8">
        <v>1490389158</v>
      </c>
      <c r="J2707">
        <v>1486504758</v>
      </c>
      <c r="K2707" t="b">
        <v>0</v>
      </c>
      <c r="L2707" s="14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6" t="s">
        <v>8315</v>
      </c>
      <c r="R2707" s="14" t="s">
        <v>8355</v>
      </c>
      <c r="S2707" s="17">
        <f t="shared" si="212"/>
        <v>42773.916180555556</v>
      </c>
      <c r="T2707" s="17">
        <f t="shared" si="213"/>
        <v>42818.874513888892</v>
      </c>
      <c r="U2707" s="14">
        <f t="shared" si="214"/>
        <v>2017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8">
        <v>1413442740</v>
      </c>
      <c r="J2708">
        <v>1410937483</v>
      </c>
      <c r="K2708" t="b">
        <v>1</v>
      </c>
      <c r="L2708" s="14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6" t="s">
        <v>8315</v>
      </c>
      <c r="R2708" s="14" t="s">
        <v>8355</v>
      </c>
      <c r="S2708" s="17">
        <f t="shared" si="212"/>
        <v>41899.294942129629</v>
      </c>
      <c r="T2708" s="17">
        <f t="shared" si="213"/>
        <v>41928.290972222225</v>
      </c>
      <c r="U2708" s="14">
        <f t="shared" si="214"/>
        <v>2014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8">
        <v>1369637940</v>
      </c>
      <c r="J2709">
        <v>1367088443</v>
      </c>
      <c r="K2709" t="b">
        <v>1</v>
      </c>
      <c r="L2709" s="14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6" t="s">
        <v>8315</v>
      </c>
      <c r="R2709" s="14" t="s">
        <v>8355</v>
      </c>
      <c r="S2709" s="17">
        <f t="shared" si="212"/>
        <v>41391.782905092594</v>
      </c>
      <c r="T2709" s="17">
        <f t="shared" si="213"/>
        <v>41421.290972222225</v>
      </c>
      <c r="U2709" s="14">
        <f t="shared" si="214"/>
        <v>2013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8">
        <v>1469119526</v>
      </c>
      <c r="J2710">
        <v>1463935526</v>
      </c>
      <c r="K2710" t="b">
        <v>1</v>
      </c>
      <c r="L2710" s="14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6" t="s">
        <v>8315</v>
      </c>
      <c r="R2710" s="14" t="s">
        <v>8355</v>
      </c>
      <c r="S2710" s="17">
        <f t="shared" si="212"/>
        <v>42512.698217592595</v>
      </c>
      <c r="T2710" s="17">
        <f t="shared" si="213"/>
        <v>42572.698217592595</v>
      </c>
      <c r="U2710" s="14">
        <f t="shared" si="214"/>
        <v>2016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8">
        <v>1475553540</v>
      </c>
      <c r="J2711">
        <v>1472528141</v>
      </c>
      <c r="K2711" t="b">
        <v>1</v>
      </c>
      <c r="L2711" s="14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6" t="s">
        <v>8315</v>
      </c>
      <c r="R2711" s="14" t="s">
        <v>8355</v>
      </c>
      <c r="S2711" s="17">
        <f t="shared" si="212"/>
        <v>42612.149780092594</v>
      </c>
      <c r="T2711" s="17">
        <f t="shared" si="213"/>
        <v>42647.165972222225</v>
      </c>
      <c r="U2711" s="14">
        <f t="shared" si="214"/>
        <v>2016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8">
        <v>1407549600</v>
      </c>
      <c r="J2712">
        <v>1404797428</v>
      </c>
      <c r="K2712" t="b">
        <v>1</v>
      </c>
      <c r="L2712" s="14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6" t="s">
        <v>8315</v>
      </c>
      <c r="R2712" s="14" t="s">
        <v>8355</v>
      </c>
      <c r="S2712" s="17">
        <f t="shared" si="212"/>
        <v>41828.229490740741</v>
      </c>
      <c r="T2712" s="17">
        <f t="shared" si="213"/>
        <v>41860.083333333336</v>
      </c>
      <c r="U2712" s="14">
        <f t="shared" si="214"/>
        <v>2014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8">
        <v>1403301660</v>
      </c>
      <c r="J2713">
        <v>1400694790</v>
      </c>
      <c r="K2713" t="b">
        <v>1</v>
      </c>
      <c r="L2713" s="14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6" t="s">
        <v>8315</v>
      </c>
      <c r="R2713" s="14" t="s">
        <v>8355</v>
      </c>
      <c r="S2713" s="17">
        <f t="shared" si="212"/>
        <v>41780.745254629634</v>
      </c>
      <c r="T2713" s="17">
        <f t="shared" si="213"/>
        <v>41810.917361111111</v>
      </c>
      <c r="U2713" s="14">
        <f t="shared" si="214"/>
        <v>2014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8">
        <v>1373738400</v>
      </c>
      <c r="J2714">
        <v>1370568560</v>
      </c>
      <c r="K2714" t="b">
        <v>1</v>
      </c>
      <c r="L2714" s="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6" t="s">
        <v>8315</v>
      </c>
      <c r="R2714" s="14" t="s">
        <v>8355</v>
      </c>
      <c r="S2714" s="17">
        <f t="shared" si="212"/>
        <v>41432.062037037038</v>
      </c>
      <c r="T2714" s="17">
        <f t="shared" si="213"/>
        <v>41468.75</v>
      </c>
      <c r="U2714" s="14">
        <f t="shared" si="214"/>
        <v>2013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8">
        <v>1450971684</v>
      </c>
      <c r="J2715">
        <v>1447515684</v>
      </c>
      <c r="K2715" t="b">
        <v>1</v>
      </c>
      <c r="L2715" s="14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6" t="s">
        <v>8315</v>
      </c>
      <c r="R2715" s="14" t="s">
        <v>8355</v>
      </c>
      <c r="S2715" s="17">
        <f t="shared" si="212"/>
        <v>42322.653749999998</v>
      </c>
      <c r="T2715" s="17">
        <f t="shared" si="213"/>
        <v>42362.653749999998</v>
      </c>
      <c r="U2715" s="14">
        <f t="shared" si="214"/>
        <v>2015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8">
        <v>1476486000</v>
      </c>
      <c r="J2716">
        <v>1474040596</v>
      </c>
      <c r="K2716" t="b">
        <v>1</v>
      </c>
      <c r="L2716" s="14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6" t="s">
        <v>8315</v>
      </c>
      <c r="R2716" s="14" t="s">
        <v>8355</v>
      </c>
      <c r="S2716" s="17">
        <f t="shared" si="212"/>
        <v>42629.655046296291</v>
      </c>
      <c r="T2716" s="17">
        <f t="shared" si="213"/>
        <v>42657.958333333328</v>
      </c>
      <c r="U2716" s="14">
        <f t="shared" si="214"/>
        <v>2016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8">
        <v>1456047228</v>
      </c>
      <c r="J2717">
        <v>1453109628</v>
      </c>
      <c r="K2717" t="b">
        <v>1</v>
      </c>
      <c r="L2717" s="14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6" t="s">
        <v>8315</v>
      </c>
      <c r="R2717" s="14" t="s">
        <v>8355</v>
      </c>
      <c r="S2717" s="17">
        <f t="shared" si="212"/>
        <v>42387.398472222223</v>
      </c>
      <c r="T2717" s="17">
        <f t="shared" si="213"/>
        <v>42421.398472222223</v>
      </c>
      <c r="U2717" s="14">
        <f t="shared" si="214"/>
        <v>2016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8">
        <v>1444291193</v>
      </c>
      <c r="J2718">
        <v>1441699193</v>
      </c>
      <c r="K2718" t="b">
        <v>1</v>
      </c>
      <c r="L2718" s="14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6" t="s">
        <v>8315</v>
      </c>
      <c r="R2718" s="14" t="s">
        <v>8355</v>
      </c>
      <c r="S2718" s="17">
        <f t="shared" si="212"/>
        <v>42255.333252314813</v>
      </c>
      <c r="T2718" s="17">
        <f t="shared" si="213"/>
        <v>42285.333252314813</v>
      </c>
      <c r="U2718" s="14">
        <f t="shared" si="214"/>
        <v>2015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8">
        <v>1417906649</v>
      </c>
      <c r="J2719">
        <v>1414015049</v>
      </c>
      <c r="K2719" t="b">
        <v>1</v>
      </c>
      <c r="L2719" s="14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6" t="s">
        <v>8315</v>
      </c>
      <c r="R2719" s="14" t="s">
        <v>8355</v>
      </c>
      <c r="S2719" s="17">
        <f t="shared" si="212"/>
        <v>41934.914918981485</v>
      </c>
      <c r="T2719" s="17">
        <f t="shared" si="213"/>
        <v>41979.956585648149</v>
      </c>
      <c r="U2719" s="14">
        <f t="shared" si="214"/>
        <v>2014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8">
        <v>1462316400</v>
      </c>
      <c r="J2720">
        <v>1459865945</v>
      </c>
      <c r="K2720" t="b">
        <v>1</v>
      </c>
      <c r="L2720" s="14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6" t="s">
        <v>8315</v>
      </c>
      <c r="R2720" s="14" t="s">
        <v>8355</v>
      </c>
      <c r="S2720" s="17">
        <f t="shared" si="212"/>
        <v>42465.596585648149</v>
      </c>
      <c r="T2720" s="17">
        <f t="shared" si="213"/>
        <v>42493.958333333328</v>
      </c>
      <c r="U2720" s="14">
        <f t="shared" si="214"/>
        <v>2016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8">
        <v>1460936694</v>
      </c>
      <c r="J2721">
        <v>1455756294</v>
      </c>
      <c r="K2721" t="b">
        <v>0</v>
      </c>
      <c r="L2721" s="14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6" t="s">
        <v>8315</v>
      </c>
      <c r="R2721" s="14" t="s">
        <v>8355</v>
      </c>
      <c r="S2721" s="17">
        <f t="shared" si="212"/>
        <v>42418.031180555554</v>
      </c>
      <c r="T2721" s="17">
        <f t="shared" si="213"/>
        <v>42477.989513888882</v>
      </c>
      <c r="U2721" s="14">
        <f t="shared" si="214"/>
        <v>2016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8">
        <v>1478866253</v>
      </c>
      <c r="J2722">
        <v>1476270653</v>
      </c>
      <c r="K2722" t="b">
        <v>0</v>
      </c>
      <c r="L2722" s="14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6" t="s">
        <v>8315</v>
      </c>
      <c r="R2722" s="14" t="s">
        <v>8355</v>
      </c>
      <c r="S2722" s="17">
        <f t="shared" si="212"/>
        <v>42655.465891203698</v>
      </c>
      <c r="T2722" s="17">
        <f t="shared" si="213"/>
        <v>42685.507557870369</v>
      </c>
      <c r="U2722" s="14">
        <f t="shared" si="214"/>
        <v>2016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8">
        <v>1378494000</v>
      </c>
      <c r="J2723">
        <v>1375880598</v>
      </c>
      <c r="K2723" t="b">
        <v>0</v>
      </c>
      <c r="L2723" s="14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6" t="s">
        <v>8317</v>
      </c>
      <c r="R2723" s="14" t="s">
        <v>8347</v>
      </c>
      <c r="S2723" s="17">
        <f t="shared" si="212"/>
        <v>41493.543958333335</v>
      </c>
      <c r="T2723" s="17">
        <f t="shared" si="213"/>
        <v>41523.791666666664</v>
      </c>
      <c r="U2723" s="14">
        <f t="shared" si="214"/>
        <v>2013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8">
        <v>1485722053</v>
      </c>
      <c r="J2724">
        <v>1480538053</v>
      </c>
      <c r="K2724" t="b">
        <v>0</v>
      </c>
      <c r="L2724" s="1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6" t="s">
        <v>8317</v>
      </c>
      <c r="R2724" s="14" t="s">
        <v>8347</v>
      </c>
      <c r="S2724" s="17">
        <f t="shared" si="212"/>
        <v>42704.857094907406</v>
      </c>
      <c r="T2724" s="17">
        <f t="shared" si="213"/>
        <v>42764.857094907406</v>
      </c>
      <c r="U2724" s="14">
        <f t="shared" si="214"/>
        <v>2016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8">
        <v>1420060088</v>
      </c>
      <c r="J2725">
        <v>1414872488</v>
      </c>
      <c r="K2725" t="b">
        <v>0</v>
      </c>
      <c r="L2725" s="14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6" t="s">
        <v>8317</v>
      </c>
      <c r="R2725" s="14" t="s">
        <v>8347</v>
      </c>
      <c r="S2725" s="17">
        <f t="shared" si="212"/>
        <v>41944.83898148148</v>
      </c>
      <c r="T2725" s="17">
        <f t="shared" si="213"/>
        <v>42004.880648148144</v>
      </c>
      <c r="U2725" s="14">
        <f t="shared" si="214"/>
        <v>2014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8">
        <v>1439625059</v>
      </c>
      <c r="J2726">
        <v>1436860259</v>
      </c>
      <c r="K2726" t="b">
        <v>0</v>
      </c>
      <c r="L2726" s="14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6" t="s">
        <v>8317</v>
      </c>
      <c r="R2726" s="14" t="s">
        <v>8347</v>
      </c>
      <c r="S2726" s="17">
        <f t="shared" si="212"/>
        <v>42199.32707175926</v>
      </c>
      <c r="T2726" s="17">
        <f t="shared" si="213"/>
        <v>42231.32707175926</v>
      </c>
      <c r="U2726" s="14">
        <f t="shared" si="214"/>
        <v>2015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8">
        <v>1488390735</v>
      </c>
      <c r="J2727">
        <v>1484070735</v>
      </c>
      <c r="K2727" t="b">
        <v>0</v>
      </c>
      <c r="L2727" s="14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6" t="s">
        <v>8317</v>
      </c>
      <c r="R2727" s="14" t="s">
        <v>8347</v>
      </c>
      <c r="S2727" s="17">
        <f t="shared" si="212"/>
        <v>42745.744618055556</v>
      </c>
      <c r="T2727" s="17">
        <f t="shared" si="213"/>
        <v>42795.744618055556</v>
      </c>
      <c r="U2727" s="14">
        <f t="shared" si="214"/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8">
        <v>1461333311</v>
      </c>
      <c r="J2728">
        <v>1458741311</v>
      </c>
      <c r="K2728" t="b">
        <v>0</v>
      </c>
      <c r="L2728" s="14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6" t="s">
        <v>8317</v>
      </c>
      <c r="R2728" s="14" t="s">
        <v>8347</v>
      </c>
      <c r="S2728" s="17">
        <f t="shared" si="212"/>
        <v>42452.579988425925</v>
      </c>
      <c r="T2728" s="17">
        <f t="shared" si="213"/>
        <v>42482.579988425925</v>
      </c>
      <c r="U2728" s="14">
        <f t="shared" si="214"/>
        <v>2016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8">
        <v>1438964063</v>
      </c>
      <c r="J2729">
        <v>1436804063</v>
      </c>
      <c r="K2729" t="b">
        <v>0</v>
      </c>
      <c r="L2729" s="14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6" t="s">
        <v>8317</v>
      </c>
      <c r="R2729" s="14" t="s">
        <v>8347</v>
      </c>
      <c r="S2729" s="17">
        <f t="shared" si="212"/>
        <v>42198.676655092597</v>
      </c>
      <c r="T2729" s="17">
        <f t="shared" si="213"/>
        <v>42223.676655092597</v>
      </c>
      <c r="U2729" s="14">
        <f t="shared" si="214"/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8">
        <v>1451485434</v>
      </c>
      <c r="J2730">
        <v>1448461434</v>
      </c>
      <c r="K2730" t="b">
        <v>0</v>
      </c>
      <c r="L2730" s="14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6" t="s">
        <v>8317</v>
      </c>
      <c r="R2730" s="14" t="s">
        <v>8347</v>
      </c>
      <c r="S2730" s="17">
        <f t="shared" si="212"/>
        <v>42333.59993055556</v>
      </c>
      <c r="T2730" s="17">
        <f t="shared" si="213"/>
        <v>42368.59993055556</v>
      </c>
      <c r="U2730" s="14">
        <f t="shared" si="214"/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8">
        <v>1430459197</v>
      </c>
      <c r="J2731">
        <v>1427867197</v>
      </c>
      <c r="K2731" t="b">
        <v>0</v>
      </c>
      <c r="L2731" s="14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6" t="s">
        <v>8317</v>
      </c>
      <c r="R2731" s="14" t="s">
        <v>8347</v>
      </c>
      <c r="S2731" s="17">
        <f t="shared" si="212"/>
        <v>42095.240706018521</v>
      </c>
      <c r="T2731" s="17">
        <f t="shared" si="213"/>
        <v>42125.240706018521</v>
      </c>
      <c r="U2731" s="14">
        <f t="shared" si="214"/>
        <v>2015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8">
        <v>1366635575</v>
      </c>
      <c r="J2732">
        <v>1363611575</v>
      </c>
      <c r="K2732" t="b">
        <v>0</v>
      </c>
      <c r="L2732" s="14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6" t="s">
        <v>8317</v>
      </c>
      <c r="R2732" s="14" t="s">
        <v>8347</v>
      </c>
      <c r="S2732" s="17">
        <f t="shared" si="212"/>
        <v>41351.541377314818</v>
      </c>
      <c r="T2732" s="17">
        <f t="shared" si="213"/>
        <v>41386.541377314818</v>
      </c>
      <c r="U2732" s="14">
        <f t="shared" si="214"/>
        <v>2013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8">
        <v>1413604800</v>
      </c>
      <c r="J2733">
        <v>1408624622</v>
      </c>
      <c r="K2733" t="b">
        <v>0</v>
      </c>
      <c r="L2733" s="14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6" t="s">
        <v>8317</v>
      </c>
      <c r="R2733" s="14" t="s">
        <v>8347</v>
      </c>
      <c r="S2733" s="17">
        <f t="shared" si="212"/>
        <v>41872.525717592594</v>
      </c>
      <c r="T2733" s="17">
        <f t="shared" si="213"/>
        <v>41930.166666666664</v>
      </c>
      <c r="U2733" s="14">
        <f t="shared" si="214"/>
        <v>2014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8">
        <v>1369699200</v>
      </c>
      <c r="J2734">
        <v>1366917828</v>
      </c>
      <c r="K2734" t="b">
        <v>0</v>
      </c>
      <c r="L2734" s="1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6" t="s">
        <v>8317</v>
      </c>
      <c r="R2734" s="14" t="s">
        <v>8347</v>
      </c>
      <c r="S2734" s="17">
        <f t="shared" si="212"/>
        <v>41389.808194444442</v>
      </c>
      <c r="T2734" s="17">
        <f t="shared" si="213"/>
        <v>41422</v>
      </c>
      <c r="U2734" s="14">
        <f t="shared" si="214"/>
        <v>2013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8">
        <v>1428643974</v>
      </c>
      <c r="J2735">
        <v>1423463574</v>
      </c>
      <c r="K2735" t="b">
        <v>0</v>
      </c>
      <c r="L2735" s="14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6" t="s">
        <v>8317</v>
      </c>
      <c r="R2735" s="14" t="s">
        <v>8347</v>
      </c>
      <c r="S2735" s="17">
        <f t="shared" si="212"/>
        <v>42044.272847222222</v>
      </c>
      <c r="T2735" s="17">
        <f t="shared" si="213"/>
        <v>42104.231180555551</v>
      </c>
      <c r="U2735" s="14">
        <f t="shared" si="214"/>
        <v>2015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8">
        <v>1476395940</v>
      </c>
      <c r="J2736">
        <v>1473782592</v>
      </c>
      <c r="K2736" t="b">
        <v>0</v>
      </c>
      <c r="L2736" s="14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6" t="s">
        <v>8317</v>
      </c>
      <c r="R2736" s="14" t="s">
        <v>8347</v>
      </c>
      <c r="S2736" s="17">
        <f t="shared" si="212"/>
        <v>42626.668888888889</v>
      </c>
      <c r="T2736" s="17">
        <f t="shared" si="213"/>
        <v>42656.915972222225</v>
      </c>
      <c r="U2736" s="14">
        <f t="shared" si="214"/>
        <v>2016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8">
        <v>1363204800</v>
      </c>
      <c r="J2737">
        <v>1360551250</v>
      </c>
      <c r="K2737" t="b">
        <v>0</v>
      </c>
      <c r="L2737" s="14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6" t="s">
        <v>8317</v>
      </c>
      <c r="R2737" s="14" t="s">
        <v>8347</v>
      </c>
      <c r="S2737" s="17">
        <f t="shared" si="212"/>
        <v>41316.120949074073</v>
      </c>
      <c r="T2737" s="17">
        <f t="shared" si="213"/>
        <v>41346.833333333336</v>
      </c>
      <c r="U2737" s="14">
        <f t="shared" si="214"/>
        <v>2013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8">
        <v>1398268773</v>
      </c>
      <c r="J2738">
        <v>1395676773</v>
      </c>
      <c r="K2738" t="b">
        <v>0</v>
      </c>
      <c r="L2738" s="14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6" t="s">
        <v>8317</v>
      </c>
      <c r="R2738" s="14" t="s">
        <v>8347</v>
      </c>
      <c r="S2738" s="17">
        <f t="shared" si="212"/>
        <v>41722.666354166664</v>
      </c>
      <c r="T2738" s="17">
        <f t="shared" si="213"/>
        <v>41752.666354166664</v>
      </c>
      <c r="U2738" s="14">
        <f t="shared" si="214"/>
        <v>2014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8">
        <v>1389812400</v>
      </c>
      <c r="J2739">
        <v>1386108087</v>
      </c>
      <c r="K2739" t="b">
        <v>0</v>
      </c>
      <c r="L2739" s="14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6" t="s">
        <v>8317</v>
      </c>
      <c r="R2739" s="14" t="s">
        <v>8347</v>
      </c>
      <c r="S2739" s="17">
        <f t="shared" si="212"/>
        <v>41611.917673611111</v>
      </c>
      <c r="T2739" s="17">
        <f t="shared" si="213"/>
        <v>41654.791666666664</v>
      </c>
      <c r="U2739" s="14">
        <f t="shared" si="214"/>
        <v>2013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8">
        <v>1478402804</v>
      </c>
      <c r="J2740">
        <v>1473218804</v>
      </c>
      <c r="K2740" t="b">
        <v>0</v>
      </c>
      <c r="L2740" s="14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6" t="s">
        <v>8317</v>
      </c>
      <c r="R2740" s="14" t="s">
        <v>8347</v>
      </c>
      <c r="S2740" s="17">
        <f t="shared" si="212"/>
        <v>42620.143564814818</v>
      </c>
      <c r="T2740" s="17">
        <f t="shared" si="213"/>
        <v>42680.143564814818</v>
      </c>
      <c r="U2740" s="14">
        <f t="shared" si="214"/>
        <v>2016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8">
        <v>1399324717</v>
      </c>
      <c r="J2741">
        <v>1395436717</v>
      </c>
      <c r="K2741" t="b">
        <v>0</v>
      </c>
      <c r="L2741" s="14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6" t="s">
        <v>8317</v>
      </c>
      <c r="R2741" s="14" t="s">
        <v>8347</v>
      </c>
      <c r="S2741" s="17">
        <f t="shared" si="212"/>
        <v>41719.887928240743</v>
      </c>
      <c r="T2741" s="17">
        <f t="shared" si="213"/>
        <v>41764.887928240743</v>
      </c>
      <c r="U2741" s="14">
        <f t="shared" si="214"/>
        <v>2014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8">
        <v>1426117552</v>
      </c>
      <c r="J2742">
        <v>1423529152</v>
      </c>
      <c r="K2742" t="b">
        <v>0</v>
      </c>
      <c r="L2742" s="14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6" t="s">
        <v>8317</v>
      </c>
      <c r="R2742" s="14" t="s">
        <v>8347</v>
      </c>
      <c r="S2742" s="17">
        <f t="shared" si="212"/>
        <v>42045.031851851847</v>
      </c>
      <c r="T2742" s="17">
        <f t="shared" si="213"/>
        <v>42074.99018518519</v>
      </c>
      <c r="U2742" s="14">
        <f t="shared" si="214"/>
        <v>2015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8">
        <v>1413770820</v>
      </c>
      <c r="J2743">
        <v>1412005602</v>
      </c>
      <c r="K2743" t="b">
        <v>0</v>
      </c>
      <c r="L2743" s="14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6" t="s">
        <v>8320</v>
      </c>
      <c r="R2743" s="14" t="s">
        <v>8356</v>
      </c>
      <c r="S2743" s="17">
        <f t="shared" si="212"/>
        <v>41911.657430555555</v>
      </c>
      <c r="T2743" s="17">
        <f t="shared" si="213"/>
        <v>41932.088194444441</v>
      </c>
      <c r="U2743" s="14">
        <f t="shared" si="214"/>
        <v>2014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8">
        <v>1337102187</v>
      </c>
      <c r="J2744">
        <v>1335892587</v>
      </c>
      <c r="K2744" t="b">
        <v>0</v>
      </c>
      <c r="L2744" s="1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6" t="s">
        <v>8320</v>
      </c>
      <c r="R2744" s="14" t="s">
        <v>8356</v>
      </c>
      <c r="S2744" s="17">
        <f t="shared" si="212"/>
        <v>41030.719756944447</v>
      </c>
      <c r="T2744" s="17">
        <f t="shared" si="213"/>
        <v>41044.719756944447</v>
      </c>
      <c r="U2744" s="14">
        <f t="shared" si="214"/>
        <v>2012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8">
        <v>1476863607</v>
      </c>
      <c r="J2745">
        <v>1474271607</v>
      </c>
      <c r="K2745" t="b">
        <v>0</v>
      </c>
      <c r="L2745" s="14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6" t="s">
        <v>8320</v>
      </c>
      <c r="R2745" s="14" t="s">
        <v>8356</v>
      </c>
      <c r="S2745" s="17">
        <f t="shared" si="212"/>
        <v>42632.328784722224</v>
      </c>
      <c r="T2745" s="17">
        <f t="shared" si="213"/>
        <v>42662.328784722224</v>
      </c>
      <c r="U2745" s="14">
        <f t="shared" si="214"/>
        <v>2016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8">
        <v>1330478998</v>
      </c>
      <c r="J2746">
        <v>1327886998</v>
      </c>
      <c r="K2746" t="b">
        <v>0</v>
      </c>
      <c r="L2746" s="14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6" t="s">
        <v>8320</v>
      </c>
      <c r="R2746" s="14" t="s">
        <v>8356</v>
      </c>
      <c r="S2746" s="17">
        <f t="shared" si="212"/>
        <v>40938.062476851854</v>
      </c>
      <c r="T2746" s="17">
        <f t="shared" si="213"/>
        <v>40968.062476851854</v>
      </c>
      <c r="U2746" s="14">
        <f t="shared" si="214"/>
        <v>2012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8">
        <v>1342309368</v>
      </c>
      <c r="J2747">
        <v>1337125368</v>
      </c>
      <c r="K2747" t="b">
        <v>0</v>
      </c>
      <c r="L2747" s="14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6" t="s">
        <v>8320</v>
      </c>
      <c r="R2747" s="14" t="s">
        <v>8356</v>
      </c>
      <c r="S2747" s="17">
        <f t="shared" si="212"/>
        <v>41044.988055555557</v>
      </c>
      <c r="T2747" s="17">
        <f t="shared" si="213"/>
        <v>41104.988055555557</v>
      </c>
      <c r="U2747" s="14">
        <f t="shared" si="214"/>
        <v>2012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8">
        <v>1409337911</v>
      </c>
      <c r="J2748">
        <v>1406745911</v>
      </c>
      <c r="K2748" t="b">
        <v>0</v>
      </c>
      <c r="L2748" s="14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6" t="s">
        <v>8320</v>
      </c>
      <c r="R2748" s="14" t="s">
        <v>8356</v>
      </c>
      <c r="S2748" s="17">
        <f t="shared" si="212"/>
        <v>41850.781377314815</v>
      </c>
      <c r="T2748" s="17">
        <f t="shared" si="213"/>
        <v>41880.781377314815</v>
      </c>
      <c r="U2748" s="14">
        <f t="shared" si="214"/>
        <v>2014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8">
        <v>1339816200</v>
      </c>
      <c r="J2749">
        <v>1337095997</v>
      </c>
      <c r="K2749" t="b">
        <v>0</v>
      </c>
      <c r="L2749" s="14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6" t="s">
        <v>8320</v>
      </c>
      <c r="R2749" s="14" t="s">
        <v>8356</v>
      </c>
      <c r="S2749" s="17">
        <f t="shared" si="212"/>
        <v>41044.64811342593</v>
      </c>
      <c r="T2749" s="17">
        <f t="shared" si="213"/>
        <v>41076.131944444445</v>
      </c>
      <c r="U2749" s="14">
        <f t="shared" si="214"/>
        <v>2012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8">
        <v>1472835802</v>
      </c>
      <c r="J2750">
        <v>1470243802</v>
      </c>
      <c r="K2750" t="b">
        <v>0</v>
      </c>
      <c r="L2750" s="14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6" t="s">
        <v>8320</v>
      </c>
      <c r="R2750" s="14" t="s">
        <v>8356</v>
      </c>
      <c r="S2750" s="17">
        <f t="shared" si="212"/>
        <v>42585.7106712963</v>
      </c>
      <c r="T2750" s="17">
        <f t="shared" si="213"/>
        <v>42615.7106712963</v>
      </c>
      <c r="U2750" s="14">
        <f t="shared" si="214"/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8">
        <v>1428171037</v>
      </c>
      <c r="J2751">
        <v>1425582637</v>
      </c>
      <c r="K2751" t="b">
        <v>0</v>
      </c>
      <c r="L2751" s="14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6" t="s">
        <v>8320</v>
      </c>
      <c r="R2751" s="14" t="s">
        <v>8356</v>
      </c>
      <c r="S2751" s="17">
        <f t="shared" si="212"/>
        <v>42068.799039351856</v>
      </c>
      <c r="T2751" s="17">
        <f t="shared" si="213"/>
        <v>42098.757372685184</v>
      </c>
      <c r="U2751" s="14">
        <f t="shared" si="214"/>
        <v>2015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8">
        <v>1341086400</v>
      </c>
      <c r="J2752">
        <v>1340055345</v>
      </c>
      <c r="K2752" t="b">
        <v>0</v>
      </c>
      <c r="L2752" s="14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6" t="s">
        <v>8320</v>
      </c>
      <c r="R2752" s="14" t="s">
        <v>8356</v>
      </c>
      <c r="S2752" s="17">
        <f t="shared" si="212"/>
        <v>41078.899826388886</v>
      </c>
      <c r="T2752" s="17">
        <f t="shared" si="213"/>
        <v>41090.833333333336</v>
      </c>
      <c r="U2752" s="14">
        <f t="shared" si="214"/>
        <v>2012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8">
        <v>1403039842</v>
      </c>
      <c r="J2753">
        <v>1397855842</v>
      </c>
      <c r="K2753" t="b">
        <v>0</v>
      </c>
      <c r="L2753" s="14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6" t="s">
        <v>8320</v>
      </c>
      <c r="R2753" s="14" t="s">
        <v>8356</v>
      </c>
      <c r="S2753" s="17">
        <f t="shared" si="212"/>
        <v>41747.887060185189</v>
      </c>
      <c r="T2753" s="17">
        <f t="shared" si="213"/>
        <v>41807.887060185189</v>
      </c>
      <c r="U2753" s="14">
        <f t="shared" si="214"/>
        <v>2014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8">
        <v>1324232504</v>
      </c>
      <c r="J2754">
        <v>1320776504</v>
      </c>
      <c r="K2754" t="b">
        <v>0</v>
      </c>
      <c r="L2754" s="1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6" t="s">
        <v>8320</v>
      </c>
      <c r="R2754" s="14" t="s">
        <v>8356</v>
      </c>
      <c r="S2754" s="17">
        <f t="shared" si="212"/>
        <v>40855.765092592592</v>
      </c>
      <c r="T2754" s="17">
        <f t="shared" si="213"/>
        <v>40895.765092592592</v>
      </c>
      <c r="U2754" s="14">
        <f t="shared" si="214"/>
        <v>2011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8">
        <v>1346017023</v>
      </c>
      <c r="J2755">
        <v>1343425023</v>
      </c>
      <c r="K2755" t="b">
        <v>0</v>
      </c>
      <c r="L2755" s="14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6" t="s">
        <v>8320</v>
      </c>
      <c r="R2755" s="14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 s="14">
        <f t="shared" ref="U2755:U2818" si="219">YEAR(S2755)</f>
        <v>2012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8">
        <v>1410448551</v>
      </c>
      <c r="J2756">
        <v>1407856551</v>
      </c>
      <c r="K2756" t="b">
        <v>0</v>
      </c>
      <c r="L2756" s="14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6" t="s">
        <v>8320</v>
      </c>
      <c r="R2756" s="14" t="s">
        <v>8356</v>
      </c>
      <c r="S2756" s="17">
        <f t="shared" si="217"/>
        <v>41863.636006944449</v>
      </c>
      <c r="T2756" s="17">
        <f t="shared" si="218"/>
        <v>41893.636006944449</v>
      </c>
      <c r="U2756" s="14">
        <f t="shared" si="219"/>
        <v>2014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8">
        <v>1428519527</v>
      </c>
      <c r="J2757">
        <v>1425927527</v>
      </c>
      <c r="K2757" t="b">
        <v>0</v>
      </c>
      <c r="L2757" s="14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6" t="s">
        <v>8320</v>
      </c>
      <c r="R2757" s="14" t="s">
        <v>8356</v>
      </c>
      <c r="S2757" s="17">
        <f t="shared" si="217"/>
        <v>42072.790821759263</v>
      </c>
      <c r="T2757" s="17">
        <f t="shared" si="218"/>
        <v>42102.790821759263</v>
      </c>
      <c r="U2757" s="14">
        <f t="shared" si="219"/>
        <v>2015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8">
        <v>1389476201</v>
      </c>
      <c r="J2758">
        <v>1386884201</v>
      </c>
      <c r="K2758" t="b">
        <v>0</v>
      </c>
      <c r="L2758" s="14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6" t="s">
        <v>8320</v>
      </c>
      <c r="R2758" s="14" t="s">
        <v>8356</v>
      </c>
      <c r="S2758" s="17">
        <f t="shared" si="217"/>
        <v>41620.90047453704</v>
      </c>
      <c r="T2758" s="17">
        <f t="shared" si="218"/>
        <v>41650.90047453704</v>
      </c>
      <c r="U2758" s="14">
        <f t="shared" si="219"/>
        <v>2013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8">
        <v>1470498332</v>
      </c>
      <c r="J2759">
        <v>1469202332</v>
      </c>
      <c r="K2759" t="b">
        <v>0</v>
      </c>
      <c r="L2759" s="14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6" t="s">
        <v>8320</v>
      </c>
      <c r="R2759" s="14" t="s">
        <v>8356</v>
      </c>
      <c r="S2759" s="17">
        <f t="shared" si="217"/>
        <v>42573.65662037037</v>
      </c>
      <c r="T2759" s="17">
        <f t="shared" si="218"/>
        <v>42588.65662037037</v>
      </c>
      <c r="U2759" s="14">
        <f t="shared" si="219"/>
        <v>2016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8">
        <v>1476095783</v>
      </c>
      <c r="J2760">
        <v>1474886183</v>
      </c>
      <c r="K2760" t="b">
        <v>0</v>
      </c>
      <c r="L2760" s="14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6" t="s">
        <v>8320</v>
      </c>
      <c r="R2760" s="14" t="s">
        <v>8356</v>
      </c>
      <c r="S2760" s="17">
        <f t="shared" si="217"/>
        <v>42639.441932870366</v>
      </c>
      <c r="T2760" s="17">
        <f t="shared" si="218"/>
        <v>42653.441932870366</v>
      </c>
      <c r="U2760" s="14">
        <f t="shared" si="219"/>
        <v>2016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8">
        <v>1468658866</v>
      </c>
      <c r="J2761">
        <v>1464943666</v>
      </c>
      <c r="K2761" t="b">
        <v>0</v>
      </c>
      <c r="L2761" s="14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6" t="s">
        <v>8320</v>
      </c>
      <c r="R2761" s="14" t="s">
        <v>8356</v>
      </c>
      <c r="S2761" s="17">
        <f t="shared" si="217"/>
        <v>42524.36650462963</v>
      </c>
      <c r="T2761" s="17">
        <f t="shared" si="218"/>
        <v>42567.36650462963</v>
      </c>
      <c r="U2761" s="14">
        <f t="shared" si="219"/>
        <v>2016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8">
        <v>1371726258</v>
      </c>
      <c r="J2762">
        <v>1369134258</v>
      </c>
      <c r="K2762" t="b">
        <v>0</v>
      </c>
      <c r="L2762" s="14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6" t="s">
        <v>8320</v>
      </c>
      <c r="R2762" s="14" t="s">
        <v>8356</v>
      </c>
      <c r="S2762" s="17">
        <f t="shared" si="217"/>
        <v>41415.461319444446</v>
      </c>
      <c r="T2762" s="17">
        <f t="shared" si="218"/>
        <v>41445.461319444446</v>
      </c>
      <c r="U2762" s="14">
        <f t="shared" si="219"/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8">
        <v>1357176693</v>
      </c>
      <c r="J2763">
        <v>1354584693</v>
      </c>
      <c r="K2763" t="b">
        <v>0</v>
      </c>
      <c r="L2763" s="14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6" t="s">
        <v>8320</v>
      </c>
      <c r="R2763" s="14" t="s">
        <v>8356</v>
      </c>
      <c r="S2763" s="17">
        <f t="shared" si="217"/>
        <v>41247.063576388886</v>
      </c>
      <c r="T2763" s="17">
        <f t="shared" si="218"/>
        <v>41277.063576388886</v>
      </c>
      <c r="U2763" s="14">
        <f t="shared" si="219"/>
        <v>2012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8">
        <v>1332114795</v>
      </c>
      <c r="J2764">
        <v>1326934395</v>
      </c>
      <c r="K2764" t="b">
        <v>0</v>
      </c>
      <c r="L2764" s="1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6" t="s">
        <v>8320</v>
      </c>
      <c r="R2764" s="14" t="s">
        <v>8356</v>
      </c>
      <c r="S2764" s="17">
        <f t="shared" si="217"/>
        <v>40927.036979166667</v>
      </c>
      <c r="T2764" s="17">
        <f t="shared" si="218"/>
        <v>40986.995312500003</v>
      </c>
      <c r="U2764" s="14">
        <f t="shared" si="219"/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8">
        <v>1369403684</v>
      </c>
      <c r="J2765">
        <v>1365515684</v>
      </c>
      <c r="K2765" t="b">
        <v>0</v>
      </c>
      <c r="L2765" s="14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6" t="s">
        <v>8320</v>
      </c>
      <c r="R2765" s="14" t="s">
        <v>8356</v>
      </c>
      <c r="S2765" s="17">
        <f t="shared" si="217"/>
        <v>41373.579675925925</v>
      </c>
      <c r="T2765" s="17">
        <f t="shared" si="218"/>
        <v>41418.579675925925</v>
      </c>
      <c r="U2765" s="14">
        <f t="shared" si="219"/>
        <v>2013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8">
        <v>1338404400</v>
      </c>
      <c r="J2766">
        <v>1335855631</v>
      </c>
      <c r="K2766" t="b">
        <v>0</v>
      </c>
      <c r="L2766" s="14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6" t="s">
        <v>8320</v>
      </c>
      <c r="R2766" s="14" t="s">
        <v>8356</v>
      </c>
      <c r="S2766" s="17">
        <f t="shared" si="217"/>
        <v>41030.292025462964</v>
      </c>
      <c r="T2766" s="17">
        <f t="shared" si="218"/>
        <v>41059.791666666664</v>
      </c>
      <c r="U2766" s="14">
        <f t="shared" si="219"/>
        <v>2012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8">
        <v>1351432428</v>
      </c>
      <c r="J2767">
        <v>1350050028</v>
      </c>
      <c r="K2767" t="b">
        <v>0</v>
      </c>
      <c r="L2767" s="14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6" t="s">
        <v>8320</v>
      </c>
      <c r="R2767" s="14" t="s">
        <v>8356</v>
      </c>
      <c r="S2767" s="17">
        <f t="shared" si="217"/>
        <v>41194.579027777778</v>
      </c>
      <c r="T2767" s="17">
        <f t="shared" si="218"/>
        <v>41210.579027777778</v>
      </c>
      <c r="U2767" s="14">
        <f t="shared" si="219"/>
        <v>2012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8">
        <v>1313078518</v>
      </c>
      <c r="J2768">
        <v>1310486518</v>
      </c>
      <c r="K2768" t="b">
        <v>0</v>
      </c>
      <c r="L2768" s="14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6" t="s">
        <v>8320</v>
      </c>
      <c r="R2768" s="14" t="s">
        <v>8356</v>
      </c>
      <c r="S2768" s="17">
        <f t="shared" si="217"/>
        <v>40736.668032407404</v>
      </c>
      <c r="T2768" s="17">
        <f t="shared" si="218"/>
        <v>40766.668032407404</v>
      </c>
      <c r="U2768" s="14">
        <f t="shared" si="219"/>
        <v>2011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8">
        <v>1439766050</v>
      </c>
      <c r="J2769">
        <v>1434582050</v>
      </c>
      <c r="K2769" t="b">
        <v>0</v>
      </c>
      <c r="L2769" s="14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6" t="s">
        <v>8320</v>
      </c>
      <c r="R2769" s="14" t="s">
        <v>8356</v>
      </c>
      <c r="S2769" s="17">
        <f t="shared" si="217"/>
        <v>42172.958912037036</v>
      </c>
      <c r="T2769" s="17">
        <f t="shared" si="218"/>
        <v>42232.958912037036</v>
      </c>
      <c r="U2769" s="14">
        <f t="shared" si="219"/>
        <v>2015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8">
        <v>1333028723</v>
      </c>
      <c r="J2770">
        <v>1330440323</v>
      </c>
      <c r="K2770" t="b">
        <v>0</v>
      </c>
      <c r="L2770" s="14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6" t="s">
        <v>8320</v>
      </c>
      <c r="R2770" s="14" t="s">
        <v>8356</v>
      </c>
      <c r="S2770" s="17">
        <f t="shared" si="217"/>
        <v>40967.614849537036</v>
      </c>
      <c r="T2770" s="17">
        <f t="shared" si="218"/>
        <v>40997.573182870372</v>
      </c>
      <c r="U2770" s="14">
        <f t="shared" si="219"/>
        <v>2012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8">
        <v>1401997790</v>
      </c>
      <c r="J2771">
        <v>1397677790</v>
      </c>
      <c r="K2771" t="b">
        <v>0</v>
      </c>
      <c r="L2771" s="14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6" t="s">
        <v>8320</v>
      </c>
      <c r="R2771" s="14" t="s">
        <v>8356</v>
      </c>
      <c r="S2771" s="17">
        <f t="shared" si="217"/>
        <v>41745.826273148145</v>
      </c>
      <c r="T2771" s="17">
        <f t="shared" si="218"/>
        <v>41795.826273148145</v>
      </c>
      <c r="U2771" s="14">
        <f t="shared" si="219"/>
        <v>2014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8">
        <v>1395158130</v>
      </c>
      <c r="J2772">
        <v>1392569730</v>
      </c>
      <c r="K2772" t="b">
        <v>0</v>
      </c>
      <c r="L2772" s="14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6" t="s">
        <v>8320</v>
      </c>
      <c r="R2772" s="14" t="s">
        <v>8356</v>
      </c>
      <c r="S2772" s="17">
        <f t="shared" si="217"/>
        <v>41686.705208333333</v>
      </c>
      <c r="T2772" s="17">
        <f t="shared" si="218"/>
        <v>41716.663541666669</v>
      </c>
      <c r="U2772" s="14">
        <f t="shared" si="219"/>
        <v>2014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8">
        <v>1359738000</v>
      </c>
      <c r="J2773">
        <v>1355489140</v>
      </c>
      <c r="K2773" t="b">
        <v>0</v>
      </c>
      <c r="L2773" s="14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6" t="s">
        <v>8320</v>
      </c>
      <c r="R2773" s="14" t="s">
        <v>8356</v>
      </c>
      <c r="S2773" s="17">
        <f t="shared" si="217"/>
        <v>41257.531712962962</v>
      </c>
      <c r="T2773" s="17">
        <f t="shared" si="218"/>
        <v>41306.708333333336</v>
      </c>
      <c r="U2773" s="14">
        <f t="shared" si="219"/>
        <v>2012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8">
        <v>1381006294</v>
      </c>
      <c r="J2774">
        <v>1379710294</v>
      </c>
      <c r="K2774" t="b">
        <v>0</v>
      </c>
      <c r="L2774" s="1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6" t="s">
        <v>8320</v>
      </c>
      <c r="R2774" s="14" t="s">
        <v>8356</v>
      </c>
      <c r="S2774" s="17">
        <f t="shared" si="217"/>
        <v>41537.869143518517</v>
      </c>
      <c r="T2774" s="17">
        <f t="shared" si="218"/>
        <v>41552.869143518517</v>
      </c>
      <c r="U2774" s="14">
        <f t="shared" si="219"/>
        <v>2013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8">
        <v>1461530721</v>
      </c>
      <c r="J2775">
        <v>1460666721</v>
      </c>
      <c r="K2775" t="b">
        <v>0</v>
      </c>
      <c r="L2775" s="14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6" t="s">
        <v>8320</v>
      </c>
      <c r="R2775" s="14" t="s">
        <v>8356</v>
      </c>
      <c r="S2775" s="17">
        <f t="shared" si="217"/>
        <v>42474.86482638889</v>
      </c>
      <c r="T2775" s="17">
        <f t="shared" si="218"/>
        <v>42484.86482638889</v>
      </c>
      <c r="U2775" s="14">
        <f t="shared" si="219"/>
        <v>2016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8">
        <v>1362711728</v>
      </c>
      <c r="J2776">
        <v>1360119728</v>
      </c>
      <c r="K2776" t="b">
        <v>0</v>
      </c>
      <c r="L2776" s="14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6" t="s">
        <v>8320</v>
      </c>
      <c r="R2776" s="14" t="s">
        <v>8356</v>
      </c>
      <c r="S2776" s="17">
        <f t="shared" si="217"/>
        <v>41311.126481481479</v>
      </c>
      <c r="T2776" s="17">
        <f t="shared" si="218"/>
        <v>41341.126481481479</v>
      </c>
      <c r="U2776" s="14">
        <f t="shared" si="219"/>
        <v>2013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8">
        <v>1323994754</v>
      </c>
      <c r="J2777">
        <v>1321402754</v>
      </c>
      <c r="K2777" t="b">
        <v>0</v>
      </c>
      <c r="L2777" s="14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6" t="s">
        <v>8320</v>
      </c>
      <c r="R2777" s="14" t="s">
        <v>8356</v>
      </c>
      <c r="S2777" s="17">
        <f t="shared" si="217"/>
        <v>40863.013356481482</v>
      </c>
      <c r="T2777" s="17">
        <f t="shared" si="218"/>
        <v>40893.013356481482</v>
      </c>
      <c r="U2777" s="14">
        <f t="shared" si="219"/>
        <v>2011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8">
        <v>1434092876</v>
      </c>
      <c r="J2778">
        <v>1431414476</v>
      </c>
      <c r="K2778" t="b">
        <v>0</v>
      </c>
      <c r="L2778" s="14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6" t="s">
        <v>8320</v>
      </c>
      <c r="R2778" s="14" t="s">
        <v>8356</v>
      </c>
      <c r="S2778" s="17">
        <f t="shared" si="217"/>
        <v>42136.297175925924</v>
      </c>
      <c r="T2778" s="17">
        <f t="shared" si="218"/>
        <v>42167.297175925924</v>
      </c>
      <c r="U2778" s="14">
        <f t="shared" si="219"/>
        <v>2015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8">
        <v>1437149004</v>
      </c>
      <c r="J2779">
        <v>1434557004</v>
      </c>
      <c r="K2779" t="b">
        <v>0</v>
      </c>
      <c r="L2779" s="14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6" t="s">
        <v>8320</v>
      </c>
      <c r="R2779" s="14" t="s">
        <v>8356</v>
      </c>
      <c r="S2779" s="17">
        <f t="shared" si="217"/>
        <v>42172.669027777782</v>
      </c>
      <c r="T2779" s="17">
        <f t="shared" si="218"/>
        <v>42202.669027777782</v>
      </c>
      <c r="U2779" s="14">
        <f t="shared" si="219"/>
        <v>2015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8">
        <v>1409009306</v>
      </c>
      <c r="J2780">
        <v>1406417306</v>
      </c>
      <c r="K2780" t="b">
        <v>0</v>
      </c>
      <c r="L2780" s="14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6" t="s">
        <v>8320</v>
      </c>
      <c r="R2780" s="14" t="s">
        <v>8356</v>
      </c>
      <c r="S2780" s="17">
        <f t="shared" si="217"/>
        <v>41846.978078703702</v>
      </c>
      <c r="T2780" s="17">
        <f t="shared" si="218"/>
        <v>41876.978078703702</v>
      </c>
      <c r="U2780" s="14">
        <f t="shared" si="219"/>
        <v>2014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8">
        <v>1448204621</v>
      </c>
      <c r="J2781">
        <v>1445609021</v>
      </c>
      <c r="K2781" t="b">
        <v>0</v>
      </c>
      <c r="L2781" s="14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6" t="s">
        <v>8320</v>
      </c>
      <c r="R2781" s="14" t="s">
        <v>8356</v>
      </c>
      <c r="S2781" s="17">
        <f t="shared" si="217"/>
        <v>42300.585891203707</v>
      </c>
      <c r="T2781" s="17">
        <f t="shared" si="218"/>
        <v>42330.627557870372</v>
      </c>
      <c r="U2781" s="14">
        <f t="shared" si="219"/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8">
        <v>1489142688</v>
      </c>
      <c r="J2782">
        <v>1486550688</v>
      </c>
      <c r="K2782" t="b">
        <v>0</v>
      </c>
      <c r="L2782" s="14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6" t="s">
        <v>8320</v>
      </c>
      <c r="R2782" s="14" t="s">
        <v>8356</v>
      </c>
      <c r="S2782" s="17">
        <f t="shared" si="217"/>
        <v>42774.447777777779</v>
      </c>
      <c r="T2782" s="17">
        <f t="shared" si="218"/>
        <v>42804.447777777779</v>
      </c>
      <c r="U2782" s="14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8">
        <v>1423724400</v>
      </c>
      <c r="J2783">
        <v>1421274954</v>
      </c>
      <c r="K2783" t="b">
        <v>0</v>
      </c>
      <c r="L2783" s="14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6" t="s">
        <v>8315</v>
      </c>
      <c r="R2783" s="14" t="s">
        <v>8316</v>
      </c>
      <c r="S2783" s="17">
        <f t="shared" si="217"/>
        <v>42018.94159722222</v>
      </c>
      <c r="T2783" s="17">
        <f t="shared" si="218"/>
        <v>42047.291666666672</v>
      </c>
      <c r="U2783" s="14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8">
        <v>1424149140</v>
      </c>
      <c r="J2784">
        <v>1421964718</v>
      </c>
      <c r="K2784" t="b">
        <v>0</v>
      </c>
      <c r="L2784" s="1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6" t="s">
        <v>8315</v>
      </c>
      <c r="R2784" s="14" t="s">
        <v>8316</v>
      </c>
      <c r="S2784" s="17">
        <f t="shared" si="217"/>
        <v>42026.924976851849</v>
      </c>
      <c r="T2784" s="17">
        <f t="shared" si="218"/>
        <v>42052.207638888889</v>
      </c>
      <c r="U2784" s="1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8">
        <v>1429793446</v>
      </c>
      <c r="J2785">
        <v>1428583846</v>
      </c>
      <c r="K2785" t="b">
        <v>0</v>
      </c>
      <c r="L2785" s="14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6" t="s">
        <v>8315</v>
      </c>
      <c r="R2785" s="14" t="s">
        <v>8316</v>
      </c>
      <c r="S2785" s="17">
        <f t="shared" si="217"/>
        <v>42103.535254629634</v>
      </c>
      <c r="T2785" s="17">
        <f t="shared" si="218"/>
        <v>42117.535254629634</v>
      </c>
      <c r="U2785" s="14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8">
        <v>1414608843</v>
      </c>
      <c r="J2786">
        <v>1412794443</v>
      </c>
      <c r="K2786" t="b">
        <v>0</v>
      </c>
      <c r="L2786" s="14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6" t="s">
        <v>8315</v>
      </c>
      <c r="R2786" s="14" t="s">
        <v>8316</v>
      </c>
      <c r="S2786" s="17">
        <f t="shared" si="217"/>
        <v>41920.787534722222</v>
      </c>
      <c r="T2786" s="17">
        <f t="shared" si="218"/>
        <v>41941.787534722222</v>
      </c>
      <c r="U2786" s="14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8">
        <v>1470430800</v>
      </c>
      <c r="J2787">
        <v>1467865967</v>
      </c>
      <c r="K2787" t="b">
        <v>0</v>
      </c>
      <c r="L2787" s="14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6" t="s">
        <v>8315</v>
      </c>
      <c r="R2787" s="14" t="s">
        <v>8316</v>
      </c>
      <c r="S2787" s="17">
        <f t="shared" si="217"/>
        <v>42558.189432870371</v>
      </c>
      <c r="T2787" s="17">
        <f t="shared" si="218"/>
        <v>42587.875</v>
      </c>
      <c r="U2787" s="14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8">
        <v>1404913180</v>
      </c>
      <c r="J2788">
        <v>1403703580</v>
      </c>
      <c r="K2788" t="b">
        <v>0</v>
      </c>
      <c r="L2788" s="14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6" t="s">
        <v>8315</v>
      </c>
      <c r="R2788" s="14" t="s">
        <v>8316</v>
      </c>
      <c r="S2788" s="17">
        <f t="shared" si="217"/>
        <v>41815.569212962961</v>
      </c>
      <c r="T2788" s="17">
        <f t="shared" si="218"/>
        <v>41829.569212962961</v>
      </c>
      <c r="U2788" s="14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8">
        <v>1405658752</v>
      </c>
      <c r="J2789">
        <v>1403066752</v>
      </c>
      <c r="K2789" t="b">
        <v>0</v>
      </c>
      <c r="L2789" s="14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6" t="s">
        <v>8315</v>
      </c>
      <c r="R2789" s="14" t="s">
        <v>8316</v>
      </c>
      <c r="S2789" s="17">
        <f t="shared" si="217"/>
        <v>41808.198518518519</v>
      </c>
      <c r="T2789" s="17">
        <f t="shared" si="218"/>
        <v>41838.198518518519</v>
      </c>
      <c r="U2789" s="14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8">
        <v>1469811043</v>
      </c>
      <c r="J2790">
        <v>1467219043</v>
      </c>
      <c r="K2790" t="b">
        <v>0</v>
      </c>
      <c r="L2790" s="14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6" t="s">
        <v>8315</v>
      </c>
      <c r="R2790" s="14" t="s">
        <v>8316</v>
      </c>
      <c r="S2790" s="17">
        <f t="shared" si="217"/>
        <v>42550.701886574068</v>
      </c>
      <c r="T2790" s="17">
        <f t="shared" si="218"/>
        <v>42580.701886574068</v>
      </c>
      <c r="U2790" s="14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8">
        <v>1426132800</v>
      </c>
      <c r="J2791">
        <v>1424477934</v>
      </c>
      <c r="K2791" t="b">
        <v>0</v>
      </c>
      <c r="L2791" s="14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6" t="s">
        <v>8315</v>
      </c>
      <c r="R2791" s="14" t="s">
        <v>8316</v>
      </c>
      <c r="S2791" s="17">
        <f t="shared" si="217"/>
        <v>42056.013124999998</v>
      </c>
      <c r="T2791" s="17">
        <f t="shared" si="218"/>
        <v>42075.166666666672</v>
      </c>
      <c r="U2791" s="14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8">
        <v>1423693903</v>
      </c>
      <c r="J2792">
        <v>1421101903</v>
      </c>
      <c r="K2792" t="b">
        <v>0</v>
      </c>
      <c r="L2792" s="14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6" t="s">
        <v>8315</v>
      </c>
      <c r="R2792" s="14" t="s">
        <v>8316</v>
      </c>
      <c r="S2792" s="17">
        <f t="shared" si="217"/>
        <v>42016.938692129625</v>
      </c>
      <c r="T2792" s="17">
        <f t="shared" si="218"/>
        <v>42046.938692129625</v>
      </c>
      <c r="U2792" s="14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8">
        <v>1473393600</v>
      </c>
      <c r="J2793">
        <v>1470778559</v>
      </c>
      <c r="K2793" t="b">
        <v>0</v>
      </c>
      <c r="L2793" s="14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6" t="s">
        <v>8315</v>
      </c>
      <c r="R2793" s="14" t="s">
        <v>8316</v>
      </c>
      <c r="S2793" s="17">
        <f t="shared" si="217"/>
        <v>42591.899988425925</v>
      </c>
      <c r="T2793" s="17">
        <f t="shared" si="218"/>
        <v>42622.166666666672</v>
      </c>
      <c r="U2793" s="14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8">
        <v>1439357559</v>
      </c>
      <c r="J2794">
        <v>1435469559</v>
      </c>
      <c r="K2794" t="b">
        <v>0</v>
      </c>
      <c r="L2794" s="1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6" t="s">
        <v>8315</v>
      </c>
      <c r="R2794" s="14" t="s">
        <v>8316</v>
      </c>
      <c r="S2794" s="17">
        <f t="shared" si="217"/>
        <v>42183.231006944443</v>
      </c>
      <c r="T2794" s="17">
        <f t="shared" si="218"/>
        <v>42228.231006944443</v>
      </c>
      <c r="U2794" s="1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8">
        <v>1437473005</v>
      </c>
      <c r="J2795">
        <v>1434881005</v>
      </c>
      <c r="K2795" t="b">
        <v>0</v>
      </c>
      <c r="L2795" s="14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6" t="s">
        <v>8315</v>
      </c>
      <c r="R2795" s="14" t="s">
        <v>8316</v>
      </c>
      <c r="S2795" s="17">
        <f t="shared" si="217"/>
        <v>42176.419039351851</v>
      </c>
      <c r="T2795" s="17">
        <f t="shared" si="218"/>
        <v>42206.419039351851</v>
      </c>
      <c r="U2795" s="14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8">
        <v>1457031600</v>
      </c>
      <c r="J2796">
        <v>1455640559</v>
      </c>
      <c r="K2796" t="b">
        <v>0</v>
      </c>
      <c r="L2796" s="14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6" t="s">
        <v>8315</v>
      </c>
      <c r="R2796" s="14" t="s">
        <v>8316</v>
      </c>
      <c r="S2796" s="17">
        <f t="shared" si="217"/>
        <v>42416.691655092596</v>
      </c>
      <c r="T2796" s="17">
        <f t="shared" si="218"/>
        <v>42432.791666666672</v>
      </c>
      <c r="U2796" s="14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8">
        <v>1402095600</v>
      </c>
      <c r="J2797">
        <v>1400675841</v>
      </c>
      <c r="K2797" t="b">
        <v>0</v>
      </c>
      <c r="L2797" s="14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6" t="s">
        <v>8315</v>
      </c>
      <c r="R2797" s="14" t="s">
        <v>8316</v>
      </c>
      <c r="S2797" s="17">
        <f t="shared" si="217"/>
        <v>41780.525937500002</v>
      </c>
      <c r="T2797" s="17">
        <f t="shared" si="218"/>
        <v>41796.958333333336</v>
      </c>
      <c r="U2797" s="14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8">
        <v>1404564028</v>
      </c>
      <c r="J2798">
        <v>1401972028</v>
      </c>
      <c r="K2798" t="b">
        <v>0</v>
      </c>
      <c r="L2798" s="14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6" t="s">
        <v>8315</v>
      </c>
      <c r="R2798" s="14" t="s">
        <v>8316</v>
      </c>
      <c r="S2798" s="17">
        <f t="shared" si="217"/>
        <v>41795.528101851851</v>
      </c>
      <c r="T2798" s="17">
        <f t="shared" si="218"/>
        <v>41825.528101851851</v>
      </c>
      <c r="U2798" s="14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8">
        <v>1404858840</v>
      </c>
      <c r="J2799">
        <v>1402266840</v>
      </c>
      <c r="K2799" t="b">
        <v>0</v>
      </c>
      <c r="L2799" s="14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6" t="s">
        <v>8315</v>
      </c>
      <c r="R2799" s="14" t="s">
        <v>8316</v>
      </c>
      <c r="S2799" s="17">
        <f t="shared" si="217"/>
        <v>41798.94027777778</v>
      </c>
      <c r="T2799" s="17">
        <f t="shared" si="218"/>
        <v>41828.94027777778</v>
      </c>
      <c r="U2799" s="14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8">
        <v>1438358400</v>
      </c>
      <c r="J2800">
        <v>1437063121</v>
      </c>
      <c r="K2800" t="b">
        <v>0</v>
      </c>
      <c r="L2800" s="14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6" t="s">
        <v>8315</v>
      </c>
      <c r="R2800" s="14" t="s">
        <v>8316</v>
      </c>
      <c r="S2800" s="17">
        <f t="shared" si="217"/>
        <v>42201.675011574072</v>
      </c>
      <c r="T2800" s="17">
        <f t="shared" si="218"/>
        <v>42216.666666666672</v>
      </c>
      <c r="U2800" s="14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8">
        <v>1466179200</v>
      </c>
      <c r="J2801">
        <v>1463466070</v>
      </c>
      <c r="K2801" t="b">
        <v>0</v>
      </c>
      <c r="L2801" s="14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6" t="s">
        <v>8315</v>
      </c>
      <c r="R2801" s="14" t="s">
        <v>8316</v>
      </c>
      <c r="S2801" s="17">
        <f t="shared" si="217"/>
        <v>42507.264699074076</v>
      </c>
      <c r="T2801" s="17">
        <f t="shared" si="218"/>
        <v>42538.666666666672</v>
      </c>
      <c r="U2801" s="14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8">
        <v>1420377366</v>
      </c>
      <c r="J2802">
        <v>1415193366</v>
      </c>
      <c r="K2802" t="b">
        <v>0</v>
      </c>
      <c r="L2802" s="14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6" t="s">
        <v>8315</v>
      </c>
      <c r="R2802" s="14" t="s">
        <v>8316</v>
      </c>
      <c r="S2802" s="17">
        <f t="shared" si="217"/>
        <v>41948.552847222221</v>
      </c>
      <c r="T2802" s="17">
        <f t="shared" si="218"/>
        <v>42008.552847222221</v>
      </c>
      <c r="U2802" s="14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8">
        <v>1412938800</v>
      </c>
      <c r="J2803">
        <v>1411019409</v>
      </c>
      <c r="K2803" t="b">
        <v>0</v>
      </c>
      <c r="L2803" s="14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6" t="s">
        <v>8315</v>
      </c>
      <c r="R2803" s="14" t="s">
        <v>8316</v>
      </c>
      <c r="S2803" s="17">
        <f t="shared" si="217"/>
        <v>41900.243159722224</v>
      </c>
      <c r="T2803" s="17">
        <f t="shared" si="218"/>
        <v>41922.458333333336</v>
      </c>
      <c r="U2803" s="14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8">
        <v>1438875107</v>
      </c>
      <c r="J2804">
        <v>1436283107</v>
      </c>
      <c r="K2804" t="b">
        <v>0</v>
      </c>
      <c r="L2804" s="1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6" t="s">
        <v>8315</v>
      </c>
      <c r="R2804" s="14" t="s">
        <v>8316</v>
      </c>
      <c r="S2804" s="17">
        <f t="shared" si="217"/>
        <v>42192.64707175926</v>
      </c>
      <c r="T2804" s="17">
        <f t="shared" si="218"/>
        <v>42222.64707175926</v>
      </c>
      <c r="U2804" s="1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8">
        <v>1437004800</v>
      </c>
      <c r="J2805">
        <v>1433295276</v>
      </c>
      <c r="K2805" t="b">
        <v>0</v>
      </c>
      <c r="L2805" s="14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6" t="s">
        <v>8315</v>
      </c>
      <c r="R2805" s="14" t="s">
        <v>8316</v>
      </c>
      <c r="S2805" s="17">
        <f t="shared" si="217"/>
        <v>42158.065694444449</v>
      </c>
      <c r="T2805" s="17">
        <f t="shared" si="218"/>
        <v>42201</v>
      </c>
      <c r="U2805" s="14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8">
        <v>1411987990</v>
      </c>
      <c r="J2806">
        <v>1409395990</v>
      </c>
      <c r="K2806" t="b">
        <v>0</v>
      </c>
      <c r="L2806" s="14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6" t="s">
        <v>8315</v>
      </c>
      <c r="R2806" s="14" t="s">
        <v>8316</v>
      </c>
      <c r="S2806" s="17">
        <f t="shared" si="217"/>
        <v>41881.453587962962</v>
      </c>
      <c r="T2806" s="17">
        <f t="shared" si="218"/>
        <v>41911.453587962962</v>
      </c>
      <c r="U2806" s="14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8">
        <v>1440245273</v>
      </c>
      <c r="J2807">
        <v>1438085273</v>
      </c>
      <c r="K2807" t="b">
        <v>0</v>
      </c>
      <c r="L2807" s="14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6" t="s">
        <v>8315</v>
      </c>
      <c r="R2807" s="14" t="s">
        <v>8316</v>
      </c>
      <c r="S2807" s="17">
        <f t="shared" si="217"/>
        <v>42213.505474537036</v>
      </c>
      <c r="T2807" s="17">
        <f t="shared" si="218"/>
        <v>42238.505474537036</v>
      </c>
      <c r="U2807" s="14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8">
        <v>1438772400</v>
      </c>
      <c r="J2808">
        <v>1435645490</v>
      </c>
      <c r="K2808" t="b">
        <v>0</v>
      </c>
      <c r="L2808" s="14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6" t="s">
        <v>8315</v>
      </c>
      <c r="R2808" s="14" t="s">
        <v>8316</v>
      </c>
      <c r="S2808" s="17">
        <f t="shared" si="217"/>
        <v>42185.267245370371</v>
      </c>
      <c r="T2808" s="17">
        <f t="shared" si="218"/>
        <v>42221.458333333328</v>
      </c>
      <c r="U2808" s="14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8">
        <v>1435611438</v>
      </c>
      <c r="J2809">
        <v>1433019438</v>
      </c>
      <c r="K2809" t="b">
        <v>0</v>
      </c>
      <c r="L2809" s="14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6" t="s">
        <v>8315</v>
      </c>
      <c r="R2809" s="14" t="s">
        <v>8316</v>
      </c>
      <c r="S2809" s="17">
        <f t="shared" si="217"/>
        <v>42154.873124999998</v>
      </c>
      <c r="T2809" s="17">
        <f t="shared" si="218"/>
        <v>42184.873124999998</v>
      </c>
      <c r="U2809" s="14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8">
        <v>1440274735</v>
      </c>
      <c r="J2810">
        <v>1437682735</v>
      </c>
      <c r="K2810" t="b">
        <v>0</v>
      </c>
      <c r="L2810" s="14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6" t="s">
        <v>8315</v>
      </c>
      <c r="R2810" s="14" t="s">
        <v>8316</v>
      </c>
      <c r="S2810" s="17">
        <f t="shared" si="217"/>
        <v>42208.84646990741</v>
      </c>
      <c r="T2810" s="17">
        <f t="shared" si="218"/>
        <v>42238.84646990741</v>
      </c>
      <c r="U2810" s="14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8">
        <v>1459348740</v>
      </c>
      <c r="J2811">
        <v>1458647725</v>
      </c>
      <c r="K2811" t="b">
        <v>0</v>
      </c>
      <c r="L2811" s="14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6" t="s">
        <v>8315</v>
      </c>
      <c r="R2811" s="14" t="s">
        <v>8316</v>
      </c>
      <c r="S2811" s="17">
        <f t="shared" si="217"/>
        <v>42451.496817129635</v>
      </c>
      <c r="T2811" s="17">
        <f t="shared" si="218"/>
        <v>42459.610416666663</v>
      </c>
      <c r="U2811" s="14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8">
        <v>1401595140</v>
      </c>
      <c r="J2812">
        <v>1398828064</v>
      </c>
      <c r="K2812" t="b">
        <v>0</v>
      </c>
      <c r="L2812" s="14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6" t="s">
        <v>8315</v>
      </c>
      <c r="R2812" s="14" t="s">
        <v>8316</v>
      </c>
      <c r="S2812" s="17">
        <f t="shared" si="217"/>
        <v>41759.13962962963</v>
      </c>
      <c r="T2812" s="17">
        <f t="shared" si="218"/>
        <v>41791.165972222225</v>
      </c>
      <c r="U2812" s="14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8">
        <v>1424692503</v>
      </c>
      <c r="J2813">
        <v>1422100503</v>
      </c>
      <c r="K2813" t="b">
        <v>0</v>
      </c>
      <c r="L2813" s="14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6" t="s">
        <v>8315</v>
      </c>
      <c r="R2813" s="14" t="s">
        <v>8316</v>
      </c>
      <c r="S2813" s="17">
        <f t="shared" si="217"/>
        <v>42028.496562500004</v>
      </c>
      <c r="T2813" s="17">
        <f t="shared" si="218"/>
        <v>42058.496562500004</v>
      </c>
      <c r="U2813" s="14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8">
        <v>1428292800</v>
      </c>
      <c r="J2814">
        <v>1424368298</v>
      </c>
      <c r="K2814" t="b">
        <v>0</v>
      </c>
      <c r="L2814" s="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6" t="s">
        <v>8315</v>
      </c>
      <c r="R2814" s="14" t="s">
        <v>8316</v>
      </c>
      <c r="S2814" s="17">
        <f t="shared" si="217"/>
        <v>42054.74418981481</v>
      </c>
      <c r="T2814" s="17">
        <f t="shared" si="218"/>
        <v>42100.166666666672</v>
      </c>
      <c r="U2814" s="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8">
        <v>1481737761</v>
      </c>
      <c r="J2815">
        <v>1479577761</v>
      </c>
      <c r="K2815" t="b">
        <v>0</v>
      </c>
      <c r="L2815" s="14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6" t="s">
        <v>8315</v>
      </c>
      <c r="R2815" s="14" t="s">
        <v>8316</v>
      </c>
      <c r="S2815" s="17">
        <f t="shared" si="217"/>
        <v>42693.742604166662</v>
      </c>
      <c r="T2815" s="17">
        <f t="shared" si="218"/>
        <v>42718.742604166662</v>
      </c>
      <c r="U2815" s="14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8">
        <v>1431164115</v>
      </c>
      <c r="J2816">
        <v>1428572115</v>
      </c>
      <c r="K2816" t="b">
        <v>0</v>
      </c>
      <c r="L2816" s="14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6" t="s">
        <v>8315</v>
      </c>
      <c r="R2816" s="14" t="s">
        <v>8316</v>
      </c>
      <c r="S2816" s="17">
        <f t="shared" si="217"/>
        <v>42103.399479166663</v>
      </c>
      <c r="T2816" s="17">
        <f t="shared" si="218"/>
        <v>42133.399479166663</v>
      </c>
      <c r="U2816" s="14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8">
        <v>1470595109</v>
      </c>
      <c r="J2817">
        <v>1468003109</v>
      </c>
      <c r="K2817" t="b">
        <v>0</v>
      </c>
      <c r="L2817" s="14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6" t="s">
        <v>8315</v>
      </c>
      <c r="R2817" s="14" t="s">
        <v>8316</v>
      </c>
      <c r="S2817" s="17">
        <f t="shared" si="217"/>
        <v>42559.776724537034</v>
      </c>
      <c r="T2817" s="17">
        <f t="shared" si="218"/>
        <v>42589.776724537034</v>
      </c>
      <c r="U2817" s="14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8">
        <v>1438531200</v>
      </c>
      <c r="J2818">
        <v>1435921992</v>
      </c>
      <c r="K2818" t="b">
        <v>0</v>
      </c>
      <c r="L2818" s="14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6" t="s">
        <v>8315</v>
      </c>
      <c r="R2818" s="14" t="s">
        <v>8316</v>
      </c>
      <c r="S2818" s="17">
        <f t="shared" si="217"/>
        <v>42188.467499999999</v>
      </c>
      <c r="T2818" s="17">
        <f t="shared" si="218"/>
        <v>42218.666666666672</v>
      </c>
      <c r="U2818" s="14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8">
        <v>1425136462</v>
      </c>
      <c r="J2819">
        <v>1421680462</v>
      </c>
      <c r="K2819" t="b">
        <v>0</v>
      </c>
      <c r="L2819" s="14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6" t="s">
        <v>8315</v>
      </c>
      <c r="R2819" s="14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 s="14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8">
        <v>1443018086</v>
      </c>
      <c r="J2820">
        <v>1441290086</v>
      </c>
      <c r="K2820" t="b">
        <v>0</v>
      </c>
      <c r="L2820" s="14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6" t="s">
        <v>8315</v>
      </c>
      <c r="R2820" s="14" t="s">
        <v>8316</v>
      </c>
      <c r="S2820" s="17">
        <f t="shared" si="222"/>
        <v>42250.598217592589</v>
      </c>
      <c r="T2820" s="17">
        <f t="shared" si="223"/>
        <v>42270.598217592589</v>
      </c>
      <c r="U2820" s="14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8">
        <v>1434285409</v>
      </c>
      <c r="J2821">
        <v>1431693409</v>
      </c>
      <c r="K2821" t="b">
        <v>0</v>
      </c>
      <c r="L2821" s="14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6" t="s">
        <v>8315</v>
      </c>
      <c r="R2821" s="14" t="s">
        <v>8316</v>
      </c>
      <c r="S2821" s="17">
        <f t="shared" si="222"/>
        <v>42139.525567129633</v>
      </c>
      <c r="T2821" s="17">
        <f t="shared" si="223"/>
        <v>42169.525567129633</v>
      </c>
      <c r="U2821" s="14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8">
        <v>1456444800</v>
      </c>
      <c r="J2822">
        <v>1454337589</v>
      </c>
      <c r="K2822" t="b">
        <v>0</v>
      </c>
      <c r="L2822" s="14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6" t="s">
        <v>8315</v>
      </c>
      <c r="R2822" s="14" t="s">
        <v>8316</v>
      </c>
      <c r="S2822" s="17">
        <f t="shared" si="222"/>
        <v>42401.610983796301</v>
      </c>
      <c r="T2822" s="17">
        <f t="shared" si="223"/>
        <v>42426</v>
      </c>
      <c r="U2822" s="14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8">
        <v>1411510135</v>
      </c>
      <c r="J2823">
        <v>1408918135</v>
      </c>
      <c r="K2823" t="b">
        <v>0</v>
      </c>
      <c r="L2823" s="14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6" t="s">
        <v>8315</v>
      </c>
      <c r="R2823" s="14" t="s">
        <v>8316</v>
      </c>
      <c r="S2823" s="17">
        <f t="shared" si="222"/>
        <v>41875.922858796301</v>
      </c>
      <c r="T2823" s="17">
        <f t="shared" si="223"/>
        <v>41905.922858796301</v>
      </c>
      <c r="U2823" s="14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8">
        <v>1427469892</v>
      </c>
      <c r="J2824">
        <v>1424881492</v>
      </c>
      <c r="K2824" t="b">
        <v>0</v>
      </c>
      <c r="L2824" s="1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6" t="s">
        <v>8315</v>
      </c>
      <c r="R2824" s="14" t="s">
        <v>8316</v>
      </c>
      <c r="S2824" s="17">
        <f t="shared" si="222"/>
        <v>42060.683935185181</v>
      </c>
      <c r="T2824" s="17">
        <f t="shared" si="223"/>
        <v>42090.642268518524</v>
      </c>
      <c r="U2824" s="1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8">
        <v>1427842740</v>
      </c>
      <c r="J2825">
        <v>1425428206</v>
      </c>
      <c r="K2825" t="b">
        <v>0</v>
      </c>
      <c r="L2825" s="14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6" t="s">
        <v>8315</v>
      </c>
      <c r="R2825" s="14" t="s">
        <v>8316</v>
      </c>
      <c r="S2825" s="17">
        <f t="shared" si="222"/>
        <v>42067.011643518519</v>
      </c>
      <c r="T2825" s="17">
        <f t="shared" si="223"/>
        <v>42094.957638888889</v>
      </c>
      <c r="U2825" s="14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8">
        <v>1434159780</v>
      </c>
      <c r="J2826">
        <v>1431412196</v>
      </c>
      <c r="K2826" t="b">
        <v>0</v>
      </c>
      <c r="L2826" s="14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6" t="s">
        <v>8315</v>
      </c>
      <c r="R2826" s="14" t="s">
        <v>8316</v>
      </c>
      <c r="S2826" s="17">
        <f t="shared" si="222"/>
        <v>42136.270787037036</v>
      </c>
      <c r="T2826" s="17">
        <f t="shared" si="223"/>
        <v>42168.071527777778</v>
      </c>
      <c r="U2826" s="14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8">
        <v>1449255686</v>
      </c>
      <c r="J2827">
        <v>1446663686</v>
      </c>
      <c r="K2827" t="b">
        <v>0</v>
      </c>
      <c r="L2827" s="14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6" t="s">
        <v>8315</v>
      </c>
      <c r="R2827" s="14" t="s">
        <v>8316</v>
      </c>
      <c r="S2827" s="17">
        <f t="shared" si="222"/>
        <v>42312.792662037042</v>
      </c>
      <c r="T2827" s="17">
        <f t="shared" si="223"/>
        <v>42342.792662037042</v>
      </c>
      <c r="U2827" s="14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8">
        <v>1436511600</v>
      </c>
      <c r="J2828">
        <v>1434415812</v>
      </c>
      <c r="K2828" t="b">
        <v>0</v>
      </c>
      <c r="L2828" s="14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6" t="s">
        <v>8315</v>
      </c>
      <c r="R2828" s="14" t="s">
        <v>8316</v>
      </c>
      <c r="S2828" s="17">
        <f t="shared" si="222"/>
        <v>42171.034861111111</v>
      </c>
      <c r="T2828" s="17">
        <f t="shared" si="223"/>
        <v>42195.291666666672</v>
      </c>
      <c r="U2828" s="14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8">
        <v>1464971400</v>
      </c>
      <c r="J2829">
        <v>1462379066</v>
      </c>
      <c r="K2829" t="b">
        <v>0</v>
      </c>
      <c r="L2829" s="14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6" t="s">
        <v>8315</v>
      </c>
      <c r="R2829" s="14" t="s">
        <v>8316</v>
      </c>
      <c r="S2829" s="17">
        <f t="shared" si="222"/>
        <v>42494.683634259258</v>
      </c>
      <c r="T2829" s="17">
        <f t="shared" si="223"/>
        <v>42524.6875</v>
      </c>
      <c r="U2829" s="14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8">
        <v>1443826800</v>
      </c>
      <c r="J2830">
        <v>1441606869</v>
      </c>
      <c r="K2830" t="b">
        <v>0</v>
      </c>
      <c r="L2830" s="14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6" t="s">
        <v>8315</v>
      </c>
      <c r="R2830" s="14" t="s">
        <v>8316</v>
      </c>
      <c r="S2830" s="17">
        <f t="shared" si="222"/>
        <v>42254.264687499999</v>
      </c>
      <c r="T2830" s="17">
        <f t="shared" si="223"/>
        <v>42279.958333333328</v>
      </c>
      <c r="U2830" s="14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8">
        <v>1464863118</v>
      </c>
      <c r="J2831">
        <v>1462443918</v>
      </c>
      <c r="K2831" t="b">
        <v>0</v>
      </c>
      <c r="L2831" s="14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6" t="s">
        <v>8315</v>
      </c>
      <c r="R2831" s="14" t="s">
        <v>8316</v>
      </c>
      <c r="S2831" s="17">
        <f t="shared" si="222"/>
        <v>42495.434236111112</v>
      </c>
      <c r="T2831" s="17">
        <f t="shared" si="223"/>
        <v>42523.434236111112</v>
      </c>
      <c r="U2831" s="14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8">
        <v>1399867140</v>
      </c>
      <c r="J2832">
        <v>1398802148</v>
      </c>
      <c r="K2832" t="b">
        <v>0</v>
      </c>
      <c r="L2832" s="14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6" t="s">
        <v>8315</v>
      </c>
      <c r="R2832" s="14" t="s">
        <v>8316</v>
      </c>
      <c r="S2832" s="17">
        <f t="shared" si="222"/>
        <v>41758.839675925927</v>
      </c>
      <c r="T2832" s="17">
        <f t="shared" si="223"/>
        <v>41771.165972222225</v>
      </c>
      <c r="U2832" s="14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8">
        <v>1437076070</v>
      </c>
      <c r="J2833">
        <v>1434484070</v>
      </c>
      <c r="K2833" t="b">
        <v>0</v>
      </c>
      <c r="L2833" s="14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6" t="s">
        <v>8315</v>
      </c>
      <c r="R2833" s="14" t="s">
        <v>8316</v>
      </c>
      <c r="S2833" s="17">
        <f t="shared" si="222"/>
        <v>42171.824884259258</v>
      </c>
      <c r="T2833" s="17">
        <f t="shared" si="223"/>
        <v>42201.824884259258</v>
      </c>
      <c r="U2833" s="14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8">
        <v>1416780000</v>
      </c>
      <c r="J2834">
        <v>1414342894</v>
      </c>
      <c r="K2834" t="b">
        <v>0</v>
      </c>
      <c r="L2834" s="1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6" t="s">
        <v>8315</v>
      </c>
      <c r="R2834" s="14" t="s">
        <v>8316</v>
      </c>
      <c r="S2834" s="17">
        <f t="shared" si="222"/>
        <v>41938.709421296298</v>
      </c>
      <c r="T2834" s="17">
        <f t="shared" si="223"/>
        <v>41966.916666666672</v>
      </c>
      <c r="U2834" s="1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8">
        <v>1444528800</v>
      </c>
      <c r="J2835">
        <v>1442804633</v>
      </c>
      <c r="K2835" t="b">
        <v>0</v>
      </c>
      <c r="L2835" s="14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6" t="s">
        <v>8315</v>
      </c>
      <c r="R2835" s="14" t="s">
        <v>8316</v>
      </c>
      <c r="S2835" s="17">
        <f t="shared" si="222"/>
        <v>42268.127696759257</v>
      </c>
      <c r="T2835" s="17">
        <f t="shared" si="223"/>
        <v>42288.083333333328</v>
      </c>
      <c r="U2835" s="14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8">
        <v>1422658930</v>
      </c>
      <c r="J2836">
        <v>1421362930</v>
      </c>
      <c r="K2836" t="b">
        <v>0</v>
      </c>
      <c r="L2836" s="14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6" t="s">
        <v>8315</v>
      </c>
      <c r="R2836" s="14" t="s">
        <v>8316</v>
      </c>
      <c r="S2836" s="17">
        <f t="shared" si="222"/>
        <v>42019.959837962961</v>
      </c>
      <c r="T2836" s="17">
        <f t="shared" si="223"/>
        <v>42034.959837962961</v>
      </c>
      <c r="U2836" s="14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8">
        <v>1449273600</v>
      </c>
      <c r="J2837">
        <v>1446742417</v>
      </c>
      <c r="K2837" t="b">
        <v>0</v>
      </c>
      <c r="L2837" s="14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6" t="s">
        <v>8315</v>
      </c>
      <c r="R2837" s="14" t="s">
        <v>8316</v>
      </c>
      <c r="S2837" s="17">
        <f t="shared" si="222"/>
        <v>42313.703900462962</v>
      </c>
      <c r="T2837" s="17">
        <f t="shared" si="223"/>
        <v>42343</v>
      </c>
      <c r="U2837" s="14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8">
        <v>1487393940</v>
      </c>
      <c r="J2838">
        <v>1484115418</v>
      </c>
      <c r="K2838" t="b">
        <v>0</v>
      </c>
      <c r="L2838" s="14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6" t="s">
        <v>8315</v>
      </c>
      <c r="R2838" s="14" t="s">
        <v>8316</v>
      </c>
      <c r="S2838" s="17">
        <f t="shared" si="222"/>
        <v>42746.261782407411</v>
      </c>
      <c r="T2838" s="17">
        <f t="shared" si="223"/>
        <v>42784.207638888889</v>
      </c>
      <c r="U2838" s="14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8">
        <v>1449701284</v>
      </c>
      <c r="J2839">
        <v>1446241684</v>
      </c>
      <c r="K2839" t="b">
        <v>0</v>
      </c>
      <c r="L2839" s="14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6" t="s">
        <v>8315</v>
      </c>
      <c r="R2839" s="14" t="s">
        <v>8316</v>
      </c>
      <c r="S2839" s="17">
        <f t="shared" si="222"/>
        <v>42307.908379629633</v>
      </c>
      <c r="T2839" s="17">
        <f t="shared" si="223"/>
        <v>42347.950046296297</v>
      </c>
      <c r="U2839" s="14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8">
        <v>1407967200</v>
      </c>
      <c r="J2840">
        <v>1406039696</v>
      </c>
      <c r="K2840" t="b">
        <v>0</v>
      </c>
      <c r="L2840" s="14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6" t="s">
        <v>8315</v>
      </c>
      <c r="R2840" s="14" t="s">
        <v>8316</v>
      </c>
      <c r="S2840" s="17">
        <f t="shared" si="222"/>
        <v>41842.607592592591</v>
      </c>
      <c r="T2840" s="17">
        <f t="shared" si="223"/>
        <v>41864.916666666664</v>
      </c>
      <c r="U2840" s="14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8">
        <v>1408942740</v>
      </c>
      <c r="J2841">
        <v>1406958354</v>
      </c>
      <c r="K2841" t="b">
        <v>0</v>
      </c>
      <c r="L2841" s="14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6" t="s">
        <v>8315</v>
      </c>
      <c r="R2841" s="14" t="s">
        <v>8316</v>
      </c>
      <c r="S2841" s="17">
        <f t="shared" si="222"/>
        <v>41853.240208333329</v>
      </c>
      <c r="T2841" s="17">
        <f t="shared" si="223"/>
        <v>41876.207638888889</v>
      </c>
      <c r="U2841" s="14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8">
        <v>1426698000</v>
      </c>
      <c r="J2842">
        <v>1424825479</v>
      </c>
      <c r="K2842" t="b">
        <v>0</v>
      </c>
      <c r="L2842" s="14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6" t="s">
        <v>8315</v>
      </c>
      <c r="R2842" s="14" t="s">
        <v>8316</v>
      </c>
      <c r="S2842" s="17">
        <f t="shared" si="222"/>
        <v>42060.035636574074</v>
      </c>
      <c r="T2842" s="17">
        <f t="shared" si="223"/>
        <v>42081.708333333328</v>
      </c>
      <c r="U2842" s="14">
        <f t="shared" si="224"/>
        <v>2015</v>
      </c>
    </row>
    <row r="2843" spans="1:21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8">
        <v>1450032297</v>
      </c>
      <c r="J2843">
        <v>1444844697</v>
      </c>
      <c r="K2843" t="b">
        <v>0</v>
      </c>
      <c r="L2843" s="14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6" t="s">
        <v>8315</v>
      </c>
      <c r="R2843" s="14" t="s">
        <v>8316</v>
      </c>
      <c r="S2843" s="17">
        <f t="shared" si="222"/>
        <v>42291.739548611105</v>
      </c>
      <c r="T2843" s="17">
        <f t="shared" si="223"/>
        <v>42351.781215277777</v>
      </c>
      <c r="U2843" s="14">
        <f t="shared" si="224"/>
        <v>2015</v>
      </c>
    </row>
    <row r="2844" spans="1:21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8">
        <v>1403348400</v>
      </c>
      <c r="J2844">
        <v>1401058295</v>
      </c>
      <c r="K2844" t="b">
        <v>0</v>
      </c>
      <c r="L2844" s="1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6" t="s">
        <v>8315</v>
      </c>
      <c r="R2844" s="14" t="s">
        <v>8316</v>
      </c>
      <c r="S2844" s="17">
        <f t="shared" si="222"/>
        <v>41784.952488425923</v>
      </c>
      <c r="T2844" s="17">
        <f t="shared" si="223"/>
        <v>41811.458333333336</v>
      </c>
      <c r="U2844" s="14">
        <f t="shared" si="224"/>
        <v>2014</v>
      </c>
    </row>
    <row r="2845" spans="1:21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8">
        <v>1465790400</v>
      </c>
      <c r="J2845">
        <v>1462210950</v>
      </c>
      <c r="K2845" t="b">
        <v>0</v>
      </c>
      <c r="L2845" s="14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6" t="s">
        <v>8315</v>
      </c>
      <c r="R2845" s="14" t="s">
        <v>8316</v>
      </c>
      <c r="S2845" s="17">
        <f t="shared" si="222"/>
        <v>42492.737847222219</v>
      </c>
      <c r="T2845" s="17">
        <f t="shared" si="223"/>
        <v>42534.166666666672</v>
      </c>
      <c r="U2845" s="14">
        <f t="shared" si="224"/>
        <v>2016</v>
      </c>
    </row>
    <row r="2846" spans="1:21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8">
        <v>1483535180</v>
      </c>
      <c r="J2846">
        <v>1480943180</v>
      </c>
      <c r="K2846" t="b">
        <v>0</v>
      </c>
      <c r="L2846" s="14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6" t="s">
        <v>8315</v>
      </c>
      <c r="R2846" s="14" t="s">
        <v>8316</v>
      </c>
      <c r="S2846" s="17">
        <f t="shared" si="222"/>
        <v>42709.546064814815</v>
      </c>
      <c r="T2846" s="17">
        <f t="shared" si="223"/>
        <v>42739.546064814815</v>
      </c>
      <c r="U2846" s="14">
        <f t="shared" si="224"/>
        <v>2016</v>
      </c>
    </row>
    <row r="2847" spans="1:21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8">
        <v>1433723033</v>
      </c>
      <c r="J2847">
        <v>1428539033</v>
      </c>
      <c r="K2847" t="b">
        <v>0</v>
      </c>
      <c r="L2847" s="14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6" t="s">
        <v>8315</v>
      </c>
      <c r="R2847" s="14" t="s">
        <v>8316</v>
      </c>
      <c r="S2847" s="17">
        <f t="shared" si="222"/>
        <v>42103.016585648147</v>
      </c>
      <c r="T2847" s="17">
        <f t="shared" si="223"/>
        <v>42163.016585648147</v>
      </c>
      <c r="U2847" s="14">
        <f t="shared" si="224"/>
        <v>2015</v>
      </c>
    </row>
    <row r="2848" spans="1:21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8">
        <v>1432917394</v>
      </c>
      <c r="J2848">
        <v>1429029394</v>
      </c>
      <c r="K2848" t="b">
        <v>0</v>
      </c>
      <c r="L2848" s="14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6" t="s">
        <v>8315</v>
      </c>
      <c r="R2848" s="14" t="s">
        <v>8316</v>
      </c>
      <c r="S2848" s="17">
        <f t="shared" si="222"/>
        <v>42108.692060185189</v>
      </c>
      <c r="T2848" s="17">
        <f t="shared" si="223"/>
        <v>42153.692060185189</v>
      </c>
      <c r="U2848" s="14">
        <f t="shared" si="224"/>
        <v>2015</v>
      </c>
    </row>
    <row r="2849" spans="1:21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8">
        <v>1464031265</v>
      </c>
      <c r="J2849">
        <v>1458847265</v>
      </c>
      <c r="K2849" t="b">
        <v>0</v>
      </c>
      <c r="L2849" s="14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6" t="s">
        <v>8315</v>
      </c>
      <c r="R2849" s="14" t="s">
        <v>8316</v>
      </c>
      <c r="S2849" s="17">
        <f t="shared" si="222"/>
        <v>42453.806307870371</v>
      </c>
      <c r="T2849" s="17">
        <f t="shared" si="223"/>
        <v>42513.806307870371</v>
      </c>
      <c r="U2849" s="14">
        <f t="shared" si="224"/>
        <v>2016</v>
      </c>
    </row>
    <row r="2850" spans="1:21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8">
        <v>1432913659</v>
      </c>
      <c r="J2850">
        <v>1430321659</v>
      </c>
      <c r="K2850" t="b">
        <v>0</v>
      </c>
      <c r="L2850" s="14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6" t="s">
        <v>8315</v>
      </c>
      <c r="R2850" s="14" t="s">
        <v>8316</v>
      </c>
      <c r="S2850" s="17">
        <f t="shared" si="222"/>
        <v>42123.648831018523</v>
      </c>
      <c r="T2850" s="17">
        <f t="shared" si="223"/>
        <v>42153.648831018523</v>
      </c>
      <c r="U2850" s="14">
        <f t="shared" si="224"/>
        <v>2015</v>
      </c>
    </row>
    <row r="2851" spans="1:21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8">
        <v>1461406600</v>
      </c>
      <c r="J2851">
        <v>1458814600</v>
      </c>
      <c r="K2851" t="b">
        <v>0</v>
      </c>
      <c r="L2851" s="14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6" t="s">
        <v>8315</v>
      </c>
      <c r="R2851" s="14" t="s">
        <v>8316</v>
      </c>
      <c r="S2851" s="17">
        <f t="shared" si="222"/>
        <v>42453.428240740745</v>
      </c>
      <c r="T2851" s="17">
        <f t="shared" si="223"/>
        <v>42483.428240740745</v>
      </c>
      <c r="U2851" s="14">
        <f t="shared" si="224"/>
        <v>2016</v>
      </c>
    </row>
    <row r="2852" spans="1:21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8">
        <v>1409962211</v>
      </c>
      <c r="J2852">
        <v>1407370211</v>
      </c>
      <c r="K2852" t="b">
        <v>0</v>
      </c>
      <c r="L2852" s="14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6" t="s">
        <v>8315</v>
      </c>
      <c r="R2852" s="14" t="s">
        <v>8316</v>
      </c>
      <c r="S2852" s="17">
        <f t="shared" si="222"/>
        <v>41858.007071759261</v>
      </c>
      <c r="T2852" s="17">
        <f t="shared" si="223"/>
        <v>41888.007071759261</v>
      </c>
      <c r="U2852" s="14">
        <f t="shared" si="224"/>
        <v>2014</v>
      </c>
    </row>
    <row r="2853" spans="1:21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8">
        <v>1454109420</v>
      </c>
      <c r="J2853">
        <v>1453334629</v>
      </c>
      <c r="K2853" t="b">
        <v>0</v>
      </c>
      <c r="L2853" s="14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6" t="s">
        <v>8315</v>
      </c>
      <c r="R2853" s="14" t="s">
        <v>8316</v>
      </c>
      <c r="S2853" s="17">
        <f t="shared" si="222"/>
        <v>42390.002650462964</v>
      </c>
      <c r="T2853" s="17">
        <f t="shared" si="223"/>
        <v>42398.970138888893</v>
      </c>
      <c r="U2853" s="14">
        <f t="shared" si="224"/>
        <v>2016</v>
      </c>
    </row>
    <row r="2854" spans="1:21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8">
        <v>1403312703</v>
      </c>
      <c r="J2854">
        <v>1400720703</v>
      </c>
      <c r="K2854" t="b">
        <v>0</v>
      </c>
      <c r="L2854" s="1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6" t="s">
        <v>8315</v>
      </c>
      <c r="R2854" s="14" t="s">
        <v>8316</v>
      </c>
      <c r="S2854" s="17">
        <f t="shared" si="222"/>
        <v>41781.045173611114</v>
      </c>
      <c r="T2854" s="17">
        <f t="shared" si="223"/>
        <v>41811.045173611114</v>
      </c>
      <c r="U2854" s="14">
        <f t="shared" si="224"/>
        <v>2014</v>
      </c>
    </row>
    <row r="2855" spans="1:21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8">
        <v>1410669297</v>
      </c>
      <c r="J2855">
        <v>1405485297</v>
      </c>
      <c r="K2855" t="b">
        <v>0</v>
      </c>
      <c r="L2855" s="14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6" t="s">
        <v>8315</v>
      </c>
      <c r="R2855" s="14" t="s">
        <v>8316</v>
      </c>
      <c r="S2855" s="17">
        <f t="shared" si="222"/>
        <v>41836.190937499996</v>
      </c>
      <c r="T2855" s="17">
        <f t="shared" si="223"/>
        <v>41896.190937499996</v>
      </c>
      <c r="U2855" s="14">
        <f t="shared" si="224"/>
        <v>2014</v>
      </c>
    </row>
    <row r="2856" spans="1:21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8">
        <v>1431018719</v>
      </c>
      <c r="J2856">
        <v>1429290719</v>
      </c>
      <c r="K2856" t="b">
        <v>0</v>
      </c>
      <c r="L2856" s="14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6" t="s">
        <v>8315</v>
      </c>
      <c r="R2856" s="14" t="s">
        <v>8316</v>
      </c>
      <c r="S2856" s="17">
        <f t="shared" si="222"/>
        <v>42111.71665509259</v>
      </c>
      <c r="T2856" s="17">
        <f t="shared" si="223"/>
        <v>42131.71665509259</v>
      </c>
      <c r="U2856" s="14">
        <f t="shared" si="224"/>
        <v>2015</v>
      </c>
    </row>
    <row r="2857" spans="1:21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8">
        <v>1454110440</v>
      </c>
      <c r="J2857">
        <v>1451607071</v>
      </c>
      <c r="K2857" t="b">
        <v>0</v>
      </c>
      <c r="L2857" s="14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6" t="s">
        <v>8315</v>
      </c>
      <c r="R2857" s="14" t="s">
        <v>8316</v>
      </c>
      <c r="S2857" s="17">
        <f t="shared" si="222"/>
        <v>42370.007766203707</v>
      </c>
      <c r="T2857" s="17">
        <f t="shared" si="223"/>
        <v>42398.981944444444</v>
      </c>
      <c r="U2857" s="14">
        <f t="shared" si="224"/>
        <v>2016</v>
      </c>
    </row>
    <row r="2858" spans="1:21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8">
        <v>1439069640</v>
      </c>
      <c r="J2858">
        <v>1433897647</v>
      </c>
      <c r="K2858" t="b">
        <v>0</v>
      </c>
      <c r="L2858" s="14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6" t="s">
        <v>8315</v>
      </c>
      <c r="R2858" s="14" t="s">
        <v>8316</v>
      </c>
      <c r="S2858" s="17">
        <f t="shared" si="222"/>
        <v>42165.037581018521</v>
      </c>
      <c r="T2858" s="17">
        <f t="shared" si="223"/>
        <v>42224.898611111115</v>
      </c>
      <c r="U2858" s="14">
        <f t="shared" si="224"/>
        <v>2015</v>
      </c>
    </row>
    <row r="2859" spans="1:21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8">
        <v>1487613600</v>
      </c>
      <c r="J2859">
        <v>1482444295</v>
      </c>
      <c r="K2859" t="b">
        <v>0</v>
      </c>
      <c r="L2859" s="14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6" t="s">
        <v>8315</v>
      </c>
      <c r="R2859" s="14" t="s">
        <v>8316</v>
      </c>
      <c r="S2859" s="17">
        <f t="shared" si="222"/>
        <v>42726.920081018514</v>
      </c>
      <c r="T2859" s="17">
        <f t="shared" si="223"/>
        <v>42786.75</v>
      </c>
      <c r="U2859" s="14">
        <f t="shared" si="224"/>
        <v>2016</v>
      </c>
    </row>
    <row r="2860" spans="1:21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8">
        <v>1417778880</v>
      </c>
      <c r="J2860">
        <v>1415711095</v>
      </c>
      <c r="K2860" t="b">
        <v>0</v>
      </c>
      <c r="L2860" s="14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6" t="s">
        <v>8315</v>
      </c>
      <c r="R2860" s="14" t="s">
        <v>8316</v>
      </c>
      <c r="S2860" s="17">
        <f t="shared" si="222"/>
        <v>41954.545081018514</v>
      </c>
      <c r="T2860" s="17">
        <f t="shared" si="223"/>
        <v>41978.477777777778</v>
      </c>
      <c r="U2860" s="14">
        <f t="shared" si="224"/>
        <v>2014</v>
      </c>
    </row>
    <row r="2861" spans="1:21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8">
        <v>1444984904</v>
      </c>
      <c r="J2861">
        <v>1439800904</v>
      </c>
      <c r="K2861" t="b">
        <v>0</v>
      </c>
      <c r="L2861" s="14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6" t="s">
        <v>8315</v>
      </c>
      <c r="R2861" s="14" t="s">
        <v>8316</v>
      </c>
      <c r="S2861" s="17">
        <f t="shared" si="222"/>
        <v>42233.362314814818</v>
      </c>
      <c r="T2861" s="17">
        <f t="shared" si="223"/>
        <v>42293.362314814818</v>
      </c>
      <c r="U2861" s="14">
        <f t="shared" si="224"/>
        <v>2015</v>
      </c>
    </row>
    <row r="2862" spans="1:21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8">
        <v>1466363576</v>
      </c>
      <c r="J2862">
        <v>1461179576</v>
      </c>
      <c r="K2862" t="b">
        <v>0</v>
      </c>
      <c r="L2862" s="14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6" t="s">
        <v>8315</v>
      </c>
      <c r="R2862" s="14" t="s">
        <v>8316</v>
      </c>
      <c r="S2862" s="17">
        <f t="shared" si="222"/>
        <v>42480.800648148142</v>
      </c>
      <c r="T2862" s="17">
        <f t="shared" si="223"/>
        <v>42540.800648148142</v>
      </c>
      <c r="U2862" s="14">
        <f t="shared" si="224"/>
        <v>2016</v>
      </c>
    </row>
    <row r="2863" spans="1:21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8">
        <v>1443103848</v>
      </c>
      <c r="J2863">
        <v>1441894248</v>
      </c>
      <c r="K2863" t="b">
        <v>0</v>
      </c>
      <c r="L2863" s="14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6" t="s">
        <v>8315</v>
      </c>
      <c r="R2863" s="14" t="s">
        <v>8316</v>
      </c>
      <c r="S2863" s="17">
        <f t="shared" si="222"/>
        <v>42257.590833333335</v>
      </c>
      <c r="T2863" s="17">
        <f t="shared" si="223"/>
        <v>42271.590833333335</v>
      </c>
      <c r="U2863" s="14">
        <f t="shared" si="224"/>
        <v>2015</v>
      </c>
    </row>
    <row r="2864" spans="1:21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8">
        <v>1403636229</v>
      </c>
      <c r="J2864">
        <v>1401044229</v>
      </c>
      <c r="K2864" t="b">
        <v>0</v>
      </c>
      <c r="L2864" s="1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6" t="s">
        <v>8315</v>
      </c>
      <c r="R2864" s="14" t="s">
        <v>8316</v>
      </c>
      <c r="S2864" s="17">
        <f t="shared" si="222"/>
        <v>41784.789687500001</v>
      </c>
      <c r="T2864" s="17">
        <f t="shared" si="223"/>
        <v>41814.789687500001</v>
      </c>
      <c r="U2864" s="14">
        <f t="shared" si="224"/>
        <v>2014</v>
      </c>
    </row>
    <row r="2865" spans="1:21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8">
        <v>1410279123</v>
      </c>
      <c r="J2865">
        <v>1405095123</v>
      </c>
      <c r="K2865" t="b">
        <v>0</v>
      </c>
      <c r="L2865" s="14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6" t="s">
        <v>8315</v>
      </c>
      <c r="R2865" s="14" t="s">
        <v>8316</v>
      </c>
      <c r="S2865" s="17">
        <f t="shared" si="222"/>
        <v>41831.675034722226</v>
      </c>
      <c r="T2865" s="17">
        <f t="shared" si="223"/>
        <v>41891.675034722226</v>
      </c>
      <c r="U2865" s="14">
        <f t="shared" si="224"/>
        <v>2014</v>
      </c>
    </row>
    <row r="2866" spans="1:21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8">
        <v>1437139080</v>
      </c>
      <c r="J2866">
        <v>1434552207</v>
      </c>
      <c r="K2866" t="b">
        <v>0</v>
      </c>
      <c r="L2866" s="14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6" t="s">
        <v>8315</v>
      </c>
      <c r="R2866" s="14" t="s">
        <v>8316</v>
      </c>
      <c r="S2866" s="17">
        <f t="shared" si="222"/>
        <v>42172.613506944443</v>
      </c>
      <c r="T2866" s="17">
        <f t="shared" si="223"/>
        <v>42202.554166666669</v>
      </c>
      <c r="U2866" s="14">
        <f t="shared" si="224"/>
        <v>2015</v>
      </c>
    </row>
    <row r="2867" spans="1:21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8">
        <v>1420512259</v>
      </c>
      <c r="J2867">
        <v>1415328259</v>
      </c>
      <c r="K2867" t="b">
        <v>0</v>
      </c>
      <c r="L2867" s="14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6" t="s">
        <v>8315</v>
      </c>
      <c r="R2867" s="14" t="s">
        <v>8316</v>
      </c>
      <c r="S2867" s="17">
        <f t="shared" si="222"/>
        <v>41950.114108796297</v>
      </c>
      <c r="T2867" s="17">
        <f t="shared" si="223"/>
        <v>42010.114108796297</v>
      </c>
      <c r="U2867" s="14">
        <f t="shared" si="224"/>
        <v>2014</v>
      </c>
    </row>
    <row r="2868" spans="1:21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8">
        <v>1476482400</v>
      </c>
      <c r="J2868">
        <v>1473893721</v>
      </c>
      <c r="K2868" t="b">
        <v>0</v>
      </c>
      <c r="L2868" s="14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6" t="s">
        <v>8315</v>
      </c>
      <c r="R2868" s="14" t="s">
        <v>8316</v>
      </c>
      <c r="S2868" s="17">
        <f t="shared" si="222"/>
        <v>42627.955104166671</v>
      </c>
      <c r="T2868" s="17">
        <f t="shared" si="223"/>
        <v>42657.916666666672</v>
      </c>
      <c r="U2868" s="14">
        <f t="shared" si="224"/>
        <v>2016</v>
      </c>
    </row>
    <row r="2869" spans="1:21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8">
        <v>1467604800</v>
      </c>
      <c r="J2869">
        <v>1465533672</v>
      </c>
      <c r="K2869" t="b">
        <v>0</v>
      </c>
      <c r="L2869" s="14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6" t="s">
        <v>8315</v>
      </c>
      <c r="R2869" s="14" t="s">
        <v>8316</v>
      </c>
      <c r="S2869" s="17">
        <f t="shared" si="222"/>
        <v>42531.195277777777</v>
      </c>
      <c r="T2869" s="17">
        <f t="shared" si="223"/>
        <v>42555.166666666672</v>
      </c>
      <c r="U2869" s="14">
        <f t="shared" si="224"/>
        <v>2016</v>
      </c>
    </row>
    <row r="2870" spans="1:21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8">
        <v>1475697054</v>
      </c>
      <c r="J2870">
        <v>1473105054</v>
      </c>
      <c r="K2870" t="b">
        <v>0</v>
      </c>
      <c r="L2870" s="14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6" t="s">
        <v>8315</v>
      </c>
      <c r="R2870" s="14" t="s">
        <v>8316</v>
      </c>
      <c r="S2870" s="17">
        <f t="shared" si="222"/>
        <v>42618.827013888891</v>
      </c>
      <c r="T2870" s="17">
        <f t="shared" si="223"/>
        <v>42648.827013888891</v>
      </c>
      <c r="U2870" s="14">
        <f t="shared" si="224"/>
        <v>2016</v>
      </c>
    </row>
    <row r="2871" spans="1:21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8">
        <v>1468937681</v>
      </c>
      <c r="J2871">
        <v>1466345681</v>
      </c>
      <c r="K2871" t="b">
        <v>0</v>
      </c>
      <c r="L2871" s="14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6" t="s">
        <v>8315</v>
      </c>
      <c r="R2871" s="14" t="s">
        <v>8316</v>
      </c>
      <c r="S2871" s="17">
        <f t="shared" si="222"/>
        <v>42540.593530092592</v>
      </c>
      <c r="T2871" s="17">
        <f t="shared" si="223"/>
        <v>42570.593530092592</v>
      </c>
      <c r="U2871" s="14">
        <f t="shared" si="224"/>
        <v>2016</v>
      </c>
    </row>
    <row r="2872" spans="1:21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8">
        <v>1400301165</v>
      </c>
      <c r="J2872">
        <v>1397709165</v>
      </c>
      <c r="K2872" t="b">
        <v>0</v>
      </c>
      <c r="L2872" s="14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6" t="s">
        <v>8315</v>
      </c>
      <c r="R2872" s="14" t="s">
        <v>8316</v>
      </c>
      <c r="S2872" s="17">
        <f t="shared" si="222"/>
        <v>41746.189409722225</v>
      </c>
      <c r="T2872" s="17">
        <f t="shared" si="223"/>
        <v>41776.189409722225</v>
      </c>
      <c r="U2872" s="14">
        <f t="shared" si="224"/>
        <v>2014</v>
      </c>
    </row>
    <row r="2873" spans="1:21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8">
        <v>1419183813</v>
      </c>
      <c r="J2873">
        <v>1417455813</v>
      </c>
      <c r="K2873" t="b">
        <v>0</v>
      </c>
      <c r="L2873" s="14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6" t="s">
        <v>8315</v>
      </c>
      <c r="R2873" s="14" t="s">
        <v>8316</v>
      </c>
      <c r="S2873" s="17">
        <f t="shared" si="222"/>
        <v>41974.738576388889</v>
      </c>
      <c r="T2873" s="17">
        <f t="shared" si="223"/>
        <v>41994.738576388889</v>
      </c>
      <c r="U2873" s="14">
        <f t="shared" si="224"/>
        <v>2014</v>
      </c>
    </row>
    <row r="2874" spans="1:21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8">
        <v>1434768438</v>
      </c>
      <c r="J2874">
        <v>1429584438</v>
      </c>
      <c r="K2874" t="b">
        <v>0</v>
      </c>
      <c r="L2874" s="1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6" t="s">
        <v>8315</v>
      </c>
      <c r="R2874" s="14" t="s">
        <v>8316</v>
      </c>
      <c r="S2874" s="17">
        <f t="shared" si="222"/>
        <v>42115.11618055556</v>
      </c>
      <c r="T2874" s="17">
        <f t="shared" si="223"/>
        <v>42175.11618055556</v>
      </c>
      <c r="U2874" s="14">
        <f t="shared" si="224"/>
        <v>2015</v>
      </c>
    </row>
    <row r="2875" spans="1:21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8">
        <v>1422473831</v>
      </c>
      <c r="J2875">
        <v>1419881831</v>
      </c>
      <c r="K2875" t="b">
        <v>0</v>
      </c>
      <c r="L2875" s="14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6" t="s">
        <v>8315</v>
      </c>
      <c r="R2875" s="14" t="s">
        <v>8316</v>
      </c>
      <c r="S2875" s="17">
        <f t="shared" si="222"/>
        <v>42002.817488425921</v>
      </c>
      <c r="T2875" s="17">
        <f t="shared" si="223"/>
        <v>42032.817488425921</v>
      </c>
      <c r="U2875" s="14">
        <f t="shared" si="224"/>
        <v>2014</v>
      </c>
    </row>
    <row r="2876" spans="1:21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8">
        <v>1484684186</v>
      </c>
      <c r="J2876">
        <v>1482092186</v>
      </c>
      <c r="K2876" t="b">
        <v>0</v>
      </c>
      <c r="L2876" s="14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6" t="s">
        <v>8315</v>
      </c>
      <c r="R2876" s="14" t="s">
        <v>8316</v>
      </c>
      <c r="S2876" s="17">
        <f t="shared" si="222"/>
        <v>42722.84474537037</v>
      </c>
      <c r="T2876" s="17">
        <f t="shared" si="223"/>
        <v>42752.84474537037</v>
      </c>
      <c r="U2876" s="14">
        <f t="shared" si="224"/>
        <v>2016</v>
      </c>
    </row>
    <row r="2877" spans="1:21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8">
        <v>1462417493</v>
      </c>
      <c r="J2877">
        <v>1459825493</v>
      </c>
      <c r="K2877" t="b">
        <v>0</v>
      </c>
      <c r="L2877" s="14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6" t="s">
        <v>8315</v>
      </c>
      <c r="R2877" s="14" t="s">
        <v>8316</v>
      </c>
      <c r="S2877" s="17">
        <f t="shared" si="222"/>
        <v>42465.128391203703</v>
      </c>
      <c r="T2877" s="17">
        <f t="shared" si="223"/>
        <v>42495.128391203703</v>
      </c>
      <c r="U2877" s="14">
        <f t="shared" si="224"/>
        <v>2016</v>
      </c>
    </row>
    <row r="2878" spans="1:21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8">
        <v>1437069079</v>
      </c>
      <c r="J2878">
        <v>1434477079</v>
      </c>
      <c r="K2878" t="b">
        <v>0</v>
      </c>
      <c r="L2878" s="14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6" t="s">
        <v>8315</v>
      </c>
      <c r="R2878" s="14" t="s">
        <v>8316</v>
      </c>
      <c r="S2878" s="17">
        <f t="shared" si="222"/>
        <v>42171.743969907402</v>
      </c>
      <c r="T2878" s="17">
        <f t="shared" si="223"/>
        <v>42201.743969907402</v>
      </c>
      <c r="U2878" s="14">
        <f t="shared" si="224"/>
        <v>2015</v>
      </c>
    </row>
    <row r="2879" spans="1:21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8">
        <v>1480525200</v>
      </c>
      <c r="J2879">
        <v>1477781724</v>
      </c>
      <c r="K2879" t="b">
        <v>0</v>
      </c>
      <c r="L2879" s="14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6" t="s">
        <v>8315</v>
      </c>
      <c r="R2879" s="14" t="s">
        <v>8316</v>
      </c>
      <c r="S2879" s="17">
        <f t="shared" si="222"/>
        <v>42672.955138888887</v>
      </c>
      <c r="T2879" s="17">
        <f t="shared" si="223"/>
        <v>42704.708333333328</v>
      </c>
      <c r="U2879" s="14">
        <f t="shared" si="224"/>
        <v>2016</v>
      </c>
    </row>
    <row r="2880" spans="1:21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8">
        <v>1435934795</v>
      </c>
      <c r="J2880">
        <v>1430750795</v>
      </c>
      <c r="K2880" t="b">
        <v>0</v>
      </c>
      <c r="L2880" s="14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6" t="s">
        <v>8315</v>
      </c>
      <c r="R2880" s="14" t="s">
        <v>8316</v>
      </c>
      <c r="S2880" s="17">
        <f t="shared" si="222"/>
        <v>42128.615682870368</v>
      </c>
      <c r="T2880" s="17">
        <f t="shared" si="223"/>
        <v>42188.615682870368</v>
      </c>
      <c r="U2880" s="14">
        <f t="shared" si="224"/>
        <v>2015</v>
      </c>
    </row>
    <row r="2881" spans="1:21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8">
        <v>1453310661</v>
      </c>
      <c r="J2881">
        <v>1450718661</v>
      </c>
      <c r="K2881" t="b">
        <v>0</v>
      </c>
      <c r="L2881" s="14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6" t="s">
        <v>8315</v>
      </c>
      <c r="R2881" s="14" t="s">
        <v>8316</v>
      </c>
      <c r="S2881" s="17">
        <f t="shared" si="222"/>
        <v>42359.725243055553</v>
      </c>
      <c r="T2881" s="17">
        <f t="shared" si="223"/>
        <v>42389.725243055553</v>
      </c>
      <c r="U2881" s="14">
        <f t="shared" si="224"/>
        <v>2015</v>
      </c>
    </row>
    <row r="2882" spans="1:21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8">
        <v>1440090300</v>
      </c>
      <c r="J2882">
        <v>1436305452</v>
      </c>
      <c r="K2882" t="b">
        <v>0</v>
      </c>
      <c r="L2882" s="14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6" t="s">
        <v>8315</v>
      </c>
      <c r="R2882" s="14" t="s">
        <v>8316</v>
      </c>
      <c r="S2882" s="17">
        <f t="shared" si="222"/>
        <v>42192.905694444446</v>
      </c>
      <c r="T2882" s="17">
        <f t="shared" si="223"/>
        <v>42236.711805555555</v>
      </c>
      <c r="U2882" s="14">
        <f t="shared" si="224"/>
        <v>2015</v>
      </c>
    </row>
    <row r="2883" spans="1:21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8">
        <v>1417620036</v>
      </c>
      <c r="J2883">
        <v>1412432436</v>
      </c>
      <c r="K2883" t="b">
        <v>0</v>
      </c>
      <c r="L2883" s="14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6" t="s">
        <v>8315</v>
      </c>
      <c r="R2883" s="14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 s="14">
        <f t="shared" ref="U2883:U2946" si="229">YEAR(S2883)</f>
        <v>2014</v>
      </c>
    </row>
    <row r="2884" spans="1:21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8">
        <v>1462112318</v>
      </c>
      <c r="J2884">
        <v>1459520318</v>
      </c>
      <c r="K2884" t="b">
        <v>0</v>
      </c>
      <c r="L2884" s="1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6" t="s">
        <v>8315</v>
      </c>
      <c r="R2884" s="14" t="s">
        <v>8316</v>
      </c>
      <c r="S2884" s="17">
        <f t="shared" si="227"/>
        <v>42461.596273148149</v>
      </c>
      <c r="T2884" s="17">
        <f t="shared" si="228"/>
        <v>42491.596273148149</v>
      </c>
      <c r="U2884" s="14">
        <f t="shared" si="229"/>
        <v>2016</v>
      </c>
    </row>
    <row r="2885" spans="1:21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8">
        <v>1454734740</v>
      </c>
      <c r="J2885">
        <v>1451684437</v>
      </c>
      <c r="K2885" t="b">
        <v>0</v>
      </c>
      <c r="L2885" s="14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6" t="s">
        <v>8315</v>
      </c>
      <c r="R2885" s="14" t="s">
        <v>8316</v>
      </c>
      <c r="S2885" s="17">
        <f t="shared" si="227"/>
        <v>42370.90320601852</v>
      </c>
      <c r="T2885" s="17">
        <f t="shared" si="228"/>
        <v>42406.207638888889</v>
      </c>
      <c r="U2885" s="14">
        <f t="shared" si="229"/>
        <v>2016</v>
      </c>
    </row>
    <row r="2886" spans="1:21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8">
        <v>1417800435</v>
      </c>
      <c r="J2886">
        <v>1415208435</v>
      </c>
      <c r="K2886" t="b">
        <v>0</v>
      </c>
      <c r="L2886" s="14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6" t="s">
        <v>8315</v>
      </c>
      <c r="R2886" s="14" t="s">
        <v>8316</v>
      </c>
      <c r="S2886" s="17">
        <f t="shared" si="227"/>
        <v>41948.727256944447</v>
      </c>
      <c r="T2886" s="17">
        <f t="shared" si="228"/>
        <v>41978.727256944447</v>
      </c>
      <c r="U2886" s="14">
        <f t="shared" si="229"/>
        <v>2014</v>
      </c>
    </row>
    <row r="2887" spans="1:21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8">
        <v>1426294201</v>
      </c>
      <c r="J2887">
        <v>1423705801</v>
      </c>
      <c r="K2887" t="b">
        <v>0</v>
      </c>
      <c r="L2887" s="14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6" t="s">
        <v>8315</v>
      </c>
      <c r="R2887" s="14" t="s">
        <v>8316</v>
      </c>
      <c r="S2887" s="17">
        <f t="shared" si="227"/>
        <v>42047.07640046296</v>
      </c>
      <c r="T2887" s="17">
        <f t="shared" si="228"/>
        <v>42077.034733796296</v>
      </c>
      <c r="U2887" s="14">
        <f t="shared" si="229"/>
        <v>2015</v>
      </c>
    </row>
    <row r="2888" spans="1:21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8">
        <v>1442635140</v>
      </c>
      <c r="J2888">
        <v>1442243484</v>
      </c>
      <c r="K2888" t="b">
        <v>0</v>
      </c>
      <c r="L2888" s="14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6" t="s">
        <v>8315</v>
      </c>
      <c r="R2888" s="14" t="s">
        <v>8316</v>
      </c>
      <c r="S2888" s="17">
        <f t="shared" si="227"/>
        <v>42261.632916666669</v>
      </c>
      <c r="T2888" s="17">
        <f t="shared" si="228"/>
        <v>42266.165972222225</v>
      </c>
      <c r="U2888" s="14">
        <f t="shared" si="229"/>
        <v>2015</v>
      </c>
    </row>
    <row r="2889" spans="1:21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8">
        <v>1420971324</v>
      </c>
      <c r="J2889">
        <v>1418379324</v>
      </c>
      <c r="K2889" t="b">
        <v>0</v>
      </c>
      <c r="L2889" s="14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6" t="s">
        <v>8315</v>
      </c>
      <c r="R2889" s="14" t="s">
        <v>8316</v>
      </c>
      <c r="S2889" s="17">
        <f t="shared" si="227"/>
        <v>41985.427361111113</v>
      </c>
      <c r="T2889" s="17">
        <f t="shared" si="228"/>
        <v>42015.427361111113</v>
      </c>
      <c r="U2889" s="14">
        <f t="shared" si="229"/>
        <v>2014</v>
      </c>
    </row>
    <row r="2890" spans="1:21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8">
        <v>1413608340</v>
      </c>
      <c r="J2890">
        <v>1412945440</v>
      </c>
      <c r="K2890" t="b">
        <v>0</v>
      </c>
      <c r="L2890" s="14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6" t="s">
        <v>8315</v>
      </c>
      <c r="R2890" s="14" t="s">
        <v>8316</v>
      </c>
      <c r="S2890" s="17">
        <f t="shared" si="227"/>
        <v>41922.535185185188</v>
      </c>
      <c r="T2890" s="17">
        <f t="shared" si="228"/>
        <v>41930.207638888889</v>
      </c>
      <c r="U2890" s="14">
        <f t="shared" si="229"/>
        <v>2014</v>
      </c>
    </row>
    <row r="2891" spans="1:21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8">
        <v>1409344985</v>
      </c>
      <c r="J2891">
        <v>1406752985</v>
      </c>
      <c r="K2891" t="b">
        <v>0</v>
      </c>
      <c r="L2891" s="14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6" t="s">
        <v>8315</v>
      </c>
      <c r="R2891" s="14" t="s">
        <v>8316</v>
      </c>
      <c r="S2891" s="17">
        <f t="shared" si="227"/>
        <v>41850.863252314812</v>
      </c>
      <c r="T2891" s="17">
        <f t="shared" si="228"/>
        <v>41880.863252314812</v>
      </c>
      <c r="U2891" s="14">
        <f t="shared" si="229"/>
        <v>2014</v>
      </c>
    </row>
    <row r="2892" spans="1:21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8">
        <v>1407553200</v>
      </c>
      <c r="J2892">
        <v>1405100992</v>
      </c>
      <c r="K2892" t="b">
        <v>0</v>
      </c>
      <c r="L2892" s="14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6" t="s">
        <v>8315</v>
      </c>
      <c r="R2892" s="14" t="s">
        <v>8316</v>
      </c>
      <c r="S2892" s="17">
        <f t="shared" si="227"/>
        <v>41831.742962962962</v>
      </c>
      <c r="T2892" s="17">
        <f t="shared" si="228"/>
        <v>41860.125</v>
      </c>
      <c r="U2892" s="14">
        <f t="shared" si="229"/>
        <v>2014</v>
      </c>
    </row>
    <row r="2893" spans="1:21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8">
        <v>1460751128</v>
      </c>
      <c r="J2893">
        <v>1455570728</v>
      </c>
      <c r="K2893" t="b">
        <v>0</v>
      </c>
      <c r="L2893" s="14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6" t="s">
        <v>8315</v>
      </c>
      <c r="R2893" s="14" t="s">
        <v>8316</v>
      </c>
      <c r="S2893" s="17">
        <f t="shared" si="227"/>
        <v>42415.883425925931</v>
      </c>
      <c r="T2893" s="17">
        <f t="shared" si="228"/>
        <v>42475.84175925926</v>
      </c>
      <c r="U2893" s="14">
        <f t="shared" si="229"/>
        <v>2016</v>
      </c>
    </row>
    <row r="2894" spans="1:21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8">
        <v>1409000400</v>
      </c>
      <c r="J2894">
        <v>1408381704</v>
      </c>
      <c r="K2894" t="b">
        <v>0</v>
      </c>
      <c r="L2894" s="1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6" t="s">
        <v>8315</v>
      </c>
      <c r="R2894" s="14" t="s">
        <v>8316</v>
      </c>
      <c r="S2894" s="17">
        <f t="shared" si="227"/>
        <v>41869.714166666665</v>
      </c>
      <c r="T2894" s="17">
        <f t="shared" si="228"/>
        <v>41876.875</v>
      </c>
      <c r="U2894" s="14">
        <f t="shared" si="229"/>
        <v>2014</v>
      </c>
    </row>
    <row r="2895" spans="1:21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8">
        <v>1420768800</v>
      </c>
      <c r="J2895">
        <v>1415644395</v>
      </c>
      <c r="K2895" t="b">
        <v>0</v>
      </c>
      <c r="L2895" s="14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6" t="s">
        <v>8315</v>
      </c>
      <c r="R2895" s="14" t="s">
        <v>8316</v>
      </c>
      <c r="S2895" s="17">
        <f t="shared" si="227"/>
        <v>41953.773090277777</v>
      </c>
      <c r="T2895" s="17">
        <f t="shared" si="228"/>
        <v>42013.083333333328</v>
      </c>
      <c r="U2895" s="14">
        <f t="shared" si="229"/>
        <v>2014</v>
      </c>
    </row>
    <row r="2896" spans="1:21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8">
        <v>1428100815</v>
      </c>
      <c r="J2896">
        <v>1422920415</v>
      </c>
      <c r="K2896" t="b">
        <v>0</v>
      </c>
      <c r="L2896" s="14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6" t="s">
        <v>8315</v>
      </c>
      <c r="R2896" s="14" t="s">
        <v>8316</v>
      </c>
      <c r="S2896" s="17">
        <f t="shared" si="227"/>
        <v>42037.986284722225</v>
      </c>
      <c r="T2896" s="17">
        <f t="shared" si="228"/>
        <v>42097.944618055553</v>
      </c>
      <c r="U2896" s="14">
        <f t="shared" si="229"/>
        <v>2015</v>
      </c>
    </row>
    <row r="2897" spans="1:21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8">
        <v>1403470800</v>
      </c>
      <c r="J2897">
        <v>1403356792</v>
      </c>
      <c r="K2897" t="b">
        <v>0</v>
      </c>
      <c r="L2897" s="14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6" t="s">
        <v>8315</v>
      </c>
      <c r="R2897" s="14" t="s">
        <v>8316</v>
      </c>
      <c r="S2897" s="17">
        <f t="shared" si="227"/>
        <v>41811.555462962962</v>
      </c>
      <c r="T2897" s="17">
        <f t="shared" si="228"/>
        <v>41812.875</v>
      </c>
      <c r="U2897" s="14">
        <f t="shared" si="229"/>
        <v>2014</v>
      </c>
    </row>
    <row r="2898" spans="1:21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8">
        <v>1481522400</v>
      </c>
      <c r="J2898">
        <v>1480283321</v>
      </c>
      <c r="K2898" t="b">
        <v>0</v>
      </c>
      <c r="L2898" s="14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6" t="s">
        <v>8315</v>
      </c>
      <c r="R2898" s="14" t="s">
        <v>8316</v>
      </c>
      <c r="S2898" s="17">
        <f t="shared" si="227"/>
        <v>42701.908807870372</v>
      </c>
      <c r="T2898" s="17">
        <f t="shared" si="228"/>
        <v>42716.25</v>
      </c>
      <c r="U2898" s="14">
        <f t="shared" si="229"/>
        <v>2016</v>
      </c>
    </row>
    <row r="2899" spans="1:21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8">
        <v>1444577345</v>
      </c>
      <c r="J2899">
        <v>1441985458</v>
      </c>
      <c r="K2899" t="b">
        <v>0</v>
      </c>
      <c r="L2899" s="14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6" t="s">
        <v>8315</v>
      </c>
      <c r="R2899" s="14" t="s">
        <v>8316</v>
      </c>
      <c r="S2899" s="17">
        <f t="shared" si="227"/>
        <v>42258.646504629629</v>
      </c>
      <c r="T2899" s="17">
        <f t="shared" si="228"/>
        <v>42288.645196759258</v>
      </c>
      <c r="U2899" s="14">
        <f t="shared" si="229"/>
        <v>2015</v>
      </c>
    </row>
    <row r="2900" spans="1:21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8">
        <v>1446307053</v>
      </c>
      <c r="J2900">
        <v>1443715053</v>
      </c>
      <c r="K2900" t="b">
        <v>0</v>
      </c>
      <c r="L2900" s="14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6" t="s">
        <v>8315</v>
      </c>
      <c r="R2900" s="14" t="s">
        <v>8316</v>
      </c>
      <c r="S2900" s="17">
        <f t="shared" si="227"/>
        <v>42278.664965277778</v>
      </c>
      <c r="T2900" s="17">
        <f t="shared" si="228"/>
        <v>42308.664965277778</v>
      </c>
      <c r="U2900" s="14">
        <f t="shared" si="229"/>
        <v>2015</v>
      </c>
    </row>
    <row r="2901" spans="1:21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8">
        <v>1469325158</v>
      </c>
      <c r="J2901">
        <v>1464141158</v>
      </c>
      <c r="K2901" t="b">
        <v>0</v>
      </c>
      <c r="L2901" s="14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6" t="s">
        <v>8315</v>
      </c>
      <c r="R2901" s="14" t="s">
        <v>8316</v>
      </c>
      <c r="S2901" s="17">
        <f t="shared" si="227"/>
        <v>42515.078217592592</v>
      </c>
      <c r="T2901" s="17">
        <f t="shared" si="228"/>
        <v>42575.078217592592</v>
      </c>
      <c r="U2901" s="14">
        <f t="shared" si="229"/>
        <v>2016</v>
      </c>
    </row>
    <row r="2902" spans="1:21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8">
        <v>1407562632</v>
      </c>
      <c r="J2902">
        <v>1404970632</v>
      </c>
      <c r="K2902" t="b">
        <v>0</v>
      </c>
      <c r="L2902" s="14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6" t="s">
        <v>8315</v>
      </c>
      <c r="R2902" s="14" t="s">
        <v>8316</v>
      </c>
      <c r="S2902" s="17">
        <f t="shared" si="227"/>
        <v>41830.234166666669</v>
      </c>
      <c r="T2902" s="17">
        <f t="shared" si="228"/>
        <v>41860.234166666669</v>
      </c>
      <c r="U2902" s="14">
        <f t="shared" si="229"/>
        <v>2014</v>
      </c>
    </row>
    <row r="2903" spans="1:21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8">
        <v>1423345339</v>
      </c>
      <c r="J2903">
        <v>1418161339</v>
      </c>
      <c r="K2903" t="b">
        <v>0</v>
      </c>
      <c r="L2903" s="14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6" t="s">
        <v>8315</v>
      </c>
      <c r="R2903" s="14" t="s">
        <v>8316</v>
      </c>
      <c r="S2903" s="17">
        <f t="shared" si="227"/>
        <v>41982.904386574075</v>
      </c>
      <c r="T2903" s="17">
        <f t="shared" si="228"/>
        <v>42042.904386574075</v>
      </c>
      <c r="U2903" s="14">
        <f t="shared" si="229"/>
        <v>2014</v>
      </c>
    </row>
    <row r="2904" spans="1:21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8">
        <v>1440412396</v>
      </c>
      <c r="J2904">
        <v>1437820396</v>
      </c>
      <c r="K2904" t="b">
        <v>0</v>
      </c>
      <c r="L2904" s="1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6" t="s">
        <v>8315</v>
      </c>
      <c r="R2904" s="14" t="s">
        <v>8316</v>
      </c>
      <c r="S2904" s="17">
        <f t="shared" si="227"/>
        <v>42210.439768518518</v>
      </c>
      <c r="T2904" s="17">
        <f t="shared" si="228"/>
        <v>42240.439768518518</v>
      </c>
      <c r="U2904" s="14">
        <f t="shared" si="229"/>
        <v>2015</v>
      </c>
    </row>
    <row r="2905" spans="1:21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8">
        <v>1441771218</v>
      </c>
      <c r="J2905">
        <v>1436587218</v>
      </c>
      <c r="K2905" t="b">
        <v>0</v>
      </c>
      <c r="L2905" s="14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6" t="s">
        <v>8315</v>
      </c>
      <c r="R2905" s="14" t="s">
        <v>8316</v>
      </c>
      <c r="S2905" s="17">
        <f t="shared" si="227"/>
        <v>42196.166874999995</v>
      </c>
      <c r="T2905" s="17">
        <f t="shared" si="228"/>
        <v>42256.166874999995</v>
      </c>
      <c r="U2905" s="14">
        <f t="shared" si="229"/>
        <v>2015</v>
      </c>
    </row>
    <row r="2906" spans="1:21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8">
        <v>1415534400</v>
      </c>
      <c r="J2906">
        <v>1414538031</v>
      </c>
      <c r="K2906" t="b">
        <v>0</v>
      </c>
      <c r="L2906" s="14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6" t="s">
        <v>8315</v>
      </c>
      <c r="R2906" s="14" t="s">
        <v>8316</v>
      </c>
      <c r="S2906" s="17">
        <f t="shared" si="227"/>
        <v>41940.967951388891</v>
      </c>
      <c r="T2906" s="17">
        <f t="shared" si="228"/>
        <v>41952.5</v>
      </c>
      <c r="U2906" s="14">
        <f t="shared" si="229"/>
        <v>2014</v>
      </c>
    </row>
    <row r="2907" spans="1:21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8">
        <v>1473211313</v>
      </c>
      <c r="J2907">
        <v>1472001713</v>
      </c>
      <c r="K2907" t="b">
        <v>0</v>
      </c>
      <c r="L2907" s="14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6" t="s">
        <v>8315</v>
      </c>
      <c r="R2907" s="14" t="s">
        <v>8316</v>
      </c>
      <c r="S2907" s="17">
        <f t="shared" si="227"/>
        <v>42606.056863425925</v>
      </c>
      <c r="T2907" s="17">
        <f t="shared" si="228"/>
        <v>42620.056863425925</v>
      </c>
      <c r="U2907" s="14">
        <f t="shared" si="229"/>
        <v>2016</v>
      </c>
    </row>
    <row r="2908" spans="1:21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8">
        <v>1438390800</v>
      </c>
      <c r="J2908">
        <v>1436888066</v>
      </c>
      <c r="K2908" t="b">
        <v>0</v>
      </c>
      <c r="L2908" s="14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6" t="s">
        <v>8315</v>
      </c>
      <c r="R2908" s="14" t="s">
        <v>8316</v>
      </c>
      <c r="S2908" s="17">
        <f t="shared" si="227"/>
        <v>42199.648912037039</v>
      </c>
      <c r="T2908" s="17">
        <f t="shared" si="228"/>
        <v>42217.041666666672</v>
      </c>
      <c r="U2908" s="14">
        <f t="shared" si="229"/>
        <v>2015</v>
      </c>
    </row>
    <row r="2909" spans="1:21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8">
        <v>1463259837</v>
      </c>
      <c r="J2909">
        <v>1458075837</v>
      </c>
      <c r="K2909" t="b">
        <v>0</v>
      </c>
      <c r="L2909" s="14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6" t="s">
        <v>8315</v>
      </c>
      <c r="R2909" s="14" t="s">
        <v>8316</v>
      </c>
      <c r="S2909" s="17">
        <f t="shared" si="227"/>
        <v>42444.877743055549</v>
      </c>
      <c r="T2909" s="17">
        <f t="shared" si="228"/>
        <v>42504.877743055549</v>
      </c>
      <c r="U2909" s="14">
        <f t="shared" si="229"/>
        <v>2016</v>
      </c>
    </row>
    <row r="2910" spans="1:21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8">
        <v>1465407219</v>
      </c>
      <c r="J2910">
        <v>1462815219</v>
      </c>
      <c r="K2910" t="b">
        <v>0</v>
      </c>
      <c r="L2910" s="14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6" t="s">
        <v>8315</v>
      </c>
      <c r="R2910" s="14" t="s">
        <v>8316</v>
      </c>
      <c r="S2910" s="17">
        <f t="shared" si="227"/>
        <v>42499.731701388882</v>
      </c>
      <c r="T2910" s="17">
        <f t="shared" si="228"/>
        <v>42529.731701388882</v>
      </c>
      <c r="U2910" s="14">
        <f t="shared" si="229"/>
        <v>2016</v>
      </c>
    </row>
    <row r="2911" spans="1:21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8">
        <v>1416944760</v>
      </c>
      <c r="J2911">
        <v>1413527001</v>
      </c>
      <c r="K2911" t="b">
        <v>0</v>
      </c>
      <c r="L2911" s="14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6" t="s">
        <v>8315</v>
      </c>
      <c r="R2911" s="14" t="s">
        <v>8316</v>
      </c>
      <c r="S2911" s="17">
        <f t="shared" si="227"/>
        <v>41929.266215277778</v>
      </c>
      <c r="T2911" s="17">
        <f t="shared" si="228"/>
        <v>41968.823611111111</v>
      </c>
      <c r="U2911" s="14">
        <f t="shared" si="229"/>
        <v>2014</v>
      </c>
    </row>
    <row r="2912" spans="1:21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8">
        <v>1434139887</v>
      </c>
      <c r="J2912">
        <v>1428955887</v>
      </c>
      <c r="K2912" t="b">
        <v>0</v>
      </c>
      <c r="L2912" s="14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6" t="s">
        <v>8315</v>
      </c>
      <c r="R2912" s="14" t="s">
        <v>8316</v>
      </c>
      <c r="S2912" s="17">
        <f t="shared" si="227"/>
        <v>42107.841284722221</v>
      </c>
      <c r="T2912" s="17">
        <f t="shared" si="228"/>
        <v>42167.841284722221</v>
      </c>
      <c r="U2912" s="14">
        <f t="shared" si="229"/>
        <v>2015</v>
      </c>
    </row>
    <row r="2913" spans="1:21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8">
        <v>1435429626</v>
      </c>
      <c r="J2913">
        <v>1431973626</v>
      </c>
      <c r="K2913" t="b">
        <v>0</v>
      </c>
      <c r="L2913" s="14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6" t="s">
        <v>8315</v>
      </c>
      <c r="R2913" s="14" t="s">
        <v>8316</v>
      </c>
      <c r="S2913" s="17">
        <f t="shared" si="227"/>
        <v>42142.768819444449</v>
      </c>
      <c r="T2913" s="17">
        <f t="shared" si="228"/>
        <v>42182.768819444449</v>
      </c>
      <c r="U2913" s="14">
        <f t="shared" si="229"/>
        <v>2015</v>
      </c>
    </row>
    <row r="2914" spans="1:21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8">
        <v>1452827374</v>
      </c>
      <c r="J2914">
        <v>1450235374</v>
      </c>
      <c r="K2914" t="b">
        <v>0</v>
      </c>
      <c r="L2914" s="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6" t="s">
        <v>8315</v>
      </c>
      <c r="R2914" s="14" t="s">
        <v>8316</v>
      </c>
      <c r="S2914" s="17">
        <f t="shared" si="227"/>
        <v>42354.131643518514</v>
      </c>
      <c r="T2914" s="17">
        <f t="shared" si="228"/>
        <v>42384.131643518514</v>
      </c>
      <c r="U2914" s="14">
        <f t="shared" si="229"/>
        <v>2015</v>
      </c>
    </row>
    <row r="2915" spans="1:21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8">
        <v>1410041339</v>
      </c>
      <c r="J2915">
        <v>1404857339</v>
      </c>
      <c r="K2915" t="b">
        <v>0</v>
      </c>
      <c r="L2915" s="14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6" t="s">
        <v>8315</v>
      </c>
      <c r="R2915" s="14" t="s">
        <v>8316</v>
      </c>
      <c r="S2915" s="17">
        <f t="shared" si="227"/>
        <v>41828.922905092593</v>
      </c>
      <c r="T2915" s="17">
        <f t="shared" si="228"/>
        <v>41888.922905092593</v>
      </c>
      <c r="U2915" s="14">
        <f t="shared" si="229"/>
        <v>2014</v>
      </c>
    </row>
    <row r="2916" spans="1:21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8">
        <v>1426365994</v>
      </c>
      <c r="J2916">
        <v>1421185594</v>
      </c>
      <c r="K2916" t="b">
        <v>0</v>
      </c>
      <c r="L2916" s="14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6" t="s">
        <v>8315</v>
      </c>
      <c r="R2916" s="14" t="s">
        <v>8316</v>
      </c>
      <c r="S2916" s="17">
        <f t="shared" si="227"/>
        <v>42017.907337962963</v>
      </c>
      <c r="T2916" s="17">
        <f t="shared" si="228"/>
        <v>42077.865671296298</v>
      </c>
      <c r="U2916" s="14">
        <f t="shared" si="229"/>
        <v>2015</v>
      </c>
    </row>
    <row r="2917" spans="1:21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8">
        <v>1458117190</v>
      </c>
      <c r="J2917">
        <v>1455528790</v>
      </c>
      <c r="K2917" t="b">
        <v>0</v>
      </c>
      <c r="L2917" s="14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6" t="s">
        <v>8315</v>
      </c>
      <c r="R2917" s="14" t="s">
        <v>8316</v>
      </c>
      <c r="S2917" s="17">
        <f t="shared" si="227"/>
        <v>42415.398032407407</v>
      </c>
      <c r="T2917" s="17">
        <f t="shared" si="228"/>
        <v>42445.356365740736</v>
      </c>
      <c r="U2917" s="14">
        <f t="shared" si="229"/>
        <v>2016</v>
      </c>
    </row>
    <row r="2918" spans="1:21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8">
        <v>1400498789</v>
      </c>
      <c r="J2918">
        <v>1398511589</v>
      </c>
      <c r="K2918" t="b">
        <v>0</v>
      </c>
      <c r="L2918" s="14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6" t="s">
        <v>8315</v>
      </c>
      <c r="R2918" s="14" t="s">
        <v>8316</v>
      </c>
      <c r="S2918" s="17">
        <f t="shared" si="227"/>
        <v>41755.476724537039</v>
      </c>
      <c r="T2918" s="17">
        <f t="shared" si="228"/>
        <v>41778.476724537039</v>
      </c>
      <c r="U2918" s="14">
        <f t="shared" si="229"/>
        <v>2014</v>
      </c>
    </row>
    <row r="2919" spans="1:21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8">
        <v>1442381847</v>
      </c>
      <c r="J2919">
        <v>1440826647</v>
      </c>
      <c r="K2919" t="b">
        <v>0</v>
      </c>
      <c r="L2919" s="14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6" t="s">
        <v>8315</v>
      </c>
      <c r="R2919" s="14" t="s">
        <v>8316</v>
      </c>
      <c r="S2919" s="17">
        <f t="shared" si="227"/>
        <v>42245.234340277777</v>
      </c>
      <c r="T2919" s="17">
        <f t="shared" si="228"/>
        <v>42263.234340277777</v>
      </c>
      <c r="U2919" s="14">
        <f t="shared" si="229"/>
        <v>2015</v>
      </c>
    </row>
    <row r="2920" spans="1:21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8">
        <v>1446131207</v>
      </c>
      <c r="J2920">
        <v>1443712007</v>
      </c>
      <c r="K2920" t="b">
        <v>0</v>
      </c>
      <c r="L2920" s="14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6" t="s">
        <v>8315</v>
      </c>
      <c r="R2920" s="14" t="s">
        <v>8316</v>
      </c>
      <c r="S2920" s="17">
        <f t="shared" si="227"/>
        <v>42278.629710648151</v>
      </c>
      <c r="T2920" s="17">
        <f t="shared" si="228"/>
        <v>42306.629710648151</v>
      </c>
      <c r="U2920" s="14">
        <f t="shared" si="229"/>
        <v>2015</v>
      </c>
    </row>
    <row r="2921" spans="1:21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8">
        <v>1407250329</v>
      </c>
      <c r="J2921">
        <v>1404658329</v>
      </c>
      <c r="K2921" t="b">
        <v>0</v>
      </c>
      <c r="L2921" s="14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6" t="s">
        <v>8315</v>
      </c>
      <c r="R2921" s="14" t="s">
        <v>8316</v>
      </c>
      <c r="S2921" s="17">
        <f t="shared" si="227"/>
        <v>41826.61954861111</v>
      </c>
      <c r="T2921" s="17">
        <f t="shared" si="228"/>
        <v>41856.61954861111</v>
      </c>
      <c r="U2921" s="14">
        <f t="shared" si="229"/>
        <v>2014</v>
      </c>
    </row>
    <row r="2922" spans="1:21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8">
        <v>1427306470</v>
      </c>
      <c r="J2922">
        <v>1424718070</v>
      </c>
      <c r="K2922" t="b">
        <v>0</v>
      </c>
      <c r="L2922" s="14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6" t="s">
        <v>8315</v>
      </c>
      <c r="R2922" s="14" t="s">
        <v>8316</v>
      </c>
      <c r="S2922" s="17">
        <f t="shared" si="227"/>
        <v>42058.792476851857</v>
      </c>
      <c r="T2922" s="17">
        <f t="shared" si="228"/>
        <v>42088.750810185185</v>
      </c>
      <c r="U2922" s="14">
        <f t="shared" si="229"/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8">
        <v>1411679804</v>
      </c>
      <c r="J2923">
        <v>1409087804</v>
      </c>
      <c r="K2923" t="b">
        <v>0</v>
      </c>
      <c r="L2923" s="14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6" t="s">
        <v>8315</v>
      </c>
      <c r="R2923" s="14" t="s">
        <v>8357</v>
      </c>
      <c r="S2923" s="17">
        <f t="shared" si="227"/>
        <v>41877.886620370373</v>
      </c>
      <c r="T2923" s="17">
        <f t="shared" si="228"/>
        <v>41907.886620370373</v>
      </c>
      <c r="U2923" s="14">
        <f t="shared" si="229"/>
        <v>2014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8">
        <v>1431982727</v>
      </c>
      <c r="J2924">
        <v>1428094727</v>
      </c>
      <c r="K2924" t="b">
        <v>0</v>
      </c>
      <c r="L2924" s="1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6" t="s">
        <v>8315</v>
      </c>
      <c r="R2924" s="14" t="s">
        <v>8357</v>
      </c>
      <c r="S2924" s="17">
        <f t="shared" si="227"/>
        <v>42097.874155092592</v>
      </c>
      <c r="T2924" s="17">
        <f t="shared" si="228"/>
        <v>42142.874155092592</v>
      </c>
      <c r="U2924" s="14">
        <f t="shared" si="229"/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8">
        <v>1422068400</v>
      </c>
      <c r="J2925">
        <v>1420774779</v>
      </c>
      <c r="K2925" t="b">
        <v>0</v>
      </c>
      <c r="L2925" s="14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6" t="s">
        <v>8315</v>
      </c>
      <c r="R2925" s="14" t="s">
        <v>8357</v>
      </c>
      <c r="S2925" s="17">
        <f t="shared" si="227"/>
        <v>42013.15253472222</v>
      </c>
      <c r="T2925" s="17">
        <f t="shared" si="228"/>
        <v>42028.125</v>
      </c>
      <c r="U2925" s="14">
        <f t="shared" si="229"/>
        <v>2015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8">
        <v>1431143940</v>
      </c>
      <c r="J2926">
        <v>1428585710</v>
      </c>
      <c r="K2926" t="b">
        <v>0</v>
      </c>
      <c r="L2926" s="14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6" t="s">
        <v>8315</v>
      </c>
      <c r="R2926" s="14" t="s">
        <v>8357</v>
      </c>
      <c r="S2926" s="17">
        <f t="shared" si="227"/>
        <v>42103.556828703702</v>
      </c>
      <c r="T2926" s="17">
        <f t="shared" si="228"/>
        <v>42133.165972222225</v>
      </c>
      <c r="U2926" s="14">
        <f t="shared" si="229"/>
        <v>2015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8">
        <v>1410444068</v>
      </c>
      <c r="J2927">
        <v>1407852068</v>
      </c>
      <c r="K2927" t="b">
        <v>0</v>
      </c>
      <c r="L2927" s="14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6" t="s">
        <v>8315</v>
      </c>
      <c r="R2927" s="14" t="s">
        <v>8357</v>
      </c>
      <c r="S2927" s="17">
        <f t="shared" si="227"/>
        <v>41863.584120370368</v>
      </c>
      <c r="T2927" s="17">
        <f t="shared" si="228"/>
        <v>41893.584120370368</v>
      </c>
      <c r="U2927" s="14">
        <f t="shared" si="229"/>
        <v>2014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8">
        <v>1424715779</v>
      </c>
      <c r="J2928">
        <v>1423506179</v>
      </c>
      <c r="K2928" t="b">
        <v>0</v>
      </c>
      <c r="L2928" s="14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6" t="s">
        <v>8315</v>
      </c>
      <c r="R2928" s="14" t="s">
        <v>8357</v>
      </c>
      <c r="S2928" s="17">
        <f t="shared" si="227"/>
        <v>42044.765960648147</v>
      </c>
      <c r="T2928" s="17">
        <f t="shared" si="228"/>
        <v>42058.765960648147</v>
      </c>
      <c r="U2928" s="14">
        <f t="shared" si="229"/>
        <v>2015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8">
        <v>1405400400</v>
      </c>
      <c r="J2929">
        <v>1402934629</v>
      </c>
      <c r="K2929" t="b">
        <v>0</v>
      </c>
      <c r="L2929" s="14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6" t="s">
        <v>8315</v>
      </c>
      <c r="R2929" s="14" t="s">
        <v>8357</v>
      </c>
      <c r="S2929" s="17">
        <f t="shared" si="227"/>
        <v>41806.669317129628</v>
      </c>
      <c r="T2929" s="17">
        <f t="shared" si="228"/>
        <v>41835.208333333336</v>
      </c>
      <c r="U2929" s="14">
        <f t="shared" si="229"/>
        <v>2014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8">
        <v>1457135846</v>
      </c>
      <c r="J2930">
        <v>1454543846</v>
      </c>
      <c r="K2930" t="b">
        <v>0</v>
      </c>
      <c r="L2930" s="14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6" t="s">
        <v>8315</v>
      </c>
      <c r="R2930" s="14" t="s">
        <v>8357</v>
      </c>
      <c r="S2930" s="17">
        <f t="shared" si="227"/>
        <v>42403.998217592598</v>
      </c>
      <c r="T2930" s="17">
        <f t="shared" si="228"/>
        <v>42433.998217592598</v>
      </c>
      <c r="U2930" s="14">
        <f t="shared" si="229"/>
        <v>2016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8">
        <v>1401024758</v>
      </c>
      <c r="J2931">
        <v>1398432758</v>
      </c>
      <c r="K2931" t="b">
        <v>0</v>
      </c>
      <c r="L2931" s="14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6" t="s">
        <v>8315</v>
      </c>
      <c r="R2931" s="14" t="s">
        <v>8357</v>
      </c>
      <c r="S2931" s="17">
        <f t="shared" si="227"/>
        <v>41754.564328703702</v>
      </c>
      <c r="T2931" s="17">
        <f t="shared" si="228"/>
        <v>41784.564328703702</v>
      </c>
      <c r="U2931" s="14">
        <f t="shared" si="229"/>
        <v>2014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8">
        <v>1431007264</v>
      </c>
      <c r="J2932">
        <v>1428415264</v>
      </c>
      <c r="K2932" t="b">
        <v>0</v>
      </c>
      <c r="L2932" s="14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6" t="s">
        <v>8315</v>
      </c>
      <c r="R2932" s="14" t="s">
        <v>8357</v>
      </c>
      <c r="S2932" s="17">
        <f t="shared" si="227"/>
        <v>42101.584074074075</v>
      </c>
      <c r="T2932" s="17">
        <f t="shared" si="228"/>
        <v>42131.584074074075</v>
      </c>
      <c r="U2932" s="14">
        <f t="shared" si="229"/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8">
        <v>1410761280</v>
      </c>
      <c r="J2933">
        <v>1408604363</v>
      </c>
      <c r="K2933" t="b">
        <v>0</v>
      </c>
      <c r="L2933" s="14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6" t="s">
        <v>8315</v>
      </c>
      <c r="R2933" s="14" t="s">
        <v>8357</v>
      </c>
      <c r="S2933" s="17">
        <f t="shared" si="227"/>
        <v>41872.291238425925</v>
      </c>
      <c r="T2933" s="17">
        <f t="shared" si="228"/>
        <v>41897.255555555559</v>
      </c>
      <c r="U2933" s="14">
        <f t="shared" si="229"/>
        <v>2014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8">
        <v>1424516400</v>
      </c>
      <c r="J2934">
        <v>1421812637</v>
      </c>
      <c r="K2934" t="b">
        <v>0</v>
      </c>
      <c r="L2934" s="1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6" t="s">
        <v>8315</v>
      </c>
      <c r="R2934" s="14" t="s">
        <v>8357</v>
      </c>
      <c r="S2934" s="17">
        <f t="shared" si="227"/>
        <v>42025.164780092593</v>
      </c>
      <c r="T2934" s="17">
        <f t="shared" si="228"/>
        <v>42056.458333333328</v>
      </c>
      <c r="U2934" s="14">
        <f t="shared" si="229"/>
        <v>2015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8">
        <v>1465081053</v>
      </c>
      <c r="J2935">
        <v>1462489053</v>
      </c>
      <c r="K2935" t="b">
        <v>0</v>
      </c>
      <c r="L2935" s="14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6" t="s">
        <v>8315</v>
      </c>
      <c r="R2935" s="14" t="s">
        <v>8357</v>
      </c>
      <c r="S2935" s="17">
        <f t="shared" si="227"/>
        <v>42495.956631944442</v>
      </c>
      <c r="T2935" s="17">
        <f t="shared" si="228"/>
        <v>42525.956631944442</v>
      </c>
      <c r="U2935" s="14">
        <f t="shared" si="229"/>
        <v>2016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8">
        <v>1402845364</v>
      </c>
      <c r="J2936">
        <v>1400253364</v>
      </c>
      <c r="K2936" t="b">
        <v>0</v>
      </c>
      <c r="L2936" s="14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6" t="s">
        <v>8315</v>
      </c>
      <c r="R2936" s="14" t="s">
        <v>8357</v>
      </c>
      <c r="S2936" s="17">
        <f t="shared" si="227"/>
        <v>41775.636157407411</v>
      </c>
      <c r="T2936" s="17">
        <f t="shared" si="228"/>
        <v>41805.636157407411</v>
      </c>
      <c r="U2936" s="14">
        <f t="shared" si="229"/>
        <v>2014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8">
        <v>1472490000</v>
      </c>
      <c r="J2937">
        <v>1467468008</v>
      </c>
      <c r="K2937" t="b">
        <v>0</v>
      </c>
      <c r="L2937" s="14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6" t="s">
        <v>8315</v>
      </c>
      <c r="R2937" s="14" t="s">
        <v>8357</v>
      </c>
      <c r="S2937" s="17">
        <f t="shared" si="227"/>
        <v>42553.583425925928</v>
      </c>
      <c r="T2937" s="17">
        <f t="shared" si="228"/>
        <v>42611.708333333328</v>
      </c>
      <c r="U2937" s="14">
        <f t="shared" si="229"/>
        <v>2016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8">
        <v>1413176340</v>
      </c>
      <c r="J2938">
        <v>1412091423</v>
      </c>
      <c r="K2938" t="b">
        <v>0</v>
      </c>
      <c r="L2938" s="14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6" t="s">
        <v>8315</v>
      </c>
      <c r="R2938" s="14" t="s">
        <v>8357</v>
      </c>
      <c r="S2938" s="17">
        <f t="shared" si="227"/>
        <v>41912.650729166664</v>
      </c>
      <c r="T2938" s="17">
        <f t="shared" si="228"/>
        <v>41925.207638888889</v>
      </c>
      <c r="U2938" s="14">
        <f t="shared" si="229"/>
        <v>2014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8">
        <v>1405249113</v>
      </c>
      <c r="J2939">
        <v>1402657113</v>
      </c>
      <c r="K2939" t="b">
        <v>0</v>
      </c>
      <c r="L2939" s="14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6" t="s">
        <v>8315</v>
      </c>
      <c r="R2939" s="14" t="s">
        <v>8357</v>
      </c>
      <c r="S2939" s="17">
        <f t="shared" si="227"/>
        <v>41803.457326388889</v>
      </c>
      <c r="T2939" s="17">
        <f t="shared" si="228"/>
        <v>41833.457326388889</v>
      </c>
      <c r="U2939" s="14">
        <f t="shared" si="229"/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8">
        <v>1422636814</v>
      </c>
      <c r="J2940">
        <v>1420044814</v>
      </c>
      <c r="K2940" t="b">
        <v>0</v>
      </c>
      <c r="L2940" s="14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6" t="s">
        <v>8315</v>
      </c>
      <c r="R2940" s="14" t="s">
        <v>8357</v>
      </c>
      <c r="S2940" s="17">
        <f t="shared" si="227"/>
        <v>42004.703865740739</v>
      </c>
      <c r="T2940" s="17">
        <f t="shared" si="228"/>
        <v>42034.703865740739</v>
      </c>
      <c r="U2940" s="14">
        <f t="shared" si="229"/>
        <v>2014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8">
        <v>1409187600</v>
      </c>
      <c r="J2941">
        <v>1406316312</v>
      </c>
      <c r="K2941" t="b">
        <v>0</v>
      </c>
      <c r="L2941" s="14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6" t="s">
        <v>8315</v>
      </c>
      <c r="R2941" s="14" t="s">
        <v>8357</v>
      </c>
      <c r="S2941" s="17">
        <f t="shared" si="227"/>
        <v>41845.809166666666</v>
      </c>
      <c r="T2941" s="17">
        <f t="shared" si="228"/>
        <v>41879.041666666664</v>
      </c>
      <c r="U2941" s="14">
        <f t="shared" si="229"/>
        <v>2014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8">
        <v>1421606018</v>
      </c>
      <c r="J2942">
        <v>1418150018</v>
      </c>
      <c r="K2942" t="b">
        <v>0</v>
      </c>
      <c r="L2942" s="14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6" t="s">
        <v>8315</v>
      </c>
      <c r="R2942" s="14" t="s">
        <v>8357</v>
      </c>
      <c r="S2942" s="17">
        <f t="shared" si="227"/>
        <v>41982.773356481484</v>
      </c>
      <c r="T2942" s="17">
        <f t="shared" si="228"/>
        <v>42022.773356481484</v>
      </c>
      <c r="U2942" s="14">
        <f t="shared" si="229"/>
        <v>2014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8">
        <v>1425250955</v>
      </c>
      <c r="J2943">
        <v>1422658955</v>
      </c>
      <c r="K2943" t="b">
        <v>0</v>
      </c>
      <c r="L2943" s="14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6" t="s">
        <v>8315</v>
      </c>
      <c r="R2943" s="14" t="s">
        <v>8355</v>
      </c>
      <c r="S2943" s="17">
        <f t="shared" si="227"/>
        <v>42034.960127314815</v>
      </c>
      <c r="T2943" s="17">
        <f t="shared" si="228"/>
        <v>42064.960127314815</v>
      </c>
      <c r="U2943" s="14">
        <f t="shared" si="229"/>
        <v>2015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8">
        <v>1450297080</v>
      </c>
      <c r="J2944">
        <v>1448565459</v>
      </c>
      <c r="K2944" t="b">
        <v>0</v>
      </c>
      <c r="L2944" s="1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6" t="s">
        <v>8315</v>
      </c>
      <c r="R2944" s="14" t="s">
        <v>8355</v>
      </c>
      <c r="S2944" s="17">
        <f t="shared" si="227"/>
        <v>42334.803923611107</v>
      </c>
      <c r="T2944" s="17">
        <f t="shared" si="228"/>
        <v>42354.845833333333</v>
      </c>
      <c r="U2944" s="14">
        <f t="shared" si="229"/>
        <v>2015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8">
        <v>1428894380</v>
      </c>
      <c r="J2945">
        <v>1426302380</v>
      </c>
      <c r="K2945" t="b">
        <v>0</v>
      </c>
      <c r="L2945" s="14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6" t="s">
        <v>8315</v>
      </c>
      <c r="R2945" s="14" t="s">
        <v>8355</v>
      </c>
      <c r="S2945" s="17">
        <f t="shared" si="227"/>
        <v>42077.129398148143</v>
      </c>
      <c r="T2945" s="17">
        <f t="shared" si="228"/>
        <v>42107.129398148143</v>
      </c>
      <c r="U2945" s="14">
        <f t="shared" si="229"/>
        <v>2015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8">
        <v>1433714198</v>
      </c>
      <c r="J2946">
        <v>1431122198</v>
      </c>
      <c r="K2946" t="b">
        <v>0</v>
      </c>
      <c r="L2946" s="14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6" t="s">
        <v>8315</v>
      </c>
      <c r="R2946" s="14" t="s">
        <v>8355</v>
      </c>
      <c r="S2946" s="17">
        <f t="shared" si="227"/>
        <v>42132.9143287037</v>
      </c>
      <c r="T2946" s="17">
        <f t="shared" si="228"/>
        <v>42162.9143287037</v>
      </c>
      <c r="U2946" s="14">
        <f t="shared" si="229"/>
        <v>2015</v>
      </c>
    </row>
    <row r="2947" spans="1:21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8">
        <v>1432437660</v>
      </c>
      <c r="J2947">
        <v>1429845660</v>
      </c>
      <c r="K2947" t="b">
        <v>0</v>
      </c>
      <c r="L2947" s="14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6" t="s">
        <v>8315</v>
      </c>
      <c r="R2947" s="14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 s="14">
        <f t="shared" ref="U2947:U3010" si="234">YEAR(S2947)</f>
        <v>2015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8">
        <v>1471265092</v>
      </c>
      <c r="J2948">
        <v>1468673092</v>
      </c>
      <c r="K2948" t="b">
        <v>0</v>
      </c>
      <c r="L2948" s="14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6" t="s">
        <v>8315</v>
      </c>
      <c r="R2948" s="14" t="s">
        <v>8355</v>
      </c>
      <c r="S2948" s="17">
        <f t="shared" si="232"/>
        <v>42567.531157407408</v>
      </c>
      <c r="T2948" s="17">
        <f t="shared" si="233"/>
        <v>42597.531157407408</v>
      </c>
      <c r="U2948" s="14">
        <f t="shared" si="234"/>
        <v>2016</v>
      </c>
    </row>
    <row r="2949" spans="1:21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8">
        <v>1480007460</v>
      </c>
      <c r="J2949">
        <v>1475760567</v>
      </c>
      <c r="K2949" t="b">
        <v>0</v>
      </c>
      <c r="L2949" s="14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6" t="s">
        <v>8315</v>
      </c>
      <c r="R2949" s="14" t="s">
        <v>8355</v>
      </c>
      <c r="S2949" s="17">
        <f t="shared" si="232"/>
        <v>42649.562118055561</v>
      </c>
      <c r="T2949" s="17">
        <f t="shared" si="233"/>
        <v>42698.715972222228</v>
      </c>
      <c r="U2949" s="14">
        <f t="shared" si="234"/>
        <v>2016</v>
      </c>
    </row>
    <row r="2950" spans="1:21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8">
        <v>1433259293</v>
      </c>
      <c r="J2950">
        <v>1428075293</v>
      </c>
      <c r="K2950" t="b">
        <v>0</v>
      </c>
      <c r="L2950" s="14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6" t="s">
        <v>8315</v>
      </c>
      <c r="R2950" s="14" t="s">
        <v>8355</v>
      </c>
      <c r="S2950" s="17">
        <f t="shared" si="232"/>
        <v>42097.649224537032</v>
      </c>
      <c r="T2950" s="17">
        <f t="shared" si="233"/>
        <v>42157.649224537032</v>
      </c>
      <c r="U2950" s="14">
        <f t="shared" si="234"/>
        <v>2015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8">
        <v>1447965917</v>
      </c>
      <c r="J2951">
        <v>1445370317</v>
      </c>
      <c r="K2951" t="b">
        <v>0</v>
      </c>
      <c r="L2951" s="14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6" t="s">
        <v>8315</v>
      </c>
      <c r="R2951" s="14" t="s">
        <v>8355</v>
      </c>
      <c r="S2951" s="17">
        <f t="shared" si="232"/>
        <v>42297.823113425926</v>
      </c>
      <c r="T2951" s="17">
        <f t="shared" si="233"/>
        <v>42327.864780092597</v>
      </c>
      <c r="U2951" s="14">
        <f t="shared" si="234"/>
        <v>2015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8">
        <v>1453538752</v>
      </c>
      <c r="J2952">
        <v>1450946752</v>
      </c>
      <c r="K2952" t="b">
        <v>0</v>
      </c>
      <c r="L2952" s="14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6" t="s">
        <v>8315</v>
      </c>
      <c r="R2952" s="14" t="s">
        <v>8355</v>
      </c>
      <c r="S2952" s="17">
        <f t="shared" si="232"/>
        <v>42362.36518518519</v>
      </c>
      <c r="T2952" s="17">
        <f t="shared" si="233"/>
        <v>42392.36518518519</v>
      </c>
      <c r="U2952" s="14">
        <f t="shared" si="234"/>
        <v>2015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8">
        <v>1412536573</v>
      </c>
      <c r="J2953">
        <v>1408648573</v>
      </c>
      <c r="K2953" t="b">
        <v>0</v>
      </c>
      <c r="L2953" s="14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6" t="s">
        <v>8315</v>
      </c>
      <c r="R2953" s="14" t="s">
        <v>8355</v>
      </c>
      <c r="S2953" s="17">
        <f t="shared" si="232"/>
        <v>41872.802928240737</v>
      </c>
      <c r="T2953" s="17">
        <f t="shared" si="233"/>
        <v>41917.802928240737</v>
      </c>
      <c r="U2953" s="14">
        <f t="shared" si="234"/>
        <v>2014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8">
        <v>1476676800</v>
      </c>
      <c r="J2954">
        <v>1473957239</v>
      </c>
      <c r="K2954" t="b">
        <v>0</v>
      </c>
      <c r="L2954" s="1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6" t="s">
        <v>8315</v>
      </c>
      <c r="R2954" s="14" t="s">
        <v>8355</v>
      </c>
      <c r="S2954" s="17">
        <f t="shared" si="232"/>
        <v>42628.690266203703</v>
      </c>
      <c r="T2954" s="17">
        <f t="shared" si="233"/>
        <v>42660.166666666672</v>
      </c>
      <c r="U2954" s="14">
        <f t="shared" si="234"/>
        <v>2016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8">
        <v>1444330821</v>
      </c>
      <c r="J2955">
        <v>1441738821</v>
      </c>
      <c r="K2955" t="b">
        <v>0</v>
      </c>
      <c r="L2955" s="14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6" t="s">
        <v>8315</v>
      </c>
      <c r="R2955" s="14" t="s">
        <v>8355</v>
      </c>
      <c r="S2955" s="17">
        <f t="shared" si="232"/>
        <v>42255.791909722218</v>
      </c>
      <c r="T2955" s="17">
        <f t="shared" si="233"/>
        <v>42285.791909722218</v>
      </c>
      <c r="U2955" s="14">
        <f t="shared" si="234"/>
        <v>2015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8">
        <v>1489669203</v>
      </c>
      <c r="J2956">
        <v>1487944803</v>
      </c>
      <c r="K2956" t="b">
        <v>0</v>
      </c>
      <c r="L2956" s="14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6" t="s">
        <v>8315</v>
      </c>
      <c r="R2956" s="14" t="s">
        <v>8355</v>
      </c>
      <c r="S2956" s="17">
        <f t="shared" si="232"/>
        <v>42790.583368055552</v>
      </c>
      <c r="T2956" s="17">
        <f t="shared" si="233"/>
        <v>42810.541701388895</v>
      </c>
      <c r="U2956" s="14">
        <f t="shared" si="234"/>
        <v>2017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8">
        <v>1434476849</v>
      </c>
      <c r="J2957">
        <v>1431884849</v>
      </c>
      <c r="K2957" t="b">
        <v>0</v>
      </c>
      <c r="L2957" s="14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6" t="s">
        <v>8315</v>
      </c>
      <c r="R2957" s="14" t="s">
        <v>8355</v>
      </c>
      <c r="S2957" s="17">
        <f t="shared" si="232"/>
        <v>42141.741307870368</v>
      </c>
      <c r="T2957" s="17">
        <f t="shared" si="233"/>
        <v>42171.741307870368</v>
      </c>
      <c r="U2957" s="14">
        <f t="shared" si="234"/>
        <v>2015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8">
        <v>1462402850</v>
      </c>
      <c r="J2958">
        <v>1459810850</v>
      </c>
      <c r="K2958" t="b">
        <v>0</v>
      </c>
      <c r="L2958" s="14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6" t="s">
        <v>8315</v>
      </c>
      <c r="R2958" s="14" t="s">
        <v>8355</v>
      </c>
      <c r="S2958" s="17">
        <f t="shared" si="232"/>
        <v>42464.958912037036</v>
      </c>
      <c r="T2958" s="17">
        <f t="shared" si="233"/>
        <v>42494.958912037036</v>
      </c>
      <c r="U2958" s="14">
        <f t="shared" si="234"/>
        <v>2016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8">
        <v>1427498172</v>
      </c>
      <c r="J2959">
        <v>1422317772</v>
      </c>
      <c r="K2959" t="b">
        <v>0</v>
      </c>
      <c r="L2959" s="14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6" t="s">
        <v>8315</v>
      </c>
      <c r="R2959" s="14" t="s">
        <v>8355</v>
      </c>
      <c r="S2959" s="17">
        <f t="shared" si="232"/>
        <v>42031.011249999996</v>
      </c>
      <c r="T2959" s="17">
        <f t="shared" si="233"/>
        <v>42090.969583333332</v>
      </c>
      <c r="U2959" s="14">
        <f t="shared" si="234"/>
        <v>2015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8">
        <v>1462729317</v>
      </c>
      <c r="J2960">
        <v>1457548917</v>
      </c>
      <c r="K2960" t="b">
        <v>0</v>
      </c>
      <c r="L2960" s="14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6" t="s">
        <v>8315</v>
      </c>
      <c r="R2960" s="14" t="s">
        <v>8355</v>
      </c>
      <c r="S2960" s="17">
        <f t="shared" si="232"/>
        <v>42438.779131944444</v>
      </c>
      <c r="T2960" s="17">
        <f t="shared" si="233"/>
        <v>42498.73746527778</v>
      </c>
      <c r="U2960" s="14">
        <f t="shared" si="234"/>
        <v>2016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8">
        <v>1465258325</v>
      </c>
      <c r="J2961">
        <v>1462666325</v>
      </c>
      <c r="K2961" t="b">
        <v>0</v>
      </c>
      <c r="L2961" s="14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6" t="s">
        <v>8315</v>
      </c>
      <c r="R2961" s="14" t="s">
        <v>8355</v>
      </c>
      <c r="S2961" s="17">
        <f t="shared" si="232"/>
        <v>42498.008391203708</v>
      </c>
      <c r="T2961" s="17">
        <f t="shared" si="233"/>
        <v>42528.008391203708</v>
      </c>
      <c r="U2961" s="14">
        <f t="shared" si="234"/>
        <v>2016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8">
        <v>1410459023</v>
      </c>
      <c r="J2962">
        <v>1407867023</v>
      </c>
      <c r="K2962" t="b">
        <v>0</v>
      </c>
      <c r="L2962" s="14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6" t="s">
        <v>8315</v>
      </c>
      <c r="R2962" s="14" t="s">
        <v>8355</v>
      </c>
      <c r="S2962" s="17">
        <f t="shared" si="232"/>
        <v>41863.757210648146</v>
      </c>
      <c r="T2962" s="17">
        <f t="shared" si="233"/>
        <v>41893.757210648146</v>
      </c>
      <c r="U2962" s="14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8">
        <v>1427342400</v>
      </c>
      <c r="J2963">
        <v>1424927159</v>
      </c>
      <c r="K2963" t="b">
        <v>0</v>
      </c>
      <c r="L2963" s="14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6" t="s">
        <v>8315</v>
      </c>
      <c r="R2963" s="14" t="s">
        <v>8316</v>
      </c>
      <c r="S2963" s="17">
        <f t="shared" si="232"/>
        <v>42061.212488425925</v>
      </c>
      <c r="T2963" s="17">
        <f t="shared" si="233"/>
        <v>42089.166666666672</v>
      </c>
      <c r="U2963" s="14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8">
        <v>1425193140</v>
      </c>
      <c r="J2964">
        <v>1422769906</v>
      </c>
      <c r="K2964" t="b">
        <v>0</v>
      </c>
      <c r="L2964" s="1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6" t="s">
        <v>8315</v>
      </c>
      <c r="R2964" s="14" t="s">
        <v>8316</v>
      </c>
      <c r="S2964" s="17">
        <f t="shared" si="232"/>
        <v>42036.24428240741</v>
      </c>
      <c r="T2964" s="17">
        <f t="shared" si="233"/>
        <v>42064.290972222225</v>
      </c>
      <c r="U2964" s="1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8">
        <v>1435835824</v>
      </c>
      <c r="J2965">
        <v>1433243824</v>
      </c>
      <c r="K2965" t="b">
        <v>0</v>
      </c>
      <c r="L2965" s="14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6" t="s">
        <v>8315</v>
      </c>
      <c r="R2965" s="14" t="s">
        <v>8316</v>
      </c>
      <c r="S2965" s="17">
        <f t="shared" si="232"/>
        <v>42157.470185185186</v>
      </c>
      <c r="T2965" s="17">
        <f t="shared" si="233"/>
        <v>42187.470185185186</v>
      </c>
      <c r="U2965" s="14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8">
        <v>1407360720</v>
      </c>
      <c r="J2966">
        <v>1404769819</v>
      </c>
      <c r="K2966" t="b">
        <v>0</v>
      </c>
      <c r="L2966" s="14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6" t="s">
        <v>8315</v>
      </c>
      <c r="R2966" s="14" t="s">
        <v>8316</v>
      </c>
      <c r="S2966" s="17">
        <f t="shared" si="232"/>
        <v>41827.909942129627</v>
      </c>
      <c r="T2966" s="17">
        <f t="shared" si="233"/>
        <v>41857.897222222222</v>
      </c>
      <c r="U2966" s="14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8">
        <v>1436290233</v>
      </c>
      <c r="J2967">
        <v>1433698233</v>
      </c>
      <c r="K2967" t="b">
        <v>0</v>
      </c>
      <c r="L2967" s="14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6" t="s">
        <v>8315</v>
      </c>
      <c r="R2967" s="14" t="s">
        <v>8316</v>
      </c>
      <c r="S2967" s="17">
        <f t="shared" si="232"/>
        <v>42162.729548611111</v>
      </c>
      <c r="T2967" s="17">
        <f t="shared" si="233"/>
        <v>42192.729548611111</v>
      </c>
      <c r="U2967" s="14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8">
        <v>1442425412</v>
      </c>
      <c r="J2968">
        <v>1439833412</v>
      </c>
      <c r="K2968" t="b">
        <v>0</v>
      </c>
      <c r="L2968" s="14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6" t="s">
        <v>8315</v>
      </c>
      <c r="R2968" s="14" t="s">
        <v>8316</v>
      </c>
      <c r="S2968" s="17">
        <f t="shared" si="232"/>
        <v>42233.738564814819</v>
      </c>
      <c r="T2968" s="17">
        <f t="shared" si="233"/>
        <v>42263.738564814819</v>
      </c>
      <c r="U2968" s="14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8">
        <v>1425872692</v>
      </c>
      <c r="J2969">
        <v>1423284292</v>
      </c>
      <c r="K2969" t="b">
        <v>0</v>
      </c>
      <c r="L2969" s="14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6" t="s">
        <v>8315</v>
      </c>
      <c r="R2969" s="14" t="s">
        <v>8316</v>
      </c>
      <c r="S2969" s="17">
        <f t="shared" si="232"/>
        <v>42042.197824074072</v>
      </c>
      <c r="T2969" s="17">
        <f t="shared" si="233"/>
        <v>42072.156157407408</v>
      </c>
      <c r="U2969" s="14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8">
        <v>1471406340</v>
      </c>
      <c r="J2970">
        <v>1470227660</v>
      </c>
      <c r="K2970" t="b">
        <v>0</v>
      </c>
      <c r="L2970" s="14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6" t="s">
        <v>8315</v>
      </c>
      <c r="R2970" s="14" t="s">
        <v>8316</v>
      </c>
      <c r="S2970" s="17">
        <f t="shared" si="232"/>
        <v>42585.523842592593</v>
      </c>
      <c r="T2970" s="17">
        <f t="shared" si="233"/>
        <v>42599.165972222225</v>
      </c>
      <c r="U2970" s="14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8">
        <v>1430693460</v>
      </c>
      <c r="J2971">
        <v>1428087153</v>
      </c>
      <c r="K2971" t="b">
        <v>0</v>
      </c>
      <c r="L2971" s="14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6" t="s">
        <v>8315</v>
      </c>
      <c r="R2971" s="14" t="s">
        <v>8316</v>
      </c>
      <c r="S2971" s="17">
        <f t="shared" si="232"/>
        <v>42097.786493055552</v>
      </c>
      <c r="T2971" s="17">
        <f t="shared" si="233"/>
        <v>42127.952083333337</v>
      </c>
      <c r="U2971" s="14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8">
        <v>1405699451</v>
      </c>
      <c r="J2972">
        <v>1403107451</v>
      </c>
      <c r="K2972" t="b">
        <v>0</v>
      </c>
      <c r="L2972" s="14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6" t="s">
        <v>8315</v>
      </c>
      <c r="R2972" s="14" t="s">
        <v>8316</v>
      </c>
      <c r="S2972" s="17">
        <f t="shared" si="232"/>
        <v>41808.669571759259</v>
      </c>
      <c r="T2972" s="17">
        <f t="shared" si="233"/>
        <v>41838.669571759259</v>
      </c>
      <c r="U2972" s="14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8">
        <v>1409500078</v>
      </c>
      <c r="J2973">
        <v>1406908078</v>
      </c>
      <c r="K2973" t="b">
        <v>0</v>
      </c>
      <c r="L2973" s="14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6" t="s">
        <v>8315</v>
      </c>
      <c r="R2973" s="14" t="s">
        <v>8316</v>
      </c>
      <c r="S2973" s="17">
        <f t="shared" si="232"/>
        <v>41852.658310185187</v>
      </c>
      <c r="T2973" s="17">
        <f t="shared" si="233"/>
        <v>41882.658310185187</v>
      </c>
      <c r="U2973" s="14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8">
        <v>1480899600</v>
      </c>
      <c r="J2974">
        <v>1479609520</v>
      </c>
      <c r="K2974" t="b">
        <v>0</v>
      </c>
      <c r="L2974" s="1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6" t="s">
        <v>8315</v>
      </c>
      <c r="R2974" s="14" t="s">
        <v>8316</v>
      </c>
      <c r="S2974" s="17">
        <f t="shared" si="232"/>
        <v>42694.110185185185</v>
      </c>
      <c r="T2974" s="17">
        <f t="shared" si="233"/>
        <v>42709.041666666672</v>
      </c>
      <c r="U2974" s="1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8">
        <v>1451620800</v>
      </c>
      <c r="J2975">
        <v>1449171508</v>
      </c>
      <c r="K2975" t="b">
        <v>0</v>
      </c>
      <c r="L2975" s="14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6" t="s">
        <v>8315</v>
      </c>
      <c r="R2975" s="14" t="s">
        <v>8316</v>
      </c>
      <c r="S2975" s="17">
        <f t="shared" si="232"/>
        <v>42341.818379629629</v>
      </c>
      <c r="T2975" s="17">
        <f t="shared" si="233"/>
        <v>42370.166666666672</v>
      </c>
      <c r="U2975" s="14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8">
        <v>1411695300</v>
      </c>
      <c r="J2976">
        <v>1409275671</v>
      </c>
      <c r="K2976" t="b">
        <v>0</v>
      </c>
      <c r="L2976" s="14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6" t="s">
        <v>8315</v>
      </c>
      <c r="R2976" s="14" t="s">
        <v>8316</v>
      </c>
      <c r="S2976" s="17">
        <f t="shared" si="232"/>
        <v>41880.061006944445</v>
      </c>
      <c r="T2976" s="17">
        <f t="shared" si="233"/>
        <v>41908.065972222219</v>
      </c>
      <c r="U2976" s="14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8">
        <v>1417057200</v>
      </c>
      <c r="J2977">
        <v>1414599886</v>
      </c>
      <c r="K2977" t="b">
        <v>0</v>
      </c>
      <c r="L2977" s="14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6" t="s">
        <v>8315</v>
      </c>
      <c r="R2977" s="14" t="s">
        <v>8316</v>
      </c>
      <c r="S2977" s="17">
        <f t="shared" si="232"/>
        <v>41941.683865740742</v>
      </c>
      <c r="T2977" s="17">
        <f t="shared" si="233"/>
        <v>41970.125</v>
      </c>
      <c r="U2977" s="14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8">
        <v>1457870400</v>
      </c>
      <c r="J2978">
        <v>1456421530</v>
      </c>
      <c r="K2978" t="b">
        <v>0</v>
      </c>
      <c r="L2978" s="14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6" t="s">
        <v>8315</v>
      </c>
      <c r="R2978" s="14" t="s">
        <v>8316</v>
      </c>
      <c r="S2978" s="17">
        <f t="shared" si="232"/>
        <v>42425.730671296296</v>
      </c>
      <c r="T2978" s="17">
        <f t="shared" si="233"/>
        <v>42442.5</v>
      </c>
      <c r="U2978" s="14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8">
        <v>1427076840</v>
      </c>
      <c r="J2979">
        <v>1421960934</v>
      </c>
      <c r="K2979" t="b">
        <v>0</v>
      </c>
      <c r="L2979" s="14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6" t="s">
        <v>8315</v>
      </c>
      <c r="R2979" s="14" t="s">
        <v>8316</v>
      </c>
      <c r="S2979" s="17">
        <f t="shared" si="232"/>
        <v>42026.88118055556</v>
      </c>
      <c r="T2979" s="17">
        <f t="shared" si="233"/>
        <v>42086.093055555553</v>
      </c>
      <c r="U2979" s="14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8">
        <v>1413784740</v>
      </c>
      <c r="J2980">
        <v>1412954547</v>
      </c>
      <c r="K2980" t="b">
        <v>0</v>
      </c>
      <c r="L2980" s="14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6" t="s">
        <v>8315</v>
      </c>
      <c r="R2980" s="14" t="s">
        <v>8316</v>
      </c>
      <c r="S2980" s="17">
        <f t="shared" si="232"/>
        <v>41922.640590277777</v>
      </c>
      <c r="T2980" s="17">
        <f t="shared" si="233"/>
        <v>41932.249305555553</v>
      </c>
      <c r="U2980" s="14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8">
        <v>1420524000</v>
      </c>
      <c r="J2981">
        <v>1419104823</v>
      </c>
      <c r="K2981" t="b">
        <v>0</v>
      </c>
      <c r="L2981" s="14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6" t="s">
        <v>8315</v>
      </c>
      <c r="R2981" s="14" t="s">
        <v>8316</v>
      </c>
      <c r="S2981" s="17">
        <f t="shared" si="232"/>
        <v>41993.824340277773</v>
      </c>
      <c r="T2981" s="17">
        <f t="shared" si="233"/>
        <v>42010.25</v>
      </c>
      <c r="U2981" s="14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8">
        <v>1440381600</v>
      </c>
      <c r="J2982">
        <v>1438639130</v>
      </c>
      <c r="K2982" t="b">
        <v>0</v>
      </c>
      <c r="L2982" s="14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6" t="s">
        <v>8315</v>
      </c>
      <c r="R2982" s="14" t="s">
        <v>8316</v>
      </c>
      <c r="S2982" s="17">
        <f t="shared" si="232"/>
        <v>42219.915856481486</v>
      </c>
      <c r="T2982" s="17">
        <f t="shared" si="233"/>
        <v>42240.083333333328</v>
      </c>
      <c r="U2982" s="14">
        <f t="shared" si="234"/>
        <v>2015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8">
        <v>1443014756</v>
      </c>
      <c r="J2983">
        <v>1439126756</v>
      </c>
      <c r="K2983" t="b">
        <v>1</v>
      </c>
      <c r="L2983" s="14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6" t="s">
        <v>8315</v>
      </c>
      <c r="R2983" s="14" t="s">
        <v>8355</v>
      </c>
      <c r="S2983" s="17">
        <f t="shared" si="232"/>
        <v>42225.559675925921</v>
      </c>
      <c r="T2983" s="17">
        <f t="shared" si="233"/>
        <v>42270.559675925921</v>
      </c>
      <c r="U2983" s="14">
        <f t="shared" si="234"/>
        <v>2015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8">
        <v>1455208143</v>
      </c>
      <c r="J2984">
        <v>1452616143</v>
      </c>
      <c r="K2984" t="b">
        <v>1</v>
      </c>
      <c r="L2984" s="1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6" t="s">
        <v>8315</v>
      </c>
      <c r="R2984" s="14" t="s">
        <v>8355</v>
      </c>
      <c r="S2984" s="17">
        <f t="shared" si="232"/>
        <v>42381.686840277776</v>
      </c>
      <c r="T2984" s="17">
        <f t="shared" si="233"/>
        <v>42411.686840277776</v>
      </c>
      <c r="U2984" s="14">
        <f t="shared" si="234"/>
        <v>2016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8">
        <v>1415722236</v>
      </c>
      <c r="J2985">
        <v>1410534636</v>
      </c>
      <c r="K2985" t="b">
        <v>1</v>
      </c>
      <c r="L2985" s="14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6" t="s">
        <v>8315</v>
      </c>
      <c r="R2985" s="14" t="s">
        <v>8355</v>
      </c>
      <c r="S2985" s="17">
        <f t="shared" si="232"/>
        <v>41894.632361111115</v>
      </c>
      <c r="T2985" s="17">
        <f t="shared" si="233"/>
        <v>41954.674027777779</v>
      </c>
      <c r="U2985" s="14">
        <f t="shared" si="234"/>
        <v>2014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8">
        <v>1472020881</v>
      </c>
      <c r="J2986">
        <v>1469428881</v>
      </c>
      <c r="K2986" t="b">
        <v>1</v>
      </c>
      <c r="L2986" s="14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6" t="s">
        <v>8315</v>
      </c>
      <c r="R2986" s="14" t="s">
        <v>8355</v>
      </c>
      <c r="S2986" s="17">
        <f t="shared" si="232"/>
        <v>42576.278715277775</v>
      </c>
      <c r="T2986" s="17">
        <f t="shared" si="233"/>
        <v>42606.278715277775</v>
      </c>
      <c r="U2986" s="14">
        <f t="shared" si="234"/>
        <v>2016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8">
        <v>1477886400</v>
      </c>
      <c r="J2987">
        <v>1476228128</v>
      </c>
      <c r="K2987" t="b">
        <v>0</v>
      </c>
      <c r="L2987" s="14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6" t="s">
        <v>8315</v>
      </c>
      <c r="R2987" s="14" t="s">
        <v>8355</v>
      </c>
      <c r="S2987" s="17">
        <f t="shared" si="232"/>
        <v>42654.973703703698</v>
      </c>
      <c r="T2987" s="17">
        <f t="shared" si="233"/>
        <v>42674.166666666672</v>
      </c>
      <c r="U2987" s="14">
        <f t="shared" si="234"/>
        <v>2016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8">
        <v>1462100406</v>
      </c>
      <c r="J2988">
        <v>1456920006</v>
      </c>
      <c r="K2988" t="b">
        <v>0</v>
      </c>
      <c r="L2988" s="14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6" t="s">
        <v>8315</v>
      </c>
      <c r="R2988" s="14" t="s">
        <v>8355</v>
      </c>
      <c r="S2988" s="17">
        <f t="shared" si="232"/>
        <v>42431.500069444446</v>
      </c>
      <c r="T2988" s="17">
        <f t="shared" si="233"/>
        <v>42491.458402777775</v>
      </c>
      <c r="U2988" s="14">
        <f t="shared" si="234"/>
        <v>2016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8">
        <v>1476316800</v>
      </c>
      <c r="J2989">
        <v>1473837751</v>
      </c>
      <c r="K2989" t="b">
        <v>0</v>
      </c>
      <c r="L2989" s="14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6" t="s">
        <v>8315</v>
      </c>
      <c r="R2989" s="14" t="s">
        <v>8355</v>
      </c>
      <c r="S2989" s="17">
        <f t="shared" si="232"/>
        <v>42627.307303240741</v>
      </c>
      <c r="T2989" s="17">
        <f t="shared" si="233"/>
        <v>42656</v>
      </c>
      <c r="U2989" s="14">
        <f t="shared" si="234"/>
        <v>2016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8">
        <v>1466412081</v>
      </c>
      <c r="J2990">
        <v>1463820081</v>
      </c>
      <c r="K2990" t="b">
        <v>0</v>
      </c>
      <c r="L2990" s="14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6" t="s">
        <v>8315</v>
      </c>
      <c r="R2990" s="14" t="s">
        <v>8355</v>
      </c>
      <c r="S2990" s="17">
        <f t="shared" si="232"/>
        <v>42511.362048611118</v>
      </c>
      <c r="T2990" s="17">
        <f t="shared" si="233"/>
        <v>42541.362048611118</v>
      </c>
      <c r="U2990" s="14">
        <f t="shared" si="234"/>
        <v>2016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8">
        <v>1450673940</v>
      </c>
      <c r="J2991">
        <v>1448756962</v>
      </c>
      <c r="K2991" t="b">
        <v>0</v>
      </c>
      <c r="L2991" s="14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6" t="s">
        <v>8315</v>
      </c>
      <c r="R2991" s="14" t="s">
        <v>8355</v>
      </c>
      <c r="S2991" s="17">
        <f t="shared" si="232"/>
        <v>42337.02039351852</v>
      </c>
      <c r="T2991" s="17">
        <f t="shared" si="233"/>
        <v>42359.207638888889</v>
      </c>
      <c r="U2991" s="14">
        <f t="shared" si="234"/>
        <v>2015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8">
        <v>1452174420</v>
      </c>
      <c r="J2992">
        <v>1449150420</v>
      </c>
      <c r="K2992" t="b">
        <v>0</v>
      </c>
      <c r="L2992" s="14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6" t="s">
        <v>8315</v>
      </c>
      <c r="R2992" s="14" t="s">
        <v>8355</v>
      </c>
      <c r="S2992" s="17">
        <f t="shared" si="232"/>
        <v>42341.57430555555</v>
      </c>
      <c r="T2992" s="17">
        <f t="shared" si="233"/>
        <v>42376.57430555555</v>
      </c>
      <c r="U2992" s="14">
        <f t="shared" si="234"/>
        <v>2015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8">
        <v>1485547530</v>
      </c>
      <c r="J2993">
        <v>1483646730</v>
      </c>
      <c r="K2993" t="b">
        <v>0</v>
      </c>
      <c r="L2993" s="14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6" t="s">
        <v>8315</v>
      </c>
      <c r="R2993" s="14" t="s">
        <v>8355</v>
      </c>
      <c r="S2993" s="17">
        <f t="shared" si="232"/>
        <v>42740.837152777778</v>
      </c>
      <c r="T2993" s="17">
        <f t="shared" si="233"/>
        <v>42762.837152777778</v>
      </c>
      <c r="U2993" s="14">
        <f t="shared" si="234"/>
        <v>2017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8">
        <v>1476037510</v>
      </c>
      <c r="J2994">
        <v>1473445510</v>
      </c>
      <c r="K2994" t="b">
        <v>0</v>
      </c>
      <c r="L2994" s="1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6" t="s">
        <v>8315</v>
      </c>
      <c r="R2994" s="14" t="s">
        <v>8355</v>
      </c>
      <c r="S2994" s="17">
        <f t="shared" si="232"/>
        <v>42622.767476851848</v>
      </c>
      <c r="T2994" s="17">
        <f t="shared" si="233"/>
        <v>42652.767476851848</v>
      </c>
      <c r="U2994" s="14">
        <f t="shared" si="234"/>
        <v>2016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8">
        <v>1455998867</v>
      </c>
      <c r="J2995">
        <v>1453406867</v>
      </c>
      <c r="K2995" t="b">
        <v>0</v>
      </c>
      <c r="L2995" s="14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6" t="s">
        <v>8315</v>
      </c>
      <c r="R2995" s="14" t="s">
        <v>8355</v>
      </c>
      <c r="S2995" s="17">
        <f t="shared" si="232"/>
        <v>42390.838738425926</v>
      </c>
      <c r="T2995" s="17">
        <f t="shared" si="233"/>
        <v>42420.838738425926</v>
      </c>
      <c r="U2995" s="14">
        <f t="shared" si="234"/>
        <v>2016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8">
        <v>1412335772</v>
      </c>
      <c r="J2996">
        <v>1409743772</v>
      </c>
      <c r="K2996" t="b">
        <v>0</v>
      </c>
      <c r="L2996" s="14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6" t="s">
        <v>8315</v>
      </c>
      <c r="R2996" s="14" t="s">
        <v>8355</v>
      </c>
      <c r="S2996" s="17">
        <f t="shared" si="232"/>
        <v>41885.478842592594</v>
      </c>
      <c r="T2996" s="17">
        <f t="shared" si="233"/>
        <v>41915.478842592594</v>
      </c>
      <c r="U2996" s="14">
        <f t="shared" si="234"/>
        <v>2014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8">
        <v>1484841471</v>
      </c>
      <c r="J2997">
        <v>1482249471</v>
      </c>
      <c r="K2997" t="b">
        <v>0</v>
      </c>
      <c r="L2997" s="14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6" t="s">
        <v>8315</v>
      </c>
      <c r="R2997" s="14" t="s">
        <v>8355</v>
      </c>
      <c r="S2997" s="17">
        <f t="shared" si="232"/>
        <v>42724.665173611109</v>
      </c>
      <c r="T2997" s="17">
        <f t="shared" si="233"/>
        <v>42754.665173611109</v>
      </c>
      <c r="U2997" s="14">
        <f t="shared" si="234"/>
        <v>2016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8">
        <v>1432677240</v>
      </c>
      <c r="J2998">
        <v>1427493240</v>
      </c>
      <c r="K2998" t="b">
        <v>0</v>
      </c>
      <c r="L2998" s="14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6" t="s">
        <v>8315</v>
      </c>
      <c r="R2998" s="14" t="s">
        <v>8355</v>
      </c>
      <c r="S2998" s="17">
        <f t="shared" si="232"/>
        <v>42090.912500000006</v>
      </c>
      <c r="T2998" s="17">
        <f t="shared" si="233"/>
        <v>42150.912500000006</v>
      </c>
      <c r="U2998" s="14">
        <f t="shared" si="234"/>
        <v>2015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8">
        <v>1488171540</v>
      </c>
      <c r="J2999">
        <v>1486661793</v>
      </c>
      <c r="K2999" t="b">
        <v>0</v>
      </c>
      <c r="L2999" s="14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6" t="s">
        <v>8315</v>
      </c>
      <c r="R2999" s="14" t="s">
        <v>8355</v>
      </c>
      <c r="S2999" s="17">
        <f t="shared" si="232"/>
        <v>42775.733715277776</v>
      </c>
      <c r="T2999" s="17">
        <f t="shared" si="233"/>
        <v>42793.207638888889</v>
      </c>
      <c r="U2999" s="14">
        <f t="shared" si="234"/>
        <v>2017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8">
        <v>1402892700</v>
      </c>
      <c r="J3000">
        <v>1400474329</v>
      </c>
      <c r="K3000" t="b">
        <v>0</v>
      </c>
      <c r="L3000" s="14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6" t="s">
        <v>8315</v>
      </c>
      <c r="R3000" s="14" t="s">
        <v>8355</v>
      </c>
      <c r="S3000" s="17">
        <f t="shared" si="232"/>
        <v>41778.193622685183</v>
      </c>
      <c r="T3000" s="17">
        <f t="shared" si="233"/>
        <v>41806.184027777781</v>
      </c>
      <c r="U3000" s="14">
        <f t="shared" si="234"/>
        <v>2014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8">
        <v>1488333600</v>
      </c>
      <c r="J3001">
        <v>1487094360</v>
      </c>
      <c r="K3001" t="b">
        <v>0</v>
      </c>
      <c r="L3001" s="14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6" t="s">
        <v>8315</v>
      </c>
      <c r="R3001" s="14" t="s">
        <v>8355</v>
      </c>
      <c r="S3001" s="17">
        <f t="shared" si="232"/>
        <v>42780.740277777775</v>
      </c>
      <c r="T3001" s="17">
        <f t="shared" si="233"/>
        <v>42795.083333333328</v>
      </c>
      <c r="U3001" s="14">
        <f t="shared" si="234"/>
        <v>2017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8">
        <v>1485885600</v>
      </c>
      <c r="J3002">
        <v>1484682670</v>
      </c>
      <c r="K3002" t="b">
        <v>0</v>
      </c>
      <c r="L3002" s="14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6" t="s">
        <v>8315</v>
      </c>
      <c r="R3002" s="14" t="s">
        <v>8355</v>
      </c>
      <c r="S3002" s="17">
        <f t="shared" si="232"/>
        <v>42752.827199074076</v>
      </c>
      <c r="T3002" s="17">
        <f t="shared" si="233"/>
        <v>42766.75</v>
      </c>
      <c r="U3002" s="14">
        <f t="shared" si="234"/>
        <v>2017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8">
        <v>1468445382</v>
      </c>
      <c r="J3003">
        <v>1465853382</v>
      </c>
      <c r="K3003" t="b">
        <v>0</v>
      </c>
      <c r="L3003" s="14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6" t="s">
        <v>8315</v>
      </c>
      <c r="R3003" s="14" t="s">
        <v>8355</v>
      </c>
      <c r="S3003" s="17">
        <f t="shared" si="232"/>
        <v>42534.895625000005</v>
      </c>
      <c r="T3003" s="17">
        <f t="shared" si="233"/>
        <v>42564.895625000005</v>
      </c>
      <c r="U3003" s="14">
        <f t="shared" si="234"/>
        <v>2016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8">
        <v>1356552252</v>
      </c>
      <c r="J3004">
        <v>1353960252</v>
      </c>
      <c r="K3004" t="b">
        <v>0</v>
      </c>
      <c r="L3004" s="1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6" t="s">
        <v>8315</v>
      </c>
      <c r="R3004" s="14" t="s">
        <v>8355</v>
      </c>
      <c r="S3004" s="17">
        <f t="shared" si="232"/>
        <v>41239.83625</v>
      </c>
      <c r="T3004" s="17">
        <f t="shared" si="233"/>
        <v>41269.83625</v>
      </c>
      <c r="U3004" s="14">
        <f t="shared" si="234"/>
        <v>2012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8">
        <v>1456811940</v>
      </c>
      <c r="J3005">
        <v>1454098976</v>
      </c>
      <c r="K3005" t="b">
        <v>0</v>
      </c>
      <c r="L3005" s="14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6" t="s">
        <v>8315</v>
      </c>
      <c r="R3005" s="14" t="s">
        <v>8355</v>
      </c>
      <c r="S3005" s="17">
        <f t="shared" si="232"/>
        <v>42398.849259259259</v>
      </c>
      <c r="T3005" s="17">
        <f t="shared" si="233"/>
        <v>42430.249305555553</v>
      </c>
      <c r="U3005" s="14">
        <f t="shared" si="234"/>
        <v>2016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8">
        <v>1416089324</v>
      </c>
      <c r="J3006">
        <v>1413493724</v>
      </c>
      <c r="K3006" t="b">
        <v>0</v>
      </c>
      <c r="L3006" s="14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6" t="s">
        <v>8315</v>
      </c>
      <c r="R3006" s="14" t="s">
        <v>8355</v>
      </c>
      <c r="S3006" s="17">
        <f t="shared" si="232"/>
        <v>41928.881064814814</v>
      </c>
      <c r="T3006" s="17">
        <f t="shared" si="233"/>
        <v>41958.922731481478</v>
      </c>
      <c r="U3006" s="14">
        <f t="shared" si="234"/>
        <v>2014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8">
        <v>1412611905</v>
      </c>
      <c r="J3007">
        <v>1410019905</v>
      </c>
      <c r="K3007" t="b">
        <v>0</v>
      </c>
      <c r="L3007" s="14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6" t="s">
        <v>8315</v>
      </c>
      <c r="R3007" s="14" t="s">
        <v>8355</v>
      </c>
      <c r="S3007" s="17">
        <f t="shared" si="232"/>
        <v>41888.674826388888</v>
      </c>
      <c r="T3007" s="17">
        <f t="shared" si="233"/>
        <v>41918.674826388888</v>
      </c>
      <c r="U3007" s="14">
        <f t="shared" si="234"/>
        <v>2014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8">
        <v>1418580591</v>
      </c>
      <c r="J3008">
        <v>1415988591</v>
      </c>
      <c r="K3008" t="b">
        <v>0</v>
      </c>
      <c r="L3008" s="14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6" t="s">
        <v>8315</v>
      </c>
      <c r="R3008" s="14" t="s">
        <v>8355</v>
      </c>
      <c r="S3008" s="17">
        <f t="shared" si="232"/>
        <v>41957.756840277783</v>
      </c>
      <c r="T3008" s="17">
        <f t="shared" si="233"/>
        <v>41987.756840277783</v>
      </c>
      <c r="U3008" s="14">
        <f t="shared" si="234"/>
        <v>2014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8">
        <v>1429938683</v>
      </c>
      <c r="J3009">
        <v>1428124283</v>
      </c>
      <c r="K3009" t="b">
        <v>0</v>
      </c>
      <c r="L3009" s="14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6" t="s">
        <v>8315</v>
      </c>
      <c r="R3009" s="14" t="s">
        <v>8355</v>
      </c>
      <c r="S3009" s="17">
        <f t="shared" si="232"/>
        <v>42098.216238425928</v>
      </c>
      <c r="T3009" s="17">
        <f t="shared" si="233"/>
        <v>42119.216238425928</v>
      </c>
      <c r="U3009" s="14">
        <f t="shared" si="234"/>
        <v>2015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8">
        <v>1453352719</v>
      </c>
      <c r="J3010">
        <v>1450760719</v>
      </c>
      <c r="K3010" t="b">
        <v>0</v>
      </c>
      <c r="L3010" s="14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6" t="s">
        <v>8315</v>
      </c>
      <c r="R3010" s="14" t="s">
        <v>8355</v>
      </c>
      <c r="S3010" s="17">
        <f t="shared" si="232"/>
        <v>42360.212025462963</v>
      </c>
      <c r="T3010" s="17">
        <f t="shared" si="233"/>
        <v>42390.212025462963</v>
      </c>
      <c r="U3010" s="14">
        <f t="shared" si="234"/>
        <v>2015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8">
        <v>1417012840</v>
      </c>
      <c r="J3011">
        <v>1414417240</v>
      </c>
      <c r="K3011" t="b">
        <v>0</v>
      </c>
      <c r="L3011" s="14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6" t="s">
        <v>8315</v>
      </c>
      <c r="R3011" s="14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 s="14">
        <f t="shared" ref="U3011:U3074" si="239">YEAR(S3011)</f>
        <v>2014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8">
        <v>1424548719</v>
      </c>
      <c r="J3012">
        <v>1419364719</v>
      </c>
      <c r="K3012" t="b">
        <v>0</v>
      </c>
      <c r="L3012" s="14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6" t="s">
        <v>8315</v>
      </c>
      <c r="R3012" s="14" t="s">
        <v>8355</v>
      </c>
      <c r="S3012" s="17">
        <f t="shared" si="237"/>
        <v>41996.832395833335</v>
      </c>
      <c r="T3012" s="17">
        <f t="shared" si="238"/>
        <v>42056.832395833335</v>
      </c>
      <c r="U3012" s="14">
        <f t="shared" si="239"/>
        <v>2014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8">
        <v>1450911540</v>
      </c>
      <c r="J3013">
        <v>1448536516</v>
      </c>
      <c r="K3013" t="b">
        <v>0</v>
      </c>
      <c r="L3013" s="14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6" t="s">
        <v>8315</v>
      </c>
      <c r="R3013" s="14" t="s">
        <v>8355</v>
      </c>
      <c r="S3013" s="17">
        <f t="shared" si="237"/>
        <v>42334.468935185185</v>
      </c>
      <c r="T3013" s="17">
        <f t="shared" si="238"/>
        <v>42361.957638888889</v>
      </c>
      <c r="U3013" s="14">
        <f t="shared" si="239"/>
        <v>2015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8">
        <v>1423587130</v>
      </c>
      <c r="J3014">
        <v>1421772730</v>
      </c>
      <c r="K3014" t="b">
        <v>0</v>
      </c>
      <c r="L3014" s="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6" t="s">
        <v>8315</v>
      </c>
      <c r="R3014" s="14" t="s">
        <v>8355</v>
      </c>
      <c r="S3014" s="17">
        <f t="shared" si="237"/>
        <v>42024.702893518523</v>
      </c>
      <c r="T3014" s="17">
        <f t="shared" si="238"/>
        <v>42045.702893518523</v>
      </c>
      <c r="U3014" s="14">
        <f t="shared" si="239"/>
        <v>2015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8">
        <v>1434917049</v>
      </c>
      <c r="J3015">
        <v>1432325049</v>
      </c>
      <c r="K3015" t="b">
        <v>0</v>
      </c>
      <c r="L3015" s="14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6" t="s">
        <v>8315</v>
      </c>
      <c r="R3015" s="14" t="s">
        <v>8355</v>
      </c>
      <c r="S3015" s="17">
        <f t="shared" si="237"/>
        <v>42146.836215277777</v>
      </c>
      <c r="T3015" s="17">
        <f t="shared" si="238"/>
        <v>42176.836215277777</v>
      </c>
      <c r="U3015" s="14">
        <f t="shared" si="239"/>
        <v>2015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8">
        <v>1415163600</v>
      </c>
      <c r="J3016">
        <v>1412737080</v>
      </c>
      <c r="K3016" t="b">
        <v>0</v>
      </c>
      <c r="L3016" s="14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6" t="s">
        <v>8315</v>
      </c>
      <c r="R3016" s="14" t="s">
        <v>8355</v>
      </c>
      <c r="S3016" s="17">
        <f t="shared" si="237"/>
        <v>41920.123611111114</v>
      </c>
      <c r="T3016" s="17">
        <f t="shared" si="238"/>
        <v>41948.208333333336</v>
      </c>
      <c r="U3016" s="14">
        <f t="shared" si="239"/>
        <v>2014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8">
        <v>1402459200</v>
      </c>
      <c r="J3017">
        <v>1401125238</v>
      </c>
      <c r="K3017" t="b">
        <v>0</v>
      </c>
      <c r="L3017" s="14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6" t="s">
        <v>8315</v>
      </c>
      <c r="R3017" s="14" t="s">
        <v>8355</v>
      </c>
      <c r="S3017" s="17">
        <f t="shared" si="237"/>
        <v>41785.72729166667</v>
      </c>
      <c r="T3017" s="17">
        <f t="shared" si="238"/>
        <v>41801.166666666664</v>
      </c>
      <c r="U3017" s="14">
        <f t="shared" si="239"/>
        <v>2014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8">
        <v>1405688952</v>
      </c>
      <c r="J3018">
        <v>1400504952</v>
      </c>
      <c r="K3018" t="b">
        <v>0</v>
      </c>
      <c r="L3018" s="14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6" t="s">
        <v>8315</v>
      </c>
      <c r="R3018" s="14" t="s">
        <v>8355</v>
      </c>
      <c r="S3018" s="17">
        <f t="shared" si="237"/>
        <v>41778.548055555555</v>
      </c>
      <c r="T3018" s="17">
        <f t="shared" si="238"/>
        <v>41838.548055555555</v>
      </c>
      <c r="U3018" s="14">
        <f t="shared" si="239"/>
        <v>2014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8">
        <v>1408566243</v>
      </c>
      <c r="J3019">
        <v>1405974243</v>
      </c>
      <c r="K3019" t="b">
        <v>0</v>
      </c>
      <c r="L3019" s="14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6" t="s">
        <v>8315</v>
      </c>
      <c r="R3019" s="14" t="s">
        <v>8355</v>
      </c>
      <c r="S3019" s="17">
        <f t="shared" si="237"/>
        <v>41841.850034722222</v>
      </c>
      <c r="T3019" s="17">
        <f t="shared" si="238"/>
        <v>41871.850034722222</v>
      </c>
      <c r="U3019" s="14">
        <f t="shared" si="239"/>
        <v>2014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8">
        <v>1437429600</v>
      </c>
      <c r="J3020">
        <v>1433747376</v>
      </c>
      <c r="K3020" t="b">
        <v>0</v>
      </c>
      <c r="L3020" s="14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6" t="s">
        <v>8315</v>
      </c>
      <c r="R3020" s="14" t="s">
        <v>8355</v>
      </c>
      <c r="S3020" s="17">
        <f t="shared" si="237"/>
        <v>42163.29833333334</v>
      </c>
      <c r="T3020" s="17">
        <f t="shared" si="238"/>
        <v>42205.916666666672</v>
      </c>
      <c r="U3020" s="14">
        <f t="shared" si="239"/>
        <v>2015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8">
        <v>1401159600</v>
      </c>
      <c r="J3021">
        <v>1398801620</v>
      </c>
      <c r="K3021" t="b">
        <v>0</v>
      </c>
      <c r="L3021" s="14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6" t="s">
        <v>8315</v>
      </c>
      <c r="R3021" s="14" t="s">
        <v>8355</v>
      </c>
      <c r="S3021" s="17">
        <f t="shared" si="237"/>
        <v>41758.833564814813</v>
      </c>
      <c r="T3021" s="17">
        <f t="shared" si="238"/>
        <v>41786.125</v>
      </c>
      <c r="U3021" s="14">
        <f t="shared" si="239"/>
        <v>2014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8">
        <v>1439583533</v>
      </c>
      <c r="J3022">
        <v>1434399533</v>
      </c>
      <c r="K3022" t="b">
        <v>0</v>
      </c>
      <c r="L3022" s="14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6" t="s">
        <v>8315</v>
      </c>
      <c r="R3022" s="14" t="s">
        <v>8355</v>
      </c>
      <c r="S3022" s="17">
        <f t="shared" si="237"/>
        <v>42170.846446759257</v>
      </c>
      <c r="T3022" s="17">
        <f t="shared" si="238"/>
        <v>42230.846446759257</v>
      </c>
      <c r="U3022" s="14">
        <f t="shared" si="239"/>
        <v>2015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8">
        <v>1479794340</v>
      </c>
      <c r="J3023">
        <v>1476715869</v>
      </c>
      <c r="K3023" t="b">
        <v>0</v>
      </c>
      <c r="L3023" s="14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6" t="s">
        <v>8315</v>
      </c>
      <c r="R3023" s="14" t="s">
        <v>8355</v>
      </c>
      <c r="S3023" s="17">
        <f t="shared" si="237"/>
        <v>42660.618854166663</v>
      </c>
      <c r="T3023" s="17">
        <f t="shared" si="238"/>
        <v>42696.249305555553</v>
      </c>
      <c r="U3023" s="14">
        <f t="shared" si="239"/>
        <v>2016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8">
        <v>1472338409</v>
      </c>
      <c r="J3024">
        <v>1468450409</v>
      </c>
      <c r="K3024" t="b">
        <v>0</v>
      </c>
      <c r="L3024" s="1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6" t="s">
        <v>8315</v>
      </c>
      <c r="R3024" s="14" t="s">
        <v>8355</v>
      </c>
      <c r="S3024" s="17">
        <f t="shared" si="237"/>
        <v>42564.95380787037</v>
      </c>
      <c r="T3024" s="17">
        <f t="shared" si="238"/>
        <v>42609.95380787037</v>
      </c>
      <c r="U3024" s="14">
        <f t="shared" si="239"/>
        <v>2016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8">
        <v>1434039186</v>
      </c>
      <c r="J3025">
        <v>1430151186</v>
      </c>
      <c r="K3025" t="b">
        <v>0</v>
      </c>
      <c r="L3025" s="14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6" t="s">
        <v>8315</v>
      </c>
      <c r="R3025" s="14" t="s">
        <v>8355</v>
      </c>
      <c r="S3025" s="17">
        <f t="shared" si="237"/>
        <v>42121.675763888896</v>
      </c>
      <c r="T3025" s="17">
        <f t="shared" si="238"/>
        <v>42166.675763888896</v>
      </c>
      <c r="U3025" s="14">
        <f t="shared" si="239"/>
        <v>2015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8">
        <v>1349567475</v>
      </c>
      <c r="J3026">
        <v>1346975475</v>
      </c>
      <c r="K3026" t="b">
        <v>0</v>
      </c>
      <c r="L3026" s="14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6" t="s">
        <v>8315</v>
      </c>
      <c r="R3026" s="14" t="s">
        <v>8355</v>
      </c>
      <c r="S3026" s="17">
        <f t="shared" si="237"/>
        <v>41158.993923611109</v>
      </c>
      <c r="T3026" s="17">
        <f t="shared" si="238"/>
        <v>41188.993923611109</v>
      </c>
      <c r="U3026" s="14">
        <f t="shared" si="239"/>
        <v>2012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8">
        <v>1401465600</v>
      </c>
      <c r="J3027">
        <v>1399032813</v>
      </c>
      <c r="K3027" t="b">
        <v>0</v>
      </c>
      <c r="L3027" s="14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6" t="s">
        <v>8315</v>
      </c>
      <c r="R3027" s="14" t="s">
        <v>8355</v>
      </c>
      <c r="S3027" s="17">
        <f t="shared" si="237"/>
        <v>41761.509409722225</v>
      </c>
      <c r="T3027" s="17">
        <f t="shared" si="238"/>
        <v>41789.666666666664</v>
      </c>
      <c r="U3027" s="14">
        <f t="shared" si="239"/>
        <v>2014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8">
        <v>1488538892</v>
      </c>
      <c r="J3028">
        <v>1487329292</v>
      </c>
      <c r="K3028" t="b">
        <v>0</v>
      </c>
      <c r="L3028" s="14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6" t="s">
        <v>8315</v>
      </c>
      <c r="R3028" s="14" t="s">
        <v>8355</v>
      </c>
      <c r="S3028" s="17">
        <f t="shared" si="237"/>
        <v>42783.459398148145</v>
      </c>
      <c r="T3028" s="17">
        <f t="shared" si="238"/>
        <v>42797.459398148145</v>
      </c>
      <c r="U3028" s="14">
        <f t="shared" si="239"/>
        <v>2017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8">
        <v>1426866851</v>
      </c>
      <c r="J3029">
        <v>1424278451</v>
      </c>
      <c r="K3029" t="b">
        <v>0</v>
      </c>
      <c r="L3029" s="14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6" t="s">
        <v>8315</v>
      </c>
      <c r="R3029" s="14" t="s">
        <v>8355</v>
      </c>
      <c r="S3029" s="17">
        <f t="shared" si="237"/>
        <v>42053.704293981486</v>
      </c>
      <c r="T3029" s="17">
        <f t="shared" si="238"/>
        <v>42083.662627314814</v>
      </c>
      <c r="U3029" s="14">
        <f t="shared" si="239"/>
        <v>2015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8">
        <v>1471242025</v>
      </c>
      <c r="J3030">
        <v>1468650025</v>
      </c>
      <c r="K3030" t="b">
        <v>0</v>
      </c>
      <c r="L3030" s="14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6" t="s">
        <v>8315</v>
      </c>
      <c r="R3030" s="14" t="s">
        <v>8355</v>
      </c>
      <c r="S3030" s="17">
        <f t="shared" si="237"/>
        <v>42567.264178240745</v>
      </c>
      <c r="T3030" s="17">
        <f t="shared" si="238"/>
        <v>42597.264178240745</v>
      </c>
      <c r="U3030" s="14">
        <f t="shared" si="239"/>
        <v>2016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8">
        <v>1416285300</v>
      </c>
      <c r="J3031">
        <v>1413824447</v>
      </c>
      <c r="K3031" t="b">
        <v>0</v>
      </c>
      <c r="L3031" s="14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6" t="s">
        <v>8315</v>
      </c>
      <c r="R3031" s="14" t="s">
        <v>8355</v>
      </c>
      <c r="S3031" s="17">
        <f t="shared" si="237"/>
        <v>41932.708877314813</v>
      </c>
      <c r="T3031" s="17">
        <f t="shared" si="238"/>
        <v>41961.190972222219</v>
      </c>
      <c r="U3031" s="14">
        <f t="shared" si="239"/>
        <v>2014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8">
        <v>1442426171</v>
      </c>
      <c r="J3032">
        <v>1439834171</v>
      </c>
      <c r="K3032" t="b">
        <v>0</v>
      </c>
      <c r="L3032" s="14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6" t="s">
        <v>8315</v>
      </c>
      <c r="R3032" s="14" t="s">
        <v>8355</v>
      </c>
      <c r="S3032" s="17">
        <f t="shared" si="237"/>
        <v>42233.747349537036</v>
      </c>
      <c r="T3032" s="17">
        <f t="shared" si="238"/>
        <v>42263.747349537036</v>
      </c>
      <c r="U3032" s="14">
        <f t="shared" si="239"/>
        <v>2015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8">
        <v>1476479447</v>
      </c>
      <c r="J3033">
        <v>1471295447</v>
      </c>
      <c r="K3033" t="b">
        <v>0</v>
      </c>
      <c r="L3033" s="14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6" t="s">
        <v>8315</v>
      </c>
      <c r="R3033" s="14" t="s">
        <v>8355</v>
      </c>
      <c r="S3033" s="17">
        <f t="shared" si="237"/>
        <v>42597.882488425923</v>
      </c>
      <c r="T3033" s="17">
        <f t="shared" si="238"/>
        <v>42657.882488425923</v>
      </c>
      <c r="U3033" s="14">
        <f t="shared" si="239"/>
        <v>2016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8">
        <v>1441933459</v>
      </c>
      <c r="J3034">
        <v>1439341459</v>
      </c>
      <c r="K3034" t="b">
        <v>0</v>
      </c>
      <c r="L3034" s="1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6" t="s">
        <v>8315</v>
      </c>
      <c r="R3034" s="14" t="s">
        <v>8355</v>
      </c>
      <c r="S3034" s="17">
        <f t="shared" si="237"/>
        <v>42228.044664351852</v>
      </c>
      <c r="T3034" s="17">
        <f t="shared" si="238"/>
        <v>42258.044664351852</v>
      </c>
      <c r="U3034" s="14">
        <f t="shared" si="239"/>
        <v>2015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8">
        <v>1471487925</v>
      </c>
      <c r="J3035">
        <v>1468895925</v>
      </c>
      <c r="K3035" t="b">
        <v>0</v>
      </c>
      <c r="L3035" s="14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6" t="s">
        <v>8315</v>
      </c>
      <c r="R3035" s="14" t="s">
        <v>8355</v>
      </c>
      <c r="S3035" s="17">
        <f t="shared" si="237"/>
        <v>42570.110243055555</v>
      </c>
      <c r="T3035" s="17">
        <f t="shared" si="238"/>
        <v>42600.110243055555</v>
      </c>
      <c r="U3035" s="14">
        <f t="shared" si="239"/>
        <v>2016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8">
        <v>1477972740</v>
      </c>
      <c r="J3036">
        <v>1475326255</v>
      </c>
      <c r="K3036" t="b">
        <v>0</v>
      </c>
      <c r="L3036" s="14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6" t="s">
        <v>8315</v>
      </c>
      <c r="R3036" s="14" t="s">
        <v>8355</v>
      </c>
      <c r="S3036" s="17">
        <f t="shared" si="237"/>
        <v>42644.535358796296</v>
      </c>
      <c r="T3036" s="17">
        <f t="shared" si="238"/>
        <v>42675.165972222225</v>
      </c>
      <c r="U3036" s="14">
        <f t="shared" si="239"/>
        <v>2016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8">
        <v>1367674009</v>
      </c>
      <c r="J3037">
        <v>1365082009</v>
      </c>
      <c r="K3037" t="b">
        <v>0</v>
      </c>
      <c r="L3037" s="14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6" t="s">
        <v>8315</v>
      </c>
      <c r="R3037" s="14" t="s">
        <v>8355</v>
      </c>
      <c r="S3037" s="17">
        <f t="shared" si="237"/>
        <v>41368.560289351852</v>
      </c>
      <c r="T3037" s="17">
        <f t="shared" si="238"/>
        <v>41398.560289351852</v>
      </c>
      <c r="U3037" s="14">
        <f t="shared" si="239"/>
        <v>2013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8">
        <v>1376654340</v>
      </c>
      <c r="J3038">
        <v>1373568644</v>
      </c>
      <c r="K3038" t="b">
        <v>0</v>
      </c>
      <c r="L3038" s="14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6" t="s">
        <v>8315</v>
      </c>
      <c r="R3038" s="14" t="s">
        <v>8355</v>
      </c>
      <c r="S3038" s="17">
        <f t="shared" si="237"/>
        <v>41466.785231481481</v>
      </c>
      <c r="T3038" s="17">
        <f t="shared" si="238"/>
        <v>41502.499305555553</v>
      </c>
      <c r="U3038" s="14">
        <f t="shared" si="239"/>
        <v>2013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8">
        <v>1285995540</v>
      </c>
      <c r="J3039">
        <v>1279574773</v>
      </c>
      <c r="K3039" t="b">
        <v>0</v>
      </c>
      <c r="L3039" s="14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6" t="s">
        <v>8315</v>
      </c>
      <c r="R3039" s="14" t="s">
        <v>8355</v>
      </c>
      <c r="S3039" s="17">
        <f t="shared" si="237"/>
        <v>40378.893206018518</v>
      </c>
      <c r="T3039" s="17">
        <f t="shared" si="238"/>
        <v>40453.207638888889</v>
      </c>
      <c r="U3039" s="14">
        <f t="shared" si="239"/>
        <v>2010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8">
        <v>1457071397</v>
      </c>
      <c r="J3040">
        <v>1451887397</v>
      </c>
      <c r="K3040" t="b">
        <v>0</v>
      </c>
      <c r="L3040" s="14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6" t="s">
        <v>8315</v>
      </c>
      <c r="R3040" s="14" t="s">
        <v>8355</v>
      </c>
      <c r="S3040" s="17">
        <f t="shared" si="237"/>
        <v>42373.252280092594</v>
      </c>
      <c r="T3040" s="17">
        <f t="shared" si="238"/>
        <v>42433.252280092594</v>
      </c>
      <c r="U3040" s="14">
        <f t="shared" si="239"/>
        <v>2016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8">
        <v>1388303940</v>
      </c>
      <c r="J3041">
        <v>1386011038</v>
      </c>
      <c r="K3041" t="b">
        <v>0</v>
      </c>
      <c r="L3041" s="14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6" t="s">
        <v>8315</v>
      </c>
      <c r="R3041" s="14" t="s">
        <v>8355</v>
      </c>
      <c r="S3041" s="17">
        <f t="shared" si="237"/>
        <v>41610.794421296298</v>
      </c>
      <c r="T3041" s="17">
        <f t="shared" si="238"/>
        <v>41637.332638888889</v>
      </c>
      <c r="U3041" s="14">
        <f t="shared" si="239"/>
        <v>2013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8">
        <v>1435359600</v>
      </c>
      <c r="J3042">
        <v>1434999621</v>
      </c>
      <c r="K3042" t="b">
        <v>0</v>
      </c>
      <c r="L3042" s="14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6" t="s">
        <v>8315</v>
      </c>
      <c r="R3042" s="14" t="s">
        <v>8355</v>
      </c>
      <c r="S3042" s="17">
        <f t="shared" si="237"/>
        <v>42177.791909722218</v>
      </c>
      <c r="T3042" s="17">
        <f t="shared" si="238"/>
        <v>42181.958333333328</v>
      </c>
      <c r="U3042" s="14">
        <f t="shared" si="239"/>
        <v>2015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8">
        <v>1453323048</v>
      </c>
      <c r="J3043">
        <v>1450731048</v>
      </c>
      <c r="K3043" t="b">
        <v>0</v>
      </c>
      <c r="L3043" s="14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6" t="s">
        <v>8315</v>
      </c>
      <c r="R3043" s="14" t="s">
        <v>8355</v>
      </c>
      <c r="S3043" s="17">
        <f t="shared" si="237"/>
        <v>42359.868611111116</v>
      </c>
      <c r="T3043" s="17">
        <f t="shared" si="238"/>
        <v>42389.868611111116</v>
      </c>
      <c r="U3043" s="14">
        <f t="shared" si="239"/>
        <v>2015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8">
        <v>1444149047</v>
      </c>
      <c r="J3044">
        <v>1441557047</v>
      </c>
      <c r="K3044" t="b">
        <v>0</v>
      </c>
      <c r="L3044" s="1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6" t="s">
        <v>8315</v>
      </c>
      <c r="R3044" s="14" t="s">
        <v>8355</v>
      </c>
      <c r="S3044" s="17">
        <f t="shared" si="237"/>
        <v>42253.688043981485</v>
      </c>
      <c r="T3044" s="17">
        <f t="shared" si="238"/>
        <v>42283.688043981485</v>
      </c>
      <c r="U3044" s="14">
        <f t="shared" si="239"/>
        <v>2015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8">
        <v>1429152600</v>
      </c>
      <c r="J3045">
        <v>1426815699</v>
      </c>
      <c r="K3045" t="b">
        <v>0</v>
      </c>
      <c r="L3045" s="14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6" t="s">
        <v>8315</v>
      </c>
      <c r="R3045" s="14" t="s">
        <v>8355</v>
      </c>
      <c r="S3045" s="17">
        <f t="shared" si="237"/>
        <v>42083.070590277777</v>
      </c>
      <c r="T3045" s="17">
        <f t="shared" si="238"/>
        <v>42110.118055555555</v>
      </c>
      <c r="U3045" s="14">
        <f t="shared" si="239"/>
        <v>2015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8">
        <v>1454433998</v>
      </c>
      <c r="J3046">
        <v>1453137998</v>
      </c>
      <c r="K3046" t="b">
        <v>0</v>
      </c>
      <c r="L3046" s="14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6" t="s">
        <v>8315</v>
      </c>
      <c r="R3046" s="14" t="s">
        <v>8355</v>
      </c>
      <c r="S3046" s="17">
        <f t="shared" si="237"/>
        <v>42387.7268287037</v>
      </c>
      <c r="T3046" s="17">
        <f t="shared" si="238"/>
        <v>42402.7268287037</v>
      </c>
      <c r="U3046" s="14">
        <f t="shared" si="239"/>
        <v>2016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8">
        <v>1408679055</v>
      </c>
      <c r="J3047">
        <v>1406087055</v>
      </c>
      <c r="K3047" t="b">
        <v>0</v>
      </c>
      <c r="L3047" s="14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6" t="s">
        <v>8315</v>
      </c>
      <c r="R3047" s="14" t="s">
        <v>8355</v>
      </c>
      <c r="S3047" s="17">
        <f t="shared" si="237"/>
        <v>41843.155729166669</v>
      </c>
      <c r="T3047" s="17">
        <f t="shared" si="238"/>
        <v>41873.155729166669</v>
      </c>
      <c r="U3047" s="14">
        <f t="shared" si="239"/>
        <v>2014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8">
        <v>1410324720</v>
      </c>
      <c r="J3048">
        <v>1407784586</v>
      </c>
      <c r="K3048" t="b">
        <v>0</v>
      </c>
      <c r="L3048" s="14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6" t="s">
        <v>8315</v>
      </c>
      <c r="R3048" s="14" t="s">
        <v>8355</v>
      </c>
      <c r="S3048" s="17">
        <f t="shared" si="237"/>
        <v>41862.803078703706</v>
      </c>
      <c r="T3048" s="17">
        <f t="shared" si="238"/>
        <v>41892.202777777777</v>
      </c>
      <c r="U3048" s="14">
        <f t="shared" si="239"/>
        <v>2014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8">
        <v>1461762960</v>
      </c>
      <c r="J3049">
        <v>1457999054</v>
      </c>
      <c r="K3049" t="b">
        <v>0</v>
      </c>
      <c r="L3049" s="14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6" t="s">
        <v>8315</v>
      </c>
      <c r="R3049" s="14" t="s">
        <v>8355</v>
      </c>
      <c r="S3049" s="17">
        <f t="shared" si="237"/>
        <v>42443.989050925928</v>
      </c>
      <c r="T3049" s="17">
        <f t="shared" si="238"/>
        <v>42487.552777777775</v>
      </c>
      <c r="U3049" s="14">
        <f t="shared" si="239"/>
        <v>2016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8">
        <v>1420060920</v>
      </c>
      <c r="J3050">
        <v>1417556262</v>
      </c>
      <c r="K3050" t="b">
        <v>0</v>
      </c>
      <c r="L3050" s="14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6" t="s">
        <v>8315</v>
      </c>
      <c r="R3050" s="14" t="s">
        <v>8355</v>
      </c>
      <c r="S3050" s="17">
        <f t="shared" si="237"/>
        <v>41975.901180555549</v>
      </c>
      <c r="T3050" s="17">
        <f t="shared" si="238"/>
        <v>42004.890277777777</v>
      </c>
      <c r="U3050" s="14">
        <f t="shared" si="239"/>
        <v>2014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8">
        <v>1434241255</v>
      </c>
      <c r="J3051">
        <v>1431649255</v>
      </c>
      <c r="K3051" t="b">
        <v>0</v>
      </c>
      <c r="L3051" s="14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6" t="s">
        <v>8315</v>
      </c>
      <c r="R3051" s="14" t="s">
        <v>8355</v>
      </c>
      <c r="S3051" s="17">
        <f t="shared" si="237"/>
        <v>42139.014525462961</v>
      </c>
      <c r="T3051" s="17">
        <f t="shared" si="238"/>
        <v>42169.014525462961</v>
      </c>
      <c r="U3051" s="14">
        <f t="shared" si="239"/>
        <v>2015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8">
        <v>1462420960</v>
      </c>
      <c r="J3052">
        <v>1459828960</v>
      </c>
      <c r="K3052" t="b">
        <v>0</v>
      </c>
      <c r="L3052" s="14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6" t="s">
        <v>8315</v>
      </c>
      <c r="R3052" s="14" t="s">
        <v>8355</v>
      </c>
      <c r="S3052" s="17">
        <f t="shared" si="237"/>
        <v>42465.16851851852</v>
      </c>
      <c r="T3052" s="17">
        <f t="shared" si="238"/>
        <v>42495.16851851852</v>
      </c>
      <c r="U3052" s="14">
        <f t="shared" si="239"/>
        <v>2016</v>
      </c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8">
        <v>1486547945</v>
      </c>
      <c r="J3053">
        <v>1483955945</v>
      </c>
      <c r="K3053" t="b">
        <v>1</v>
      </c>
      <c r="L3053" s="14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6" t="s">
        <v>8315</v>
      </c>
      <c r="R3053" s="14" t="s">
        <v>8355</v>
      </c>
      <c r="S3053" s="17">
        <f t="shared" si="237"/>
        <v>42744.416030092587</v>
      </c>
      <c r="T3053" s="17">
        <f t="shared" si="238"/>
        <v>42774.416030092587</v>
      </c>
      <c r="U3053" s="14">
        <f t="shared" si="239"/>
        <v>2017</v>
      </c>
    </row>
    <row r="3054" spans="1:21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8">
        <v>1432828740</v>
      </c>
      <c r="J3054">
        <v>1430237094</v>
      </c>
      <c r="K3054" t="b">
        <v>0</v>
      </c>
      <c r="L3054" s="1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6" t="s">
        <v>8315</v>
      </c>
      <c r="R3054" s="14" t="s">
        <v>8355</v>
      </c>
      <c r="S3054" s="17">
        <f t="shared" si="237"/>
        <v>42122.670069444444</v>
      </c>
      <c r="T3054" s="17">
        <f t="shared" si="238"/>
        <v>42152.665972222225</v>
      </c>
      <c r="U3054" s="14">
        <f t="shared" si="239"/>
        <v>2015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8">
        <v>1412222340</v>
      </c>
      <c r="J3055">
        <v>1407781013</v>
      </c>
      <c r="K3055" t="b">
        <v>0</v>
      </c>
      <c r="L3055" s="14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6" t="s">
        <v>8315</v>
      </c>
      <c r="R3055" s="14" t="s">
        <v>8355</v>
      </c>
      <c r="S3055" s="17">
        <f t="shared" si="237"/>
        <v>41862.761724537035</v>
      </c>
      <c r="T3055" s="17">
        <f t="shared" si="238"/>
        <v>41914.165972222225</v>
      </c>
      <c r="U3055" s="14">
        <f t="shared" si="239"/>
        <v>2014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8">
        <v>1425258240</v>
      </c>
      <c r="J3056">
        <v>1422043154</v>
      </c>
      <c r="K3056" t="b">
        <v>0</v>
      </c>
      <c r="L3056" s="14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6" t="s">
        <v>8315</v>
      </c>
      <c r="R3056" s="14" t="s">
        <v>8355</v>
      </c>
      <c r="S3056" s="17">
        <f t="shared" si="237"/>
        <v>42027.832800925928</v>
      </c>
      <c r="T3056" s="17">
        <f t="shared" si="238"/>
        <v>42065.044444444444</v>
      </c>
      <c r="U3056" s="14">
        <f t="shared" si="239"/>
        <v>2015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8">
        <v>1420844390</v>
      </c>
      <c r="J3057">
        <v>1415660390</v>
      </c>
      <c r="K3057" t="b">
        <v>0</v>
      </c>
      <c r="L3057" s="14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6" t="s">
        <v>8315</v>
      </c>
      <c r="R3057" s="14" t="s">
        <v>8355</v>
      </c>
      <c r="S3057" s="17">
        <f t="shared" si="237"/>
        <v>41953.95821759259</v>
      </c>
      <c r="T3057" s="17">
        <f t="shared" si="238"/>
        <v>42013.95821759259</v>
      </c>
      <c r="U3057" s="14">
        <f t="shared" si="239"/>
        <v>2014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8">
        <v>1412003784</v>
      </c>
      <c r="J3058">
        <v>1406819784</v>
      </c>
      <c r="K3058" t="b">
        <v>0</v>
      </c>
      <c r="L3058" s="14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6" t="s">
        <v>8315</v>
      </c>
      <c r="R3058" s="14" t="s">
        <v>8355</v>
      </c>
      <c r="S3058" s="17">
        <f t="shared" si="237"/>
        <v>41851.636388888888</v>
      </c>
      <c r="T3058" s="17">
        <f t="shared" si="238"/>
        <v>41911.636388888888</v>
      </c>
      <c r="U3058" s="14">
        <f t="shared" si="239"/>
        <v>2014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8">
        <v>1459694211</v>
      </c>
      <c r="J3059">
        <v>1457105811</v>
      </c>
      <c r="K3059" t="b">
        <v>0</v>
      </c>
      <c r="L3059" s="14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6" t="s">
        <v>8315</v>
      </c>
      <c r="R3059" s="14" t="s">
        <v>8355</v>
      </c>
      <c r="S3059" s="17">
        <f t="shared" si="237"/>
        <v>42433.650590277779</v>
      </c>
      <c r="T3059" s="17">
        <f t="shared" si="238"/>
        <v>42463.608923611115</v>
      </c>
      <c r="U3059" s="14">
        <f t="shared" si="239"/>
        <v>2016</v>
      </c>
    </row>
    <row r="3060" spans="1:21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8">
        <v>1463734740</v>
      </c>
      <c r="J3060">
        <v>1459414740</v>
      </c>
      <c r="K3060" t="b">
        <v>0</v>
      </c>
      <c r="L3060" s="14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6" t="s">
        <v>8315</v>
      </c>
      <c r="R3060" s="14" t="s">
        <v>8355</v>
      </c>
      <c r="S3060" s="17">
        <f t="shared" si="237"/>
        <v>42460.374305555553</v>
      </c>
      <c r="T3060" s="17">
        <f t="shared" si="238"/>
        <v>42510.374305555553</v>
      </c>
      <c r="U3060" s="14">
        <f t="shared" si="239"/>
        <v>2016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8">
        <v>1407536846</v>
      </c>
      <c r="J3061">
        <v>1404944846</v>
      </c>
      <c r="K3061" t="b">
        <v>0</v>
      </c>
      <c r="L3061" s="14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6" t="s">
        <v>8315</v>
      </c>
      <c r="R3061" s="14" t="s">
        <v>8355</v>
      </c>
      <c r="S3061" s="17">
        <f t="shared" si="237"/>
        <v>41829.935717592591</v>
      </c>
      <c r="T3061" s="17">
        <f t="shared" si="238"/>
        <v>41859.935717592591</v>
      </c>
      <c r="U3061" s="14">
        <f t="shared" si="239"/>
        <v>2014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8">
        <v>1443422134</v>
      </c>
      <c r="J3062">
        <v>1440830134</v>
      </c>
      <c r="K3062" t="b">
        <v>0</v>
      </c>
      <c r="L3062" s="14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6" t="s">
        <v>8315</v>
      </c>
      <c r="R3062" s="14" t="s">
        <v>8355</v>
      </c>
      <c r="S3062" s="17">
        <f t="shared" si="237"/>
        <v>42245.274699074071</v>
      </c>
      <c r="T3062" s="17">
        <f t="shared" si="238"/>
        <v>42275.274699074071</v>
      </c>
      <c r="U3062" s="14">
        <f t="shared" si="239"/>
        <v>2015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8">
        <v>1407955748</v>
      </c>
      <c r="J3063">
        <v>1405363748</v>
      </c>
      <c r="K3063" t="b">
        <v>0</v>
      </c>
      <c r="L3063" s="14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6" t="s">
        <v>8315</v>
      </c>
      <c r="R3063" s="14" t="s">
        <v>8355</v>
      </c>
      <c r="S3063" s="17">
        <f t="shared" si="237"/>
        <v>41834.784120370372</v>
      </c>
      <c r="T3063" s="17">
        <f t="shared" si="238"/>
        <v>41864.784120370372</v>
      </c>
      <c r="U3063" s="14">
        <f t="shared" si="239"/>
        <v>2014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8">
        <v>1443636000</v>
      </c>
      <c r="J3064">
        <v>1441111892</v>
      </c>
      <c r="K3064" t="b">
        <v>0</v>
      </c>
      <c r="L3064" s="1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6" t="s">
        <v>8315</v>
      </c>
      <c r="R3064" s="14" t="s">
        <v>8355</v>
      </c>
      <c r="S3064" s="17">
        <f t="shared" si="237"/>
        <v>42248.535787037035</v>
      </c>
      <c r="T3064" s="17">
        <f t="shared" si="238"/>
        <v>42277.75</v>
      </c>
      <c r="U3064" s="14">
        <f t="shared" si="239"/>
        <v>2015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8">
        <v>1477174138</v>
      </c>
      <c r="J3065">
        <v>1474150138</v>
      </c>
      <c r="K3065" t="b">
        <v>0</v>
      </c>
      <c r="L3065" s="14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6" t="s">
        <v>8315</v>
      </c>
      <c r="R3065" s="14" t="s">
        <v>8355</v>
      </c>
      <c r="S3065" s="17">
        <f t="shared" si="237"/>
        <v>42630.922893518517</v>
      </c>
      <c r="T3065" s="17">
        <f t="shared" si="238"/>
        <v>42665.922893518517</v>
      </c>
      <c r="U3065" s="14">
        <f t="shared" si="239"/>
        <v>2016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8">
        <v>1448175540</v>
      </c>
      <c r="J3066">
        <v>1445483246</v>
      </c>
      <c r="K3066" t="b">
        <v>0</v>
      </c>
      <c r="L3066" s="14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6" t="s">
        <v>8315</v>
      </c>
      <c r="R3066" s="14" t="s">
        <v>8355</v>
      </c>
      <c r="S3066" s="17">
        <f t="shared" si="237"/>
        <v>42299.130162037036</v>
      </c>
      <c r="T3066" s="17">
        <f t="shared" si="238"/>
        <v>42330.290972222225</v>
      </c>
      <c r="U3066" s="14">
        <f t="shared" si="239"/>
        <v>2015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8">
        <v>1406683172</v>
      </c>
      <c r="J3067">
        <v>1404523172</v>
      </c>
      <c r="K3067" t="b">
        <v>0</v>
      </c>
      <c r="L3067" s="14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6" t="s">
        <v>8315</v>
      </c>
      <c r="R3067" s="14" t="s">
        <v>8355</v>
      </c>
      <c r="S3067" s="17">
        <f t="shared" si="237"/>
        <v>41825.055231481485</v>
      </c>
      <c r="T3067" s="17">
        <f t="shared" si="238"/>
        <v>41850.055231481485</v>
      </c>
      <c r="U3067" s="14">
        <f t="shared" si="239"/>
        <v>2014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8">
        <v>1468128537</v>
      </c>
      <c r="J3068">
        <v>1465536537</v>
      </c>
      <c r="K3068" t="b">
        <v>0</v>
      </c>
      <c r="L3068" s="14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6" t="s">
        <v>8315</v>
      </c>
      <c r="R3068" s="14" t="s">
        <v>8355</v>
      </c>
      <c r="S3068" s="17">
        <f t="shared" si="237"/>
        <v>42531.228437500002</v>
      </c>
      <c r="T3068" s="17">
        <f t="shared" si="238"/>
        <v>42561.228437500002</v>
      </c>
      <c r="U3068" s="14">
        <f t="shared" si="239"/>
        <v>2016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8">
        <v>1441837879</v>
      </c>
      <c r="J3069">
        <v>1439245879</v>
      </c>
      <c r="K3069" t="b">
        <v>0</v>
      </c>
      <c r="L3069" s="14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6" t="s">
        <v>8315</v>
      </c>
      <c r="R3069" s="14" t="s">
        <v>8355</v>
      </c>
      <c r="S3069" s="17">
        <f t="shared" si="237"/>
        <v>42226.938414351855</v>
      </c>
      <c r="T3069" s="17">
        <f t="shared" si="238"/>
        <v>42256.938414351855</v>
      </c>
      <c r="U3069" s="14">
        <f t="shared" si="239"/>
        <v>2015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8">
        <v>1445013352</v>
      </c>
      <c r="J3070">
        <v>1442421352</v>
      </c>
      <c r="K3070" t="b">
        <v>0</v>
      </c>
      <c r="L3070" s="14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6" t="s">
        <v>8315</v>
      </c>
      <c r="R3070" s="14" t="s">
        <v>8355</v>
      </c>
      <c r="S3070" s="17">
        <f t="shared" si="237"/>
        <v>42263.691574074073</v>
      </c>
      <c r="T3070" s="17">
        <f t="shared" si="238"/>
        <v>42293.691574074073</v>
      </c>
      <c r="U3070" s="14">
        <f t="shared" si="239"/>
        <v>2015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8">
        <v>1418587234</v>
      </c>
      <c r="J3071">
        <v>1415995234</v>
      </c>
      <c r="K3071" t="b">
        <v>0</v>
      </c>
      <c r="L3071" s="14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6" t="s">
        <v>8315</v>
      </c>
      <c r="R3071" s="14" t="s">
        <v>8355</v>
      </c>
      <c r="S3071" s="17">
        <f t="shared" si="237"/>
        <v>41957.833726851852</v>
      </c>
      <c r="T3071" s="17">
        <f t="shared" si="238"/>
        <v>41987.833726851852</v>
      </c>
      <c r="U3071" s="14">
        <f t="shared" si="239"/>
        <v>2014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8">
        <v>1481132169</v>
      </c>
      <c r="J3072">
        <v>1479317769</v>
      </c>
      <c r="K3072" t="b">
        <v>0</v>
      </c>
      <c r="L3072" s="14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6" t="s">
        <v>8315</v>
      </c>
      <c r="R3072" s="14" t="s">
        <v>8355</v>
      </c>
      <c r="S3072" s="17">
        <f t="shared" si="237"/>
        <v>42690.733437499999</v>
      </c>
      <c r="T3072" s="17">
        <f t="shared" si="238"/>
        <v>42711.733437499999</v>
      </c>
      <c r="U3072" s="14">
        <f t="shared" si="239"/>
        <v>2016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8">
        <v>1429595940</v>
      </c>
      <c r="J3073">
        <v>1428082481</v>
      </c>
      <c r="K3073" t="b">
        <v>0</v>
      </c>
      <c r="L3073" s="14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6" t="s">
        <v>8315</v>
      </c>
      <c r="R3073" s="14" t="s">
        <v>8355</v>
      </c>
      <c r="S3073" s="17">
        <f t="shared" si="237"/>
        <v>42097.732418981483</v>
      </c>
      <c r="T3073" s="17">
        <f t="shared" si="238"/>
        <v>42115.249305555553</v>
      </c>
      <c r="U3073" s="14">
        <f t="shared" si="239"/>
        <v>2015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8">
        <v>1477791960</v>
      </c>
      <c r="J3074">
        <v>1476549262</v>
      </c>
      <c r="K3074" t="b">
        <v>0</v>
      </c>
      <c r="L3074" s="1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6" t="s">
        <v>8315</v>
      </c>
      <c r="R3074" s="14" t="s">
        <v>8355</v>
      </c>
      <c r="S3074" s="17">
        <f t="shared" si="237"/>
        <v>42658.690532407403</v>
      </c>
      <c r="T3074" s="17">
        <f t="shared" si="238"/>
        <v>42673.073611111111</v>
      </c>
      <c r="U3074" s="14">
        <f t="shared" si="239"/>
        <v>2016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8">
        <v>1434309540</v>
      </c>
      <c r="J3075">
        <v>1429287900</v>
      </c>
      <c r="K3075" t="b">
        <v>0</v>
      </c>
      <c r="L3075" s="14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6" t="s">
        <v>8315</v>
      </c>
      <c r="R3075" s="14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 s="14">
        <f t="shared" ref="U3075:U3138" si="244">YEAR(S3075)</f>
        <v>2015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8">
        <v>1457617359</v>
      </c>
      <c r="J3076">
        <v>1455025359</v>
      </c>
      <c r="K3076" t="b">
        <v>0</v>
      </c>
      <c r="L3076" s="14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6" t="s">
        <v>8315</v>
      </c>
      <c r="R3076" s="14" t="s">
        <v>8355</v>
      </c>
      <c r="S3076" s="17">
        <f t="shared" si="242"/>
        <v>42409.571284722217</v>
      </c>
      <c r="T3076" s="17">
        <f t="shared" si="243"/>
        <v>42439.571284722217</v>
      </c>
      <c r="U3076" s="14">
        <f t="shared" si="244"/>
        <v>2016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8">
        <v>1471573640</v>
      </c>
      <c r="J3077">
        <v>1467253640</v>
      </c>
      <c r="K3077" t="b">
        <v>0</v>
      </c>
      <c r="L3077" s="14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6" t="s">
        <v>8315</v>
      </c>
      <c r="R3077" s="14" t="s">
        <v>8355</v>
      </c>
      <c r="S3077" s="17">
        <f t="shared" si="242"/>
        <v>42551.102314814809</v>
      </c>
      <c r="T3077" s="17">
        <f t="shared" si="243"/>
        <v>42601.102314814809</v>
      </c>
      <c r="U3077" s="14">
        <f t="shared" si="244"/>
        <v>2016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8">
        <v>1444405123</v>
      </c>
      <c r="J3078">
        <v>1439221123</v>
      </c>
      <c r="K3078" t="b">
        <v>0</v>
      </c>
      <c r="L3078" s="14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6" t="s">
        <v>8315</v>
      </c>
      <c r="R3078" s="14" t="s">
        <v>8355</v>
      </c>
      <c r="S3078" s="17">
        <f t="shared" si="242"/>
        <v>42226.651886574073</v>
      </c>
      <c r="T3078" s="17">
        <f t="shared" si="243"/>
        <v>42286.651886574073</v>
      </c>
      <c r="U3078" s="14">
        <f t="shared" si="244"/>
        <v>2015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8">
        <v>1488495478</v>
      </c>
      <c r="J3079">
        <v>1485903478</v>
      </c>
      <c r="K3079" t="b">
        <v>0</v>
      </c>
      <c r="L3079" s="14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6" t="s">
        <v>8315</v>
      </c>
      <c r="R3079" s="14" t="s">
        <v>8355</v>
      </c>
      <c r="S3079" s="17">
        <f t="shared" si="242"/>
        <v>42766.956921296296</v>
      </c>
      <c r="T3079" s="17">
        <f t="shared" si="243"/>
        <v>42796.956921296296</v>
      </c>
      <c r="U3079" s="14">
        <f t="shared" si="244"/>
        <v>2017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8">
        <v>1424920795</v>
      </c>
      <c r="J3080">
        <v>1422328795</v>
      </c>
      <c r="K3080" t="b">
        <v>0</v>
      </c>
      <c r="L3080" s="14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6" t="s">
        <v>8315</v>
      </c>
      <c r="R3080" s="14" t="s">
        <v>8355</v>
      </c>
      <c r="S3080" s="17">
        <f t="shared" si="242"/>
        <v>42031.138831018514</v>
      </c>
      <c r="T3080" s="17">
        <f t="shared" si="243"/>
        <v>42061.138831018514</v>
      </c>
      <c r="U3080" s="14">
        <f t="shared" si="244"/>
        <v>2015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8">
        <v>1427040435</v>
      </c>
      <c r="J3081">
        <v>1424452035</v>
      </c>
      <c r="K3081" t="b">
        <v>0</v>
      </c>
      <c r="L3081" s="14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6" t="s">
        <v>8315</v>
      </c>
      <c r="R3081" s="14" t="s">
        <v>8355</v>
      </c>
      <c r="S3081" s="17">
        <f t="shared" si="242"/>
        <v>42055.713368055556</v>
      </c>
      <c r="T3081" s="17">
        <f t="shared" si="243"/>
        <v>42085.671701388885</v>
      </c>
      <c r="U3081" s="14">
        <f t="shared" si="244"/>
        <v>2015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8">
        <v>1419644444</v>
      </c>
      <c r="J3082">
        <v>1414456844</v>
      </c>
      <c r="K3082" t="b">
        <v>0</v>
      </c>
      <c r="L3082" s="14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6" t="s">
        <v>8315</v>
      </c>
      <c r="R3082" s="14" t="s">
        <v>8355</v>
      </c>
      <c r="S3082" s="17">
        <f t="shared" si="242"/>
        <v>41940.028287037036</v>
      </c>
      <c r="T3082" s="17">
        <f t="shared" si="243"/>
        <v>42000.0699537037</v>
      </c>
      <c r="U3082" s="14">
        <f t="shared" si="244"/>
        <v>2014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8">
        <v>1442722891</v>
      </c>
      <c r="J3083">
        <v>1440130891</v>
      </c>
      <c r="K3083" t="b">
        <v>0</v>
      </c>
      <c r="L3083" s="14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6" t="s">
        <v>8315</v>
      </c>
      <c r="R3083" s="14" t="s">
        <v>8355</v>
      </c>
      <c r="S3083" s="17">
        <f t="shared" si="242"/>
        <v>42237.181608796294</v>
      </c>
      <c r="T3083" s="17">
        <f t="shared" si="243"/>
        <v>42267.181608796294</v>
      </c>
      <c r="U3083" s="14">
        <f t="shared" si="244"/>
        <v>2015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8">
        <v>1447628946</v>
      </c>
      <c r="J3084">
        <v>1445033346</v>
      </c>
      <c r="K3084" t="b">
        <v>0</v>
      </c>
      <c r="L3084" s="1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6" t="s">
        <v>8315</v>
      </c>
      <c r="R3084" s="14" t="s">
        <v>8355</v>
      </c>
      <c r="S3084" s="17">
        <f t="shared" si="242"/>
        <v>42293.922986111109</v>
      </c>
      <c r="T3084" s="17">
        <f t="shared" si="243"/>
        <v>42323.96465277778</v>
      </c>
      <c r="U3084" s="14">
        <f t="shared" si="244"/>
        <v>2015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8">
        <v>1409547600</v>
      </c>
      <c r="J3085">
        <v>1406986278</v>
      </c>
      <c r="K3085" t="b">
        <v>0</v>
      </c>
      <c r="L3085" s="14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6" t="s">
        <v>8315</v>
      </c>
      <c r="R3085" s="14" t="s">
        <v>8355</v>
      </c>
      <c r="S3085" s="17">
        <f t="shared" si="242"/>
        <v>41853.563402777778</v>
      </c>
      <c r="T3085" s="17">
        <f t="shared" si="243"/>
        <v>41883.208333333336</v>
      </c>
      <c r="U3085" s="14">
        <f t="shared" si="244"/>
        <v>2014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8">
        <v>1430851680</v>
      </c>
      <c r="J3086">
        <v>1428340931</v>
      </c>
      <c r="K3086" t="b">
        <v>0</v>
      </c>
      <c r="L3086" s="14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6" t="s">
        <v>8315</v>
      </c>
      <c r="R3086" s="14" t="s">
        <v>8355</v>
      </c>
      <c r="S3086" s="17">
        <f t="shared" si="242"/>
        <v>42100.723738425921</v>
      </c>
      <c r="T3086" s="17">
        <f t="shared" si="243"/>
        <v>42129.783333333333</v>
      </c>
      <c r="U3086" s="14">
        <f t="shared" si="244"/>
        <v>2015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8">
        <v>1443561159</v>
      </c>
      <c r="J3087">
        <v>1440969159</v>
      </c>
      <c r="K3087" t="b">
        <v>0</v>
      </c>
      <c r="L3087" s="14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6" t="s">
        <v>8315</v>
      </c>
      <c r="R3087" s="14" t="s">
        <v>8355</v>
      </c>
      <c r="S3087" s="17">
        <f t="shared" si="242"/>
        <v>42246.883784722217</v>
      </c>
      <c r="T3087" s="17">
        <f t="shared" si="243"/>
        <v>42276.883784722217</v>
      </c>
      <c r="U3087" s="14">
        <f t="shared" si="244"/>
        <v>2015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8">
        <v>1439827559</v>
      </c>
      <c r="J3088">
        <v>1434643559</v>
      </c>
      <c r="K3088" t="b">
        <v>0</v>
      </c>
      <c r="L3088" s="14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6" t="s">
        <v>8315</v>
      </c>
      <c r="R3088" s="14" t="s">
        <v>8355</v>
      </c>
      <c r="S3088" s="17">
        <f t="shared" si="242"/>
        <v>42173.67082175926</v>
      </c>
      <c r="T3088" s="17">
        <f t="shared" si="243"/>
        <v>42233.67082175926</v>
      </c>
      <c r="U3088" s="14">
        <f t="shared" si="244"/>
        <v>2015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8">
        <v>1482294990</v>
      </c>
      <c r="J3089">
        <v>1477107390</v>
      </c>
      <c r="K3089" t="b">
        <v>0</v>
      </c>
      <c r="L3089" s="14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6" t="s">
        <v>8315</v>
      </c>
      <c r="R3089" s="14" t="s">
        <v>8355</v>
      </c>
      <c r="S3089" s="17">
        <f t="shared" si="242"/>
        <v>42665.150347222225</v>
      </c>
      <c r="T3089" s="17">
        <f t="shared" si="243"/>
        <v>42725.192013888889</v>
      </c>
      <c r="U3089" s="14">
        <f t="shared" si="244"/>
        <v>2016</v>
      </c>
    </row>
    <row r="3090" spans="1:21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8">
        <v>1420724460</v>
      </c>
      <c r="J3090">
        <v>1418046247</v>
      </c>
      <c r="K3090" t="b">
        <v>0</v>
      </c>
      <c r="L3090" s="14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6" t="s">
        <v>8315</v>
      </c>
      <c r="R3090" s="14" t="s">
        <v>8355</v>
      </c>
      <c r="S3090" s="17">
        <f t="shared" si="242"/>
        <v>41981.57230324074</v>
      </c>
      <c r="T3090" s="17">
        <f t="shared" si="243"/>
        <v>42012.570138888885</v>
      </c>
      <c r="U3090" s="14">
        <f t="shared" si="244"/>
        <v>2014</v>
      </c>
    </row>
    <row r="3091" spans="1:21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8">
        <v>1468029540</v>
      </c>
      <c r="J3091">
        <v>1465304483</v>
      </c>
      <c r="K3091" t="b">
        <v>0</v>
      </c>
      <c r="L3091" s="14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6" t="s">
        <v>8315</v>
      </c>
      <c r="R3091" s="14" t="s">
        <v>8355</v>
      </c>
      <c r="S3091" s="17">
        <f t="shared" si="242"/>
        <v>42528.542627314819</v>
      </c>
      <c r="T3091" s="17">
        <f t="shared" si="243"/>
        <v>42560.082638888889</v>
      </c>
      <c r="U3091" s="14">
        <f t="shared" si="244"/>
        <v>2016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8">
        <v>1430505545</v>
      </c>
      <c r="J3092">
        <v>1425325145</v>
      </c>
      <c r="K3092" t="b">
        <v>0</v>
      </c>
      <c r="L3092" s="14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6" t="s">
        <v>8315</v>
      </c>
      <c r="R3092" s="14" t="s">
        <v>8355</v>
      </c>
      <c r="S3092" s="17">
        <f t="shared" si="242"/>
        <v>42065.818807870368</v>
      </c>
      <c r="T3092" s="17">
        <f t="shared" si="243"/>
        <v>42125.777141203704</v>
      </c>
      <c r="U3092" s="14">
        <f t="shared" si="244"/>
        <v>2015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8">
        <v>1471214743</v>
      </c>
      <c r="J3093">
        <v>1468622743</v>
      </c>
      <c r="K3093" t="b">
        <v>0</v>
      </c>
      <c r="L3093" s="14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6" t="s">
        <v>8315</v>
      </c>
      <c r="R3093" s="14" t="s">
        <v>8355</v>
      </c>
      <c r="S3093" s="17">
        <f t="shared" si="242"/>
        <v>42566.948414351849</v>
      </c>
      <c r="T3093" s="17">
        <f t="shared" si="243"/>
        <v>42596.948414351849</v>
      </c>
      <c r="U3093" s="14">
        <f t="shared" si="244"/>
        <v>2016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8">
        <v>1444946400</v>
      </c>
      <c r="J3094">
        <v>1441723912</v>
      </c>
      <c r="K3094" t="b">
        <v>0</v>
      </c>
      <c r="L3094" s="1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6" t="s">
        <v>8315</v>
      </c>
      <c r="R3094" s="14" t="s">
        <v>8355</v>
      </c>
      <c r="S3094" s="17">
        <f t="shared" si="242"/>
        <v>42255.619351851856</v>
      </c>
      <c r="T3094" s="17">
        <f t="shared" si="243"/>
        <v>42292.916666666672</v>
      </c>
      <c r="U3094" s="14">
        <f t="shared" si="244"/>
        <v>2015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8">
        <v>1401595140</v>
      </c>
      <c r="J3095">
        <v>1398980941</v>
      </c>
      <c r="K3095" t="b">
        <v>0</v>
      </c>
      <c r="L3095" s="14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6" t="s">
        <v>8315</v>
      </c>
      <c r="R3095" s="14" t="s">
        <v>8355</v>
      </c>
      <c r="S3095" s="17">
        <f t="shared" si="242"/>
        <v>41760.909039351849</v>
      </c>
      <c r="T3095" s="17">
        <f t="shared" si="243"/>
        <v>41791.165972222225</v>
      </c>
      <c r="U3095" s="14">
        <f t="shared" si="244"/>
        <v>2014</v>
      </c>
    </row>
    <row r="3096" spans="1:21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8">
        <v>1442775956</v>
      </c>
      <c r="J3096">
        <v>1437591956</v>
      </c>
      <c r="K3096" t="b">
        <v>0</v>
      </c>
      <c r="L3096" s="14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6" t="s">
        <v>8315</v>
      </c>
      <c r="R3096" s="14" t="s">
        <v>8355</v>
      </c>
      <c r="S3096" s="17">
        <f t="shared" si="242"/>
        <v>42207.795787037037</v>
      </c>
      <c r="T3096" s="17">
        <f t="shared" si="243"/>
        <v>42267.795787037037</v>
      </c>
      <c r="U3096" s="14">
        <f t="shared" si="244"/>
        <v>2015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8">
        <v>1470011780</v>
      </c>
      <c r="J3097">
        <v>1464827780</v>
      </c>
      <c r="K3097" t="b">
        <v>0</v>
      </c>
      <c r="L3097" s="14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6" t="s">
        <v>8315</v>
      </c>
      <c r="R3097" s="14" t="s">
        <v>8355</v>
      </c>
      <c r="S3097" s="17">
        <f t="shared" si="242"/>
        <v>42523.025231481486</v>
      </c>
      <c r="T3097" s="17">
        <f t="shared" si="243"/>
        <v>42583.025231481486</v>
      </c>
      <c r="U3097" s="14">
        <f t="shared" si="244"/>
        <v>2016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8">
        <v>1432151326</v>
      </c>
      <c r="J3098">
        <v>1429559326</v>
      </c>
      <c r="K3098" t="b">
        <v>0</v>
      </c>
      <c r="L3098" s="14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6" t="s">
        <v>8315</v>
      </c>
      <c r="R3098" s="14" t="s">
        <v>8355</v>
      </c>
      <c r="S3098" s="17">
        <f t="shared" si="242"/>
        <v>42114.825532407413</v>
      </c>
      <c r="T3098" s="17">
        <f t="shared" si="243"/>
        <v>42144.825532407413</v>
      </c>
      <c r="U3098" s="14">
        <f t="shared" si="244"/>
        <v>2015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8">
        <v>1475848800</v>
      </c>
      <c r="J3099">
        <v>1474027501</v>
      </c>
      <c r="K3099" t="b">
        <v>0</v>
      </c>
      <c r="L3099" s="14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6" t="s">
        <v>8315</v>
      </c>
      <c r="R3099" s="14" t="s">
        <v>8355</v>
      </c>
      <c r="S3099" s="17">
        <f t="shared" si="242"/>
        <v>42629.503483796296</v>
      </c>
      <c r="T3099" s="17">
        <f t="shared" si="243"/>
        <v>42650.583333333328</v>
      </c>
      <c r="U3099" s="14">
        <f t="shared" si="244"/>
        <v>2016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8">
        <v>1454890620</v>
      </c>
      <c r="J3100">
        <v>1450724449</v>
      </c>
      <c r="K3100" t="b">
        <v>0</v>
      </c>
      <c r="L3100" s="14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6" t="s">
        <v>8315</v>
      </c>
      <c r="R3100" s="14" t="s">
        <v>8355</v>
      </c>
      <c r="S3100" s="17">
        <f t="shared" si="242"/>
        <v>42359.792233796295</v>
      </c>
      <c r="T3100" s="17">
        <f t="shared" si="243"/>
        <v>42408.01180555555</v>
      </c>
      <c r="U3100" s="14">
        <f t="shared" si="244"/>
        <v>2015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8">
        <v>1455251591</v>
      </c>
      <c r="J3101">
        <v>1452659591</v>
      </c>
      <c r="K3101" t="b">
        <v>0</v>
      </c>
      <c r="L3101" s="14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6" t="s">
        <v>8315</v>
      </c>
      <c r="R3101" s="14" t="s">
        <v>8355</v>
      </c>
      <c r="S3101" s="17">
        <f t="shared" si="242"/>
        <v>42382.189710648148</v>
      </c>
      <c r="T3101" s="17">
        <f t="shared" si="243"/>
        <v>42412.189710648148</v>
      </c>
      <c r="U3101" s="14">
        <f t="shared" si="244"/>
        <v>2016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8">
        <v>1413816975</v>
      </c>
      <c r="J3102">
        <v>1411224975</v>
      </c>
      <c r="K3102" t="b">
        <v>0</v>
      </c>
      <c r="L3102" s="14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6" t="s">
        <v>8315</v>
      </c>
      <c r="R3102" s="14" t="s">
        <v>8355</v>
      </c>
      <c r="S3102" s="17">
        <f t="shared" si="242"/>
        <v>41902.622395833336</v>
      </c>
      <c r="T3102" s="17">
        <f t="shared" si="243"/>
        <v>41932.622395833336</v>
      </c>
      <c r="U3102" s="14">
        <f t="shared" si="244"/>
        <v>2014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8">
        <v>1437033360</v>
      </c>
      <c r="J3103">
        <v>1434445937</v>
      </c>
      <c r="K3103" t="b">
        <v>0</v>
      </c>
      <c r="L3103" s="14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6" t="s">
        <v>8315</v>
      </c>
      <c r="R3103" s="14" t="s">
        <v>8355</v>
      </c>
      <c r="S3103" s="17">
        <f t="shared" si="242"/>
        <v>42171.383530092593</v>
      </c>
      <c r="T3103" s="17">
        <f t="shared" si="243"/>
        <v>42201.330555555556</v>
      </c>
      <c r="U3103" s="14">
        <f t="shared" si="244"/>
        <v>2015</v>
      </c>
    </row>
    <row r="3104" spans="1:21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8">
        <v>1471939818</v>
      </c>
      <c r="J3104">
        <v>1467619818</v>
      </c>
      <c r="K3104" t="b">
        <v>0</v>
      </c>
      <c r="L3104" s="1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6" t="s">
        <v>8315</v>
      </c>
      <c r="R3104" s="14" t="s">
        <v>8355</v>
      </c>
      <c r="S3104" s="17">
        <f t="shared" si="242"/>
        <v>42555.340486111112</v>
      </c>
      <c r="T3104" s="17">
        <f t="shared" si="243"/>
        <v>42605.340486111112</v>
      </c>
      <c r="U3104" s="14">
        <f t="shared" si="244"/>
        <v>2016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8">
        <v>1434080706</v>
      </c>
      <c r="J3105">
        <v>1428896706</v>
      </c>
      <c r="K3105" t="b">
        <v>0</v>
      </c>
      <c r="L3105" s="14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6" t="s">
        <v>8315</v>
      </c>
      <c r="R3105" s="14" t="s">
        <v>8355</v>
      </c>
      <c r="S3105" s="17">
        <f t="shared" si="242"/>
        <v>42107.156319444446</v>
      </c>
      <c r="T3105" s="17">
        <f t="shared" si="243"/>
        <v>42167.156319444446</v>
      </c>
      <c r="U3105" s="14">
        <f t="shared" si="244"/>
        <v>2015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8">
        <v>1422928800</v>
      </c>
      <c r="J3106">
        <v>1420235311</v>
      </c>
      <c r="K3106" t="b">
        <v>0</v>
      </c>
      <c r="L3106" s="14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6" t="s">
        <v>8315</v>
      </c>
      <c r="R3106" s="14" t="s">
        <v>8355</v>
      </c>
      <c r="S3106" s="17">
        <f t="shared" si="242"/>
        <v>42006.908692129626</v>
      </c>
      <c r="T3106" s="17">
        <f t="shared" si="243"/>
        <v>42038.083333333328</v>
      </c>
      <c r="U3106" s="14">
        <f t="shared" si="244"/>
        <v>2015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8">
        <v>1413694800</v>
      </c>
      <c r="J3107">
        <v>1408986916</v>
      </c>
      <c r="K3107" t="b">
        <v>0</v>
      </c>
      <c r="L3107" s="14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6" t="s">
        <v>8315</v>
      </c>
      <c r="R3107" s="14" t="s">
        <v>8355</v>
      </c>
      <c r="S3107" s="17">
        <f t="shared" si="242"/>
        <v>41876.718935185185</v>
      </c>
      <c r="T3107" s="17">
        <f t="shared" si="243"/>
        <v>41931.208333333336</v>
      </c>
      <c r="U3107" s="14">
        <f t="shared" si="244"/>
        <v>2014</v>
      </c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8">
        <v>1442440800</v>
      </c>
      <c r="J3108">
        <v>1440497876</v>
      </c>
      <c r="K3108" t="b">
        <v>0</v>
      </c>
      <c r="L3108" s="14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6" t="s">
        <v>8315</v>
      </c>
      <c r="R3108" s="14" t="s">
        <v>8355</v>
      </c>
      <c r="S3108" s="17">
        <f t="shared" si="242"/>
        <v>42241.429120370376</v>
      </c>
      <c r="T3108" s="17">
        <f t="shared" si="243"/>
        <v>42263.916666666672</v>
      </c>
      <c r="U3108" s="14">
        <f t="shared" si="244"/>
        <v>2015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8">
        <v>1431372751</v>
      </c>
      <c r="J3109">
        <v>1430767951</v>
      </c>
      <c r="K3109" t="b">
        <v>0</v>
      </c>
      <c r="L3109" s="14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6" t="s">
        <v>8315</v>
      </c>
      <c r="R3109" s="14" t="s">
        <v>8355</v>
      </c>
      <c r="S3109" s="17">
        <f t="shared" si="242"/>
        <v>42128.814247685179</v>
      </c>
      <c r="T3109" s="17">
        <f t="shared" si="243"/>
        <v>42135.814247685179</v>
      </c>
      <c r="U3109" s="14">
        <f t="shared" si="244"/>
        <v>2015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8">
        <v>1430234394</v>
      </c>
      <c r="J3110">
        <v>1425053994</v>
      </c>
      <c r="K3110" t="b">
        <v>0</v>
      </c>
      <c r="L3110" s="14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6" t="s">
        <v>8315</v>
      </c>
      <c r="R3110" s="14" t="s">
        <v>8355</v>
      </c>
      <c r="S3110" s="17">
        <f t="shared" si="242"/>
        <v>42062.680486111116</v>
      </c>
      <c r="T3110" s="17">
        <f t="shared" si="243"/>
        <v>42122.638819444444</v>
      </c>
      <c r="U3110" s="14">
        <f t="shared" si="244"/>
        <v>2015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8">
        <v>1409194810</v>
      </c>
      <c r="J3111">
        <v>1406170810</v>
      </c>
      <c r="K3111" t="b">
        <v>0</v>
      </c>
      <c r="L3111" s="14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6" t="s">
        <v>8315</v>
      </c>
      <c r="R3111" s="14" t="s">
        <v>8355</v>
      </c>
      <c r="S3111" s="17">
        <f t="shared" si="242"/>
        <v>41844.125115740739</v>
      </c>
      <c r="T3111" s="17">
        <f t="shared" si="243"/>
        <v>41879.125115740739</v>
      </c>
      <c r="U3111" s="14">
        <f t="shared" si="244"/>
        <v>2014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8">
        <v>1487465119</v>
      </c>
      <c r="J3112">
        <v>1484009119</v>
      </c>
      <c r="K3112" t="b">
        <v>0</v>
      </c>
      <c r="L3112" s="14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6" t="s">
        <v>8315</v>
      </c>
      <c r="R3112" s="14" t="s">
        <v>8355</v>
      </c>
      <c r="S3112" s="17">
        <f t="shared" si="242"/>
        <v>42745.031469907408</v>
      </c>
      <c r="T3112" s="17">
        <f t="shared" si="243"/>
        <v>42785.031469907408</v>
      </c>
      <c r="U3112" s="14">
        <f t="shared" si="244"/>
        <v>2017</v>
      </c>
    </row>
    <row r="3113" spans="1:21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8">
        <v>1412432220</v>
      </c>
      <c r="J3113">
        <v>1409753820</v>
      </c>
      <c r="K3113" t="b">
        <v>0</v>
      </c>
      <c r="L3113" s="14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6" t="s">
        <v>8315</v>
      </c>
      <c r="R3113" s="14" t="s">
        <v>8355</v>
      </c>
      <c r="S3113" s="17">
        <f t="shared" si="242"/>
        <v>41885.595138888886</v>
      </c>
      <c r="T3113" s="17">
        <f t="shared" si="243"/>
        <v>41916.595138888886</v>
      </c>
      <c r="U3113" s="14">
        <f t="shared" si="244"/>
        <v>2014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8">
        <v>1477968934</v>
      </c>
      <c r="J3114">
        <v>1472784934</v>
      </c>
      <c r="K3114" t="b">
        <v>0</v>
      </c>
      <c r="L3114" s="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6" t="s">
        <v>8315</v>
      </c>
      <c r="R3114" s="14" t="s">
        <v>8355</v>
      </c>
      <c r="S3114" s="17">
        <f t="shared" si="242"/>
        <v>42615.121921296297</v>
      </c>
      <c r="T3114" s="17">
        <f t="shared" si="243"/>
        <v>42675.121921296297</v>
      </c>
      <c r="U3114" s="14">
        <f t="shared" si="244"/>
        <v>2016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8">
        <v>1429291982</v>
      </c>
      <c r="J3115">
        <v>1426699982</v>
      </c>
      <c r="K3115" t="b">
        <v>0</v>
      </c>
      <c r="L3115" s="14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6" t="s">
        <v>8315</v>
      </c>
      <c r="R3115" s="14" t="s">
        <v>8355</v>
      </c>
      <c r="S3115" s="17">
        <f t="shared" si="242"/>
        <v>42081.731273148151</v>
      </c>
      <c r="T3115" s="17">
        <f t="shared" si="243"/>
        <v>42111.731273148151</v>
      </c>
      <c r="U3115" s="14">
        <f t="shared" si="244"/>
        <v>2015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8">
        <v>1411312250</v>
      </c>
      <c r="J3116">
        <v>1406128250</v>
      </c>
      <c r="K3116" t="b">
        <v>0</v>
      </c>
      <c r="L3116" s="14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6" t="s">
        <v>8315</v>
      </c>
      <c r="R3116" s="14" t="s">
        <v>8355</v>
      </c>
      <c r="S3116" s="17">
        <f t="shared" si="242"/>
        <v>41843.632523148146</v>
      </c>
      <c r="T3116" s="17">
        <f t="shared" si="243"/>
        <v>41903.632523148146</v>
      </c>
      <c r="U3116" s="14">
        <f t="shared" si="244"/>
        <v>2014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8">
        <v>1465123427</v>
      </c>
      <c r="J3117">
        <v>1462531427</v>
      </c>
      <c r="K3117" t="b">
        <v>0</v>
      </c>
      <c r="L3117" s="14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6" t="s">
        <v>8315</v>
      </c>
      <c r="R3117" s="14" t="s">
        <v>8355</v>
      </c>
      <c r="S3117" s="17">
        <f t="shared" si="242"/>
        <v>42496.447071759263</v>
      </c>
      <c r="T3117" s="17">
        <f t="shared" si="243"/>
        <v>42526.447071759263</v>
      </c>
      <c r="U3117" s="14">
        <f t="shared" si="244"/>
        <v>2016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8">
        <v>1427890925</v>
      </c>
      <c r="J3118">
        <v>1426681325</v>
      </c>
      <c r="K3118" t="b">
        <v>0</v>
      </c>
      <c r="L3118" s="14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6" t="s">
        <v>8315</v>
      </c>
      <c r="R3118" s="14" t="s">
        <v>8355</v>
      </c>
      <c r="S3118" s="17">
        <f t="shared" si="242"/>
        <v>42081.515335648146</v>
      </c>
      <c r="T3118" s="17">
        <f t="shared" si="243"/>
        <v>42095.515335648146</v>
      </c>
      <c r="U3118" s="14">
        <f t="shared" si="244"/>
        <v>2015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8">
        <v>1464354720</v>
      </c>
      <c r="J3119">
        <v>1463648360</v>
      </c>
      <c r="K3119" t="b">
        <v>0</v>
      </c>
      <c r="L3119" s="14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6" t="s">
        <v>8315</v>
      </c>
      <c r="R3119" s="14" t="s">
        <v>8355</v>
      </c>
      <c r="S3119" s="17">
        <f t="shared" si="242"/>
        <v>42509.374537037031</v>
      </c>
      <c r="T3119" s="17">
        <f t="shared" si="243"/>
        <v>42517.55</v>
      </c>
      <c r="U3119" s="14">
        <f t="shared" si="244"/>
        <v>2016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8">
        <v>1467473723</v>
      </c>
      <c r="J3120">
        <v>1465832123</v>
      </c>
      <c r="K3120" t="b">
        <v>0</v>
      </c>
      <c r="L3120" s="14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6" t="s">
        <v>8315</v>
      </c>
      <c r="R3120" s="14" t="s">
        <v>8355</v>
      </c>
      <c r="S3120" s="17">
        <f t="shared" si="242"/>
        <v>42534.649571759262</v>
      </c>
      <c r="T3120" s="17">
        <f t="shared" si="243"/>
        <v>42553.649571759262</v>
      </c>
      <c r="U3120" s="14">
        <f t="shared" si="244"/>
        <v>2016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8">
        <v>1427414732</v>
      </c>
      <c r="J3121">
        <v>1424826332</v>
      </c>
      <c r="K3121" t="b">
        <v>0</v>
      </c>
      <c r="L3121" s="14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6" t="s">
        <v>8315</v>
      </c>
      <c r="R3121" s="14" t="s">
        <v>8355</v>
      </c>
      <c r="S3121" s="17">
        <f t="shared" si="242"/>
        <v>42060.04550925926</v>
      </c>
      <c r="T3121" s="17">
        <f t="shared" si="243"/>
        <v>42090.003842592589</v>
      </c>
      <c r="U3121" s="14">
        <f t="shared" si="244"/>
        <v>2015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8">
        <v>1462484196</v>
      </c>
      <c r="J3122">
        <v>1457303796</v>
      </c>
      <c r="K3122" t="b">
        <v>0</v>
      </c>
      <c r="L3122" s="14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6" t="s">
        <v>8315</v>
      </c>
      <c r="R3122" s="14" t="s">
        <v>8355</v>
      </c>
      <c r="S3122" s="17">
        <f t="shared" si="242"/>
        <v>42435.942083333335</v>
      </c>
      <c r="T3122" s="17">
        <f t="shared" si="243"/>
        <v>42495.900416666671</v>
      </c>
      <c r="U3122" s="14">
        <f t="shared" si="244"/>
        <v>2016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8">
        <v>1411748335</v>
      </c>
      <c r="J3123">
        <v>1406564335</v>
      </c>
      <c r="K3123" t="b">
        <v>0</v>
      </c>
      <c r="L3123" s="14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6" t="s">
        <v>8315</v>
      </c>
      <c r="R3123" s="14" t="s">
        <v>8355</v>
      </c>
      <c r="S3123" s="17">
        <f t="shared" si="242"/>
        <v>41848.679803240739</v>
      </c>
      <c r="T3123" s="17">
        <f t="shared" si="243"/>
        <v>41908.679803240739</v>
      </c>
      <c r="U3123" s="14">
        <f t="shared" si="244"/>
        <v>2014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8">
        <v>1478733732</v>
      </c>
      <c r="J3124">
        <v>1478298132</v>
      </c>
      <c r="K3124" t="b">
        <v>0</v>
      </c>
      <c r="L3124" s="1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6" t="s">
        <v>8315</v>
      </c>
      <c r="R3124" s="14" t="s">
        <v>8355</v>
      </c>
      <c r="S3124" s="17">
        <f t="shared" si="242"/>
        <v>42678.932083333333</v>
      </c>
      <c r="T3124" s="17">
        <f t="shared" si="243"/>
        <v>42683.973750000005</v>
      </c>
      <c r="U3124" s="14">
        <f t="shared" si="244"/>
        <v>2016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8">
        <v>1468108198</v>
      </c>
      <c r="J3125">
        <v>1465516198</v>
      </c>
      <c r="K3125" t="b">
        <v>0</v>
      </c>
      <c r="L3125" s="14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6" t="s">
        <v>8315</v>
      </c>
      <c r="R3125" s="14" t="s">
        <v>8355</v>
      </c>
      <c r="S3125" s="17">
        <f t="shared" si="242"/>
        <v>42530.993032407408</v>
      </c>
      <c r="T3125" s="17">
        <f t="shared" si="243"/>
        <v>42560.993032407408</v>
      </c>
      <c r="U3125" s="14">
        <f t="shared" si="244"/>
        <v>2016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8">
        <v>1422902601</v>
      </c>
      <c r="J3126">
        <v>1417718601</v>
      </c>
      <c r="K3126" t="b">
        <v>0</v>
      </c>
      <c r="L3126" s="14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6" t="s">
        <v>8315</v>
      </c>
      <c r="R3126" s="14" t="s">
        <v>8355</v>
      </c>
      <c r="S3126" s="17">
        <f t="shared" si="242"/>
        <v>41977.780104166668</v>
      </c>
      <c r="T3126" s="17">
        <f t="shared" si="243"/>
        <v>42037.780104166668</v>
      </c>
      <c r="U3126" s="14">
        <f t="shared" si="244"/>
        <v>2014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8">
        <v>1452142672</v>
      </c>
      <c r="J3127">
        <v>1449550672</v>
      </c>
      <c r="K3127" t="b">
        <v>0</v>
      </c>
      <c r="L3127" s="14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6" t="s">
        <v>8315</v>
      </c>
      <c r="R3127" s="14" t="s">
        <v>8355</v>
      </c>
      <c r="S3127" s="17">
        <f t="shared" si="242"/>
        <v>42346.20685185185</v>
      </c>
      <c r="T3127" s="17">
        <f t="shared" si="243"/>
        <v>42376.20685185185</v>
      </c>
      <c r="U3127" s="14">
        <f t="shared" si="244"/>
        <v>2015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8">
        <v>1459121162</v>
      </c>
      <c r="J3128">
        <v>1456532762</v>
      </c>
      <c r="K3128" t="b">
        <v>0</v>
      </c>
      <c r="L3128" s="14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6" t="s">
        <v>8315</v>
      </c>
      <c r="R3128" s="14" t="s">
        <v>8355</v>
      </c>
      <c r="S3128" s="17">
        <f t="shared" si="242"/>
        <v>42427.01807870371</v>
      </c>
      <c r="T3128" s="17">
        <f t="shared" si="243"/>
        <v>42456.976412037038</v>
      </c>
      <c r="U3128" s="14">
        <f t="shared" si="244"/>
        <v>2016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8">
        <v>1425242029</v>
      </c>
      <c r="J3129">
        <v>1422650029</v>
      </c>
      <c r="K3129" t="b">
        <v>0</v>
      </c>
      <c r="L3129" s="14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6" t="s">
        <v>8315</v>
      </c>
      <c r="R3129" s="14" t="s">
        <v>8355</v>
      </c>
      <c r="S3129" s="17">
        <f t="shared" si="242"/>
        <v>42034.856817129628</v>
      </c>
      <c r="T3129" s="17">
        <f t="shared" si="243"/>
        <v>42064.856817129628</v>
      </c>
      <c r="U3129" s="14">
        <f t="shared" si="244"/>
        <v>2015</v>
      </c>
    </row>
    <row r="3130" spans="1:21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8">
        <v>1489690141</v>
      </c>
      <c r="J3130">
        <v>1487101741</v>
      </c>
      <c r="K3130" t="b">
        <v>0</v>
      </c>
      <c r="L3130" s="14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6" t="s">
        <v>8315</v>
      </c>
      <c r="R3130" s="14" t="s">
        <v>8316</v>
      </c>
      <c r="S3130" s="17">
        <f t="shared" si="242"/>
        <v>42780.825706018513</v>
      </c>
      <c r="T3130" s="17">
        <f t="shared" si="243"/>
        <v>42810.784039351856</v>
      </c>
      <c r="U3130" s="14">
        <f t="shared" si="244"/>
        <v>2017</v>
      </c>
    </row>
    <row r="3131" spans="1:21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8">
        <v>1492542819</v>
      </c>
      <c r="J3131">
        <v>1489090419</v>
      </c>
      <c r="K3131" t="b">
        <v>0</v>
      </c>
      <c r="L3131" s="14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6" t="s">
        <v>8315</v>
      </c>
      <c r="R3131" s="14" t="s">
        <v>8316</v>
      </c>
      <c r="S3131" s="17">
        <f t="shared" si="242"/>
        <v>42803.842812499999</v>
      </c>
      <c r="T3131" s="17">
        <f t="shared" si="243"/>
        <v>42843.801145833335</v>
      </c>
      <c r="U3131" s="14">
        <f t="shared" si="244"/>
        <v>2017</v>
      </c>
    </row>
    <row r="3132" spans="1:21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8">
        <v>1492145940</v>
      </c>
      <c r="J3132">
        <v>1489504916</v>
      </c>
      <c r="K3132" t="b">
        <v>0</v>
      </c>
      <c r="L3132" s="14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6" t="s">
        <v>8315</v>
      </c>
      <c r="R3132" s="14" t="s">
        <v>8316</v>
      </c>
      <c r="S3132" s="17">
        <f t="shared" si="242"/>
        <v>42808.640231481477</v>
      </c>
      <c r="T3132" s="17">
        <f t="shared" si="243"/>
        <v>42839.207638888889</v>
      </c>
      <c r="U3132" s="14">
        <f t="shared" si="244"/>
        <v>2017</v>
      </c>
    </row>
    <row r="3133" spans="1:21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8">
        <v>1491656045</v>
      </c>
      <c r="J3133">
        <v>1489067645</v>
      </c>
      <c r="K3133" t="b">
        <v>0</v>
      </c>
      <c r="L3133" s="14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6" t="s">
        <v>8315</v>
      </c>
      <c r="R3133" s="14" t="s">
        <v>8316</v>
      </c>
      <c r="S3133" s="17">
        <f t="shared" si="242"/>
        <v>42803.579224537039</v>
      </c>
      <c r="T3133" s="17">
        <f t="shared" si="243"/>
        <v>42833.537557870368</v>
      </c>
      <c r="U3133" s="14">
        <f t="shared" si="244"/>
        <v>2017</v>
      </c>
    </row>
    <row r="3134" spans="1:21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8">
        <v>1492759460</v>
      </c>
      <c r="J3134">
        <v>1487579060</v>
      </c>
      <c r="K3134" t="b">
        <v>0</v>
      </c>
      <c r="L3134" s="1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6" t="s">
        <v>8315</v>
      </c>
      <c r="R3134" s="14" t="s">
        <v>8316</v>
      </c>
      <c r="S3134" s="17">
        <f t="shared" si="242"/>
        <v>42786.350231481483</v>
      </c>
      <c r="T3134" s="17">
        <f t="shared" si="243"/>
        <v>42846.308564814812</v>
      </c>
      <c r="U3134" s="14">
        <f t="shared" si="244"/>
        <v>2017</v>
      </c>
    </row>
    <row r="3135" spans="1:21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8">
        <v>1490358834</v>
      </c>
      <c r="J3135">
        <v>1487770434</v>
      </c>
      <c r="K3135" t="b">
        <v>0</v>
      </c>
      <c r="L3135" s="14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6" t="s">
        <v>8315</v>
      </c>
      <c r="R3135" s="14" t="s">
        <v>8316</v>
      </c>
      <c r="S3135" s="17">
        <f t="shared" si="242"/>
        <v>42788.565208333333</v>
      </c>
      <c r="T3135" s="17">
        <f t="shared" si="243"/>
        <v>42818.523541666669</v>
      </c>
      <c r="U3135" s="14">
        <f t="shared" si="244"/>
        <v>2017</v>
      </c>
    </row>
    <row r="3136" spans="1:21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8">
        <v>1490631419</v>
      </c>
      <c r="J3136">
        <v>1488820619</v>
      </c>
      <c r="K3136" t="b">
        <v>0</v>
      </c>
      <c r="L3136" s="14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6" t="s">
        <v>8315</v>
      </c>
      <c r="R3136" s="14" t="s">
        <v>8316</v>
      </c>
      <c r="S3136" s="17">
        <f t="shared" si="242"/>
        <v>42800.720127314817</v>
      </c>
      <c r="T3136" s="17">
        <f t="shared" si="243"/>
        <v>42821.678460648152</v>
      </c>
      <c r="U3136" s="14">
        <f t="shared" si="244"/>
        <v>2017</v>
      </c>
    </row>
    <row r="3137" spans="1:21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8">
        <v>1491277121</v>
      </c>
      <c r="J3137">
        <v>1489376321</v>
      </c>
      <c r="K3137" t="b">
        <v>0</v>
      </c>
      <c r="L3137" s="14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6" t="s">
        <v>8315</v>
      </c>
      <c r="R3137" s="14" t="s">
        <v>8316</v>
      </c>
      <c r="S3137" s="17">
        <f t="shared" si="242"/>
        <v>42807.151863425926</v>
      </c>
      <c r="T3137" s="17">
        <f t="shared" si="243"/>
        <v>42829.151863425926</v>
      </c>
      <c r="U3137" s="14">
        <f t="shared" si="244"/>
        <v>2017</v>
      </c>
    </row>
    <row r="3138" spans="1:21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8">
        <v>1491001140</v>
      </c>
      <c r="J3138">
        <v>1487847954</v>
      </c>
      <c r="K3138" t="b">
        <v>0</v>
      </c>
      <c r="L3138" s="14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6" t="s">
        <v>8315</v>
      </c>
      <c r="R3138" s="14" t="s">
        <v>8316</v>
      </c>
      <c r="S3138" s="17">
        <f t="shared" si="242"/>
        <v>42789.462430555555</v>
      </c>
      <c r="T3138" s="17">
        <f t="shared" si="243"/>
        <v>42825.957638888889</v>
      </c>
      <c r="U3138" s="14">
        <f t="shared" si="244"/>
        <v>2017</v>
      </c>
    </row>
    <row r="3139" spans="1:21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8">
        <v>1493838720</v>
      </c>
      <c r="J3139">
        <v>1489439669</v>
      </c>
      <c r="K3139" t="b">
        <v>0</v>
      </c>
      <c r="L3139" s="14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6" t="s">
        <v>8315</v>
      </c>
      <c r="R3139" s="14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 s="14">
        <f t="shared" ref="U3139:U3202" si="249">YEAR(S3139)</f>
        <v>2017</v>
      </c>
    </row>
    <row r="3140" spans="1:21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8">
        <v>1491233407</v>
      </c>
      <c r="J3140">
        <v>1489591807</v>
      </c>
      <c r="K3140" t="b">
        <v>0</v>
      </c>
      <c r="L3140" s="14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6" t="s">
        <v>8315</v>
      </c>
      <c r="R3140" s="14" t="s">
        <v>8316</v>
      </c>
      <c r="S3140" s="17">
        <f t="shared" si="247"/>
        <v>42809.645914351851</v>
      </c>
      <c r="T3140" s="17">
        <f t="shared" si="248"/>
        <v>42828.645914351851</v>
      </c>
      <c r="U3140" s="14">
        <f t="shared" si="249"/>
        <v>2017</v>
      </c>
    </row>
    <row r="3141" spans="1:21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8">
        <v>1490416380</v>
      </c>
      <c r="J3141">
        <v>1487485760</v>
      </c>
      <c r="K3141" t="b">
        <v>0</v>
      </c>
      <c r="L3141" s="14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6" t="s">
        <v>8315</v>
      </c>
      <c r="R3141" s="14" t="s">
        <v>8316</v>
      </c>
      <c r="S3141" s="17">
        <f t="shared" si="247"/>
        <v>42785.270370370374</v>
      </c>
      <c r="T3141" s="17">
        <f t="shared" si="248"/>
        <v>42819.189583333333</v>
      </c>
      <c r="U3141" s="14">
        <f t="shared" si="249"/>
        <v>2017</v>
      </c>
    </row>
    <row r="3142" spans="1:21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8">
        <v>1491581703</v>
      </c>
      <c r="J3142">
        <v>1488993303</v>
      </c>
      <c r="K3142" t="b">
        <v>0</v>
      </c>
      <c r="L3142" s="14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6" t="s">
        <v>8315</v>
      </c>
      <c r="R3142" s="14" t="s">
        <v>8316</v>
      </c>
      <c r="S3142" s="17">
        <f t="shared" si="247"/>
        <v>42802.718784722223</v>
      </c>
      <c r="T3142" s="17">
        <f t="shared" si="248"/>
        <v>42832.677118055552</v>
      </c>
      <c r="U3142" s="14">
        <f t="shared" si="249"/>
        <v>2017</v>
      </c>
    </row>
    <row r="3143" spans="1:21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8">
        <v>1492372800</v>
      </c>
      <c r="J3143">
        <v>1488823488</v>
      </c>
      <c r="K3143" t="b">
        <v>0</v>
      </c>
      <c r="L3143" s="14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6" t="s">
        <v>8315</v>
      </c>
      <c r="R3143" s="14" t="s">
        <v>8316</v>
      </c>
      <c r="S3143" s="17">
        <f t="shared" si="247"/>
        <v>42800.753333333334</v>
      </c>
      <c r="T3143" s="17">
        <f t="shared" si="248"/>
        <v>42841.833333333328</v>
      </c>
      <c r="U3143" s="14">
        <f t="shared" si="249"/>
        <v>2017</v>
      </c>
    </row>
    <row r="3144" spans="1:21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8">
        <v>1489922339</v>
      </c>
      <c r="J3144">
        <v>1487333939</v>
      </c>
      <c r="K3144" t="b">
        <v>0</v>
      </c>
      <c r="L3144" s="1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6" t="s">
        <v>8315</v>
      </c>
      <c r="R3144" s="14" t="s">
        <v>8316</v>
      </c>
      <c r="S3144" s="17">
        <f t="shared" si="247"/>
        <v>42783.513182870374</v>
      </c>
      <c r="T3144" s="17">
        <f t="shared" si="248"/>
        <v>42813.471516203703</v>
      </c>
      <c r="U3144" s="14">
        <f t="shared" si="249"/>
        <v>2017</v>
      </c>
    </row>
    <row r="3145" spans="1:21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8">
        <v>1491726956</v>
      </c>
      <c r="J3145">
        <v>1489480556</v>
      </c>
      <c r="K3145" t="b">
        <v>0</v>
      </c>
      <c r="L3145" s="14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6" t="s">
        <v>8315</v>
      </c>
      <c r="R3145" s="14" t="s">
        <v>8316</v>
      </c>
      <c r="S3145" s="17">
        <f t="shared" si="247"/>
        <v>42808.358287037037</v>
      </c>
      <c r="T3145" s="17">
        <f t="shared" si="248"/>
        <v>42834.358287037037</v>
      </c>
      <c r="U3145" s="14">
        <f t="shared" si="249"/>
        <v>2017</v>
      </c>
    </row>
    <row r="3146" spans="1:21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8">
        <v>1489903200</v>
      </c>
      <c r="J3146">
        <v>1488459307</v>
      </c>
      <c r="K3146" t="b">
        <v>0</v>
      </c>
      <c r="L3146" s="14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6" t="s">
        <v>8315</v>
      </c>
      <c r="R3146" s="14" t="s">
        <v>8316</v>
      </c>
      <c r="S3146" s="17">
        <f t="shared" si="247"/>
        <v>42796.538275462968</v>
      </c>
      <c r="T3146" s="17">
        <f t="shared" si="248"/>
        <v>42813.25</v>
      </c>
      <c r="U3146" s="14">
        <f t="shared" si="249"/>
        <v>2017</v>
      </c>
    </row>
    <row r="3147" spans="1:21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8">
        <v>1490659134</v>
      </c>
      <c r="J3147">
        <v>1485478734</v>
      </c>
      <c r="K3147" t="b">
        <v>0</v>
      </c>
      <c r="L3147" s="14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6" t="s">
        <v>8315</v>
      </c>
      <c r="R3147" s="14" t="s">
        <v>8316</v>
      </c>
      <c r="S3147" s="17">
        <f t="shared" si="247"/>
        <v>42762.040902777779</v>
      </c>
      <c r="T3147" s="17">
        <f t="shared" si="248"/>
        <v>42821.999236111107</v>
      </c>
      <c r="U3147" s="14">
        <f t="shared" si="249"/>
        <v>2017</v>
      </c>
    </row>
    <row r="3148" spans="1:21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8">
        <v>1492356166</v>
      </c>
      <c r="J3148">
        <v>1488471766</v>
      </c>
      <c r="K3148" t="b">
        <v>0</v>
      </c>
      <c r="L3148" s="14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6" t="s">
        <v>8315</v>
      </c>
      <c r="R3148" s="14" t="s">
        <v>8316</v>
      </c>
      <c r="S3148" s="17">
        <f t="shared" si="247"/>
        <v>42796.682476851856</v>
      </c>
      <c r="T3148" s="17">
        <f t="shared" si="248"/>
        <v>42841.640810185185</v>
      </c>
      <c r="U3148" s="14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8">
        <v>1415319355</v>
      </c>
      <c r="J3149">
        <v>1411859755</v>
      </c>
      <c r="K3149" t="b">
        <v>1</v>
      </c>
      <c r="L3149" s="14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6" t="s">
        <v>8315</v>
      </c>
      <c r="R3149" s="14" t="s">
        <v>8316</v>
      </c>
      <c r="S3149" s="17">
        <f t="shared" si="247"/>
        <v>41909.969386574077</v>
      </c>
      <c r="T3149" s="17">
        <f t="shared" si="248"/>
        <v>41950.011053240742</v>
      </c>
      <c r="U3149" s="14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8">
        <v>1412136000</v>
      </c>
      <c r="J3150">
        <v>1410278284</v>
      </c>
      <c r="K3150" t="b">
        <v>1</v>
      </c>
      <c r="L3150" s="14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6" t="s">
        <v>8315</v>
      </c>
      <c r="R3150" s="14" t="s">
        <v>8316</v>
      </c>
      <c r="S3150" s="17">
        <f t="shared" si="247"/>
        <v>41891.665324074071</v>
      </c>
      <c r="T3150" s="17">
        <f t="shared" si="248"/>
        <v>41913.166666666664</v>
      </c>
      <c r="U3150" s="14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8">
        <v>1354845600</v>
      </c>
      <c r="J3151">
        <v>1352766300</v>
      </c>
      <c r="K3151" t="b">
        <v>1</v>
      </c>
      <c r="L3151" s="14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6" t="s">
        <v>8315</v>
      </c>
      <c r="R3151" s="14" t="s">
        <v>8316</v>
      </c>
      <c r="S3151" s="17">
        <f t="shared" si="247"/>
        <v>41226.017361111109</v>
      </c>
      <c r="T3151" s="17">
        <f t="shared" si="248"/>
        <v>41250.083333333336</v>
      </c>
      <c r="U3151" s="14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8">
        <v>1295928000</v>
      </c>
      <c r="J3152">
        <v>1288160403</v>
      </c>
      <c r="K3152" t="b">
        <v>1</v>
      </c>
      <c r="L3152" s="14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6" t="s">
        <v>8315</v>
      </c>
      <c r="R3152" s="14" t="s">
        <v>8316</v>
      </c>
      <c r="S3152" s="17">
        <f t="shared" si="247"/>
        <v>40478.263923611114</v>
      </c>
      <c r="T3152" s="17">
        <f t="shared" si="248"/>
        <v>40568.166666666664</v>
      </c>
      <c r="U3152" s="14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8">
        <v>1410379774</v>
      </c>
      <c r="J3153">
        <v>1407787774</v>
      </c>
      <c r="K3153" t="b">
        <v>1</v>
      </c>
      <c r="L3153" s="14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6" t="s">
        <v>8315</v>
      </c>
      <c r="R3153" s="14" t="s">
        <v>8316</v>
      </c>
      <c r="S3153" s="17">
        <f t="shared" si="247"/>
        <v>41862.83997685185</v>
      </c>
      <c r="T3153" s="17">
        <f t="shared" si="248"/>
        <v>41892.83997685185</v>
      </c>
      <c r="U3153" s="14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8">
        <v>1383425367</v>
      </c>
      <c r="J3154">
        <v>1380833367</v>
      </c>
      <c r="K3154" t="b">
        <v>1</v>
      </c>
      <c r="L3154" s="1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6" t="s">
        <v>8315</v>
      </c>
      <c r="R3154" s="14" t="s">
        <v>8316</v>
      </c>
      <c r="S3154" s="17">
        <f t="shared" si="247"/>
        <v>41550.867673611108</v>
      </c>
      <c r="T3154" s="17">
        <f t="shared" si="248"/>
        <v>41580.867673611108</v>
      </c>
      <c r="U3154" s="1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8">
        <v>1304225940</v>
      </c>
      <c r="J3155">
        <v>1301542937</v>
      </c>
      <c r="K3155" t="b">
        <v>1</v>
      </c>
      <c r="L3155" s="14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6" t="s">
        <v>8315</v>
      </c>
      <c r="R3155" s="14" t="s">
        <v>8316</v>
      </c>
      <c r="S3155" s="17">
        <f t="shared" si="247"/>
        <v>40633.154363425929</v>
      </c>
      <c r="T3155" s="17">
        <f t="shared" si="248"/>
        <v>40664.207638888889</v>
      </c>
      <c r="U3155" s="14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8">
        <v>1333310458</v>
      </c>
      <c r="J3156">
        <v>1330722058</v>
      </c>
      <c r="K3156" t="b">
        <v>1</v>
      </c>
      <c r="L3156" s="14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6" t="s">
        <v>8315</v>
      </c>
      <c r="R3156" s="14" t="s">
        <v>8316</v>
      </c>
      <c r="S3156" s="17">
        <f t="shared" si="247"/>
        <v>40970.875671296293</v>
      </c>
      <c r="T3156" s="17">
        <f t="shared" si="248"/>
        <v>41000.834004629629</v>
      </c>
      <c r="U3156" s="14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8">
        <v>1356004725</v>
      </c>
      <c r="J3157">
        <v>1353412725</v>
      </c>
      <c r="K3157" t="b">
        <v>1</v>
      </c>
      <c r="L3157" s="14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6" t="s">
        <v>8315</v>
      </c>
      <c r="R3157" s="14" t="s">
        <v>8316</v>
      </c>
      <c r="S3157" s="17">
        <f t="shared" si="247"/>
        <v>41233.499131944445</v>
      </c>
      <c r="T3157" s="17">
        <f t="shared" si="248"/>
        <v>41263.499131944445</v>
      </c>
      <c r="U3157" s="14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8">
        <v>1338591144</v>
      </c>
      <c r="J3158">
        <v>1335567144</v>
      </c>
      <c r="K3158" t="b">
        <v>1</v>
      </c>
      <c r="L3158" s="14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6" t="s">
        <v>8315</v>
      </c>
      <c r="R3158" s="14" t="s">
        <v>8316</v>
      </c>
      <c r="S3158" s="17">
        <f t="shared" si="247"/>
        <v>41026.953055555554</v>
      </c>
      <c r="T3158" s="17">
        <f t="shared" si="248"/>
        <v>41061.953055555554</v>
      </c>
      <c r="U3158" s="14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8">
        <v>1405746000</v>
      </c>
      <c r="J3159">
        <v>1404932105</v>
      </c>
      <c r="K3159" t="b">
        <v>1</v>
      </c>
      <c r="L3159" s="14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6" t="s">
        <v>8315</v>
      </c>
      <c r="R3159" s="14" t="s">
        <v>8316</v>
      </c>
      <c r="S3159" s="17">
        <f t="shared" si="247"/>
        <v>41829.788252314815</v>
      </c>
      <c r="T3159" s="17">
        <f t="shared" si="248"/>
        <v>41839.208333333336</v>
      </c>
      <c r="U3159" s="14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8">
        <v>1374523752</v>
      </c>
      <c r="J3160">
        <v>1371931752</v>
      </c>
      <c r="K3160" t="b">
        <v>1</v>
      </c>
      <c r="L3160" s="14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6" t="s">
        <v>8315</v>
      </c>
      <c r="R3160" s="14" t="s">
        <v>8316</v>
      </c>
      <c r="S3160" s="17">
        <f t="shared" si="247"/>
        <v>41447.839722222219</v>
      </c>
      <c r="T3160" s="17">
        <f t="shared" si="248"/>
        <v>41477.839722222219</v>
      </c>
      <c r="U3160" s="14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8">
        <v>1326927600</v>
      </c>
      <c r="J3161">
        <v>1323221761</v>
      </c>
      <c r="K3161" t="b">
        <v>1</v>
      </c>
      <c r="L3161" s="14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6" t="s">
        <v>8315</v>
      </c>
      <c r="R3161" s="14" t="s">
        <v>8316</v>
      </c>
      <c r="S3161" s="17">
        <f t="shared" si="247"/>
        <v>40884.066678240742</v>
      </c>
      <c r="T3161" s="17">
        <f t="shared" si="248"/>
        <v>40926.958333333336</v>
      </c>
      <c r="U3161" s="14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8">
        <v>1407905940</v>
      </c>
      <c r="J3162">
        <v>1405923687</v>
      </c>
      <c r="K3162" t="b">
        <v>1</v>
      </c>
      <c r="L3162" s="14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6" t="s">
        <v>8315</v>
      </c>
      <c r="R3162" s="14" t="s">
        <v>8316</v>
      </c>
      <c r="S3162" s="17">
        <f t="shared" si="247"/>
        <v>41841.26489583333</v>
      </c>
      <c r="T3162" s="17">
        <f t="shared" si="248"/>
        <v>41864.207638888889</v>
      </c>
      <c r="U3162" s="14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8">
        <v>1413377522</v>
      </c>
      <c r="J3163">
        <v>1410785522</v>
      </c>
      <c r="K3163" t="b">
        <v>1</v>
      </c>
      <c r="L3163" s="14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6" t="s">
        <v>8315</v>
      </c>
      <c r="R3163" s="14" t="s">
        <v>8316</v>
      </c>
      <c r="S3163" s="17">
        <f t="shared" si="247"/>
        <v>41897.536134259259</v>
      </c>
      <c r="T3163" s="17">
        <f t="shared" si="248"/>
        <v>41927.536134259259</v>
      </c>
      <c r="U3163" s="14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8">
        <v>1404698400</v>
      </c>
      <c r="J3164">
        <v>1402331262</v>
      </c>
      <c r="K3164" t="b">
        <v>1</v>
      </c>
      <c r="L3164" s="1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6" t="s">
        <v>8315</v>
      </c>
      <c r="R3164" s="14" t="s">
        <v>8316</v>
      </c>
      <c r="S3164" s="17">
        <f t="shared" si="247"/>
        <v>41799.685902777775</v>
      </c>
      <c r="T3164" s="17">
        <f t="shared" si="248"/>
        <v>41827.083333333336</v>
      </c>
      <c r="U3164" s="1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8">
        <v>1402855525</v>
      </c>
      <c r="J3165">
        <v>1400263525</v>
      </c>
      <c r="K3165" t="b">
        <v>1</v>
      </c>
      <c r="L3165" s="14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6" t="s">
        <v>8315</v>
      </c>
      <c r="R3165" s="14" t="s">
        <v>8316</v>
      </c>
      <c r="S3165" s="17">
        <f t="shared" si="247"/>
        <v>41775.753761574073</v>
      </c>
      <c r="T3165" s="17">
        <f t="shared" si="248"/>
        <v>41805.753761574073</v>
      </c>
      <c r="U3165" s="14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8">
        <v>1402341615</v>
      </c>
      <c r="J3166">
        <v>1399490415</v>
      </c>
      <c r="K3166" t="b">
        <v>1</v>
      </c>
      <c r="L3166" s="14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6" t="s">
        <v>8315</v>
      </c>
      <c r="R3166" s="14" t="s">
        <v>8316</v>
      </c>
      <c r="S3166" s="17">
        <f t="shared" si="247"/>
        <v>41766.80572916667</v>
      </c>
      <c r="T3166" s="17">
        <f t="shared" si="248"/>
        <v>41799.80572916667</v>
      </c>
      <c r="U3166" s="14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8">
        <v>1304395140</v>
      </c>
      <c r="J3167">
        <v>1302493760</v>
      </c>
      <c r="K3167" t="b">
        <v>1</v>
      </c>
      <c r="L3167" s="14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6" t="s">
        <v>8315</v>
      </c>
      <c r="R3167" s="14" t="s">
        <v>8316</v>
      </c>
      <c r="S3167" s="17">
        <f t="shared" si="247"/>
        <v>40644.159259259257</v>
      </c>
      <c r="T3167" s="17">
        <f t="shared" si="248"/>
        <v>40666.165972222225</v>
      </c>
      <c r="U3167" s="14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8">
        <v>1416988740</v>
      </c>
      <c r="J3168">
        <v>1414514153</v>
      </c>
      <c r="K3168" t="b">
        <v>1</v>
      </c>
      <c r="L3168" s="14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6" t="s">
        <v>8315</v>
      </c>
      <c r="R3168" s="14" t="s">
        <v>8316</v>
      </c>
      <c r="S3168" s="17">
        <f t="shared" si="247"/>
        <v>41940.69158564815</v>
      </c>
      <c r="T3168" s="17">
        <f t="shared" si="248"/>
        <v>41969.332638888889</v>
      </c>
      <c r="U3168" s="14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8">
        <v>1406952781</v>
      </c>
      <c r="J3169">
        <v>1405743181</v>
      </c>
      <c r="K3169" t="b">
        <v>1</v>
      </c>
      <c r="L3169" s="14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6" t="s">
        <v>8315</v>
      </c>
      <c r="R3169" s="14" t="s">
        <v>8316</v>
      </c>
      <c r="S3169" s="17">
        <f t="shared" si="247"/>
        <v>41839.175706018519</v>
      </c>
      <c r="T3169" s="17">
        <f t="shared" si="248"/>
        <v>41853.175706018519</v>
      </c>
      <c r="U3169" s="14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8">
        <v>1402696800</v>
      </c>
      <c r="J3170">
        <v>1399948353</v>
      </c>
      <c r="K3170" t="b">
        <v>1</v>
      </c>
      <c r="L3170" s="14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6" t="s">
        <v>8315</v>
      </c>
      <c r="R3170" s="14" t="s">
        <v>8316</v>
      </c>
      <c r="S3170" s="17">
        <f t="shared" si="247"/>
        <v>41772.105937500004</v>
      </c>
      <c r="T3170" s="17">
        <f t="shared" si="248"/>
        <v>41803.916666666664</v>
      </c>
      <c r="U3170" s="14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8">
        <v>1386910740</v>
      </c>
      <c r="J3171">
        <v>1384364561</v>
      </c>
      <c r="K3171" t="b">
        <v>1</v>
      </c>
      <c r="L3171" s="14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6" t="s">
        <v>8315</v>
      </c>
      <c r="R3171" s="14" t="s">
        <v>8316</v>
      </c>
      <c r="S3171" s="17">
        <f t="shared" si="247"/>
        <v>41591.737974537034</v>
      </c>
      <c r="T3171" s="17">
        <f t="shared" si="248"/>
        <v>41621.207638888889</v>
      </c>
      <c r="U3171" s="14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8">
        <v>1404273600</v>
      </c>
      <c r="J3172">
        <v>1401414944</v>
      </c>
      <c r="K3172" t="b">
        <v>1</v>
      </c>
      <c r="L3172" s="14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6" t="s">
        <v>8315</v>
      </c>
      <c r="R3172" s="14" t="s">
        <v>8316</v>
      </c>
      <c r="S3172" s="17">
        <f t="shared" si="247"/>
        <v>41789.080370370371</v>
      </c>
      <c r="T3172" s="17">
        <f t="shared" si="248"/>
        <v>41822.166666666664</v>
      </c>
      <c r="U3172" s="14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8">
        <v>1462545358</v>
      </c>
      <c r="J3173">
        <v>1459953358</v>
      </c>
      <c r="K3173" t="b">
        <v>1</v>
      </c>
      <c r="L3173" s="14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6" t="s">
        <v>8315</v>
      </c>
      <c r="R3173" s="14" t="s">
        <v>8316</v>
      </c>
      <c r="S3173" s="17">
        <f t="shared" si="247"/>
        <v>42466.608310185184</v>
      </c>
      <c r="T3173" s="17">
        <f t="shared" si="248"/>
        <v>42496.608310185184</v>
      </c>
      <c r="U3173" s="14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8">
        <v>1329240668</v>
      </c>
      <c r="J3174">
        <v>1326648668</v>
      </c>
      <c r="K3174" t="b">
        <v>1</v>
      </c>
      <c r="L3174" s="1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6" t="s">
        <v>8315</v>
      </c>
      <c r="R3174" s="14" t="s">
        <v>8316</v>
      </c>
      <c r="S3174" s="17">
        <f t="shared" si="247"/>
        <v>40923.729953703703</v>
      </c>
      <c r="T3174" s="17">
        <f t="shared" si="248"/>
        <v>40953.729953703703</v>
      </c>
      <c r="U3174" s="1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8">
        <v>1411765492</v>
      </c>
      <c r="J3175">
        <v>1409173492</v>
      </c>
      <c r="K3175" t="b">
        <v>1</v>
      </c>
      <c r="L3175" s="14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6" t="s">
        <v>8315</v>
      </c>
      <c r="R3175" s="14" t="s">
        <v>8316</v>
      </c>
      <c r="S3175" s="17">
        <f t="shared" si="247"/>
        <v>41878.878379629627</v>
      </c>
      <c r="T3175" s="17">
        <f t="shared" si="248"/>
        <v>41908.878379629627</v>
      </c>
      <c r="U3175" s="14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8">
        <v>1408999508</v>
      </c>
      <c r="J3176">
        <v>1407789908</v>
      </c>
      <c r="K3176" t="b">
        <v>1</v>
      </c>
      <c r="L3176" s="14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6" t="s">
        <v>8315</v>
      </c>
      <c r="R3176" s="14" t="s">
        <v>8316</v>
      </c>
      <c r="S3176" s="17">
        <f t="shared" si="247"/>
        <v>41862.864675925928</v>
      </c>
      <c r="T3176" s="17">
        <f t="shared" si="248"/>
        <v>41876.864675925928</v>
      </c>
      <c r="U3176" s="14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8">
        <v>1297977427</v>
      </c>
      <c r="J3177">
        <v>1292793427</v>
      </c>
      <c r="K3177" t="b">
        <v>1</v>
      </c>
      <c r="L3177" s="14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6" t="s">
        <v>8315</v>
      </c>
      <c r="R3177" s="14" t="s">
        <v>8316</v>
      </c>
      <c r="S3177" s="17">
        <f t="shared" si="247"/>
        <v>40531.886886574073</v>
      </c>
      <c r="T3177" s="17">
        <f t="shared" si="248"/>
        <v>40591.886886574073</v>
      </c>
      <c r="U3177" s="14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8">
        <v>1376838000</v>
      </c>
      <c r="J3178">
        <v>1374531631</v>
      </c>
      <c r="K3178" t="b">
        <v>1</v>
      </c>
      <c r="L3178" s="14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6" t="s">
        <v>8315</v>
      </c>
      <c r="R3178" s="14" t="s">
        <v>8316</v>
      </c>
      <c r="S3178" s="17">
        <f t="shared" si="247"/>
        <v>41477.930914351848</v>
      </c>
      <c r="T3178" s="17">
        <f t="shared" si="248"/>
        <v>41504.625</v>
      </c>
      <c r="U3178" s="14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8">
        <v>1403366409</v>
      </c>
      <c r="J3179">
        <v>1400774409</v>
      </c>
      <c r="K3179" t="b">
        <v>1</v>
      </c>
      <c r="L3179" s="14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6" t="s">
        <v>8315</v>
      </c>
      <c r="R3179" s="14" t="s">
        <v>8316</v>
      </c>
      <c r="S3179" s="17">
        <f t="shared" si="247"/>
        <v>41781.666770833333</v>
      </c>
      <c r="T3179" s="17">
        <f t="shared" si="248"/>
        <v>41811.666770833333</v>
      </c>
      <c r="U3179" s="14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8">
        <v>1405521075</v>
      </c>
      <c r="J3180">
        <v>1402929075</v>
      </c>
      <c r="K3180" t="b">
        <v>1</v>
      </c>
      <c r="L3180" s="14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6" t="s">
        <v>8315</v>
      </c>
      <c r="R3180" s="14" t="s">
        <v>8316</v>
      </c>
      <c r="S3180" s="17">
        <f t="shared" si="247"/>
        <v>41806.605034722219</v>
      </c>
      <c r="T3180" s="17">
        <f t="shared" si="248"/>
        <v>41836.605034722219</v>
      </c>
      <c r="U3180" s="14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8">
        <v>1367859071</v>
      </c>
      <c r="J3181">
        <v>1365699071</v>
      </c>
      <c r="K3181" t="b">
        <v>1</v>
      </c>
      <c r="L3181" s="14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6" t="s">
        <v>8315</v>
      </c>
      <c r="R3181" s="14" t="s">
        <v>8316</v>
      </c>
      <c r="S3181" s="17">
        <f t="shared" si="247"/>
        <v>41375.702210648145</v>
      </c>
      <c r="T3181" s="17">
        <f t="shared" si="248"/>
        <v>41400.702210648145</v>
      </c>
      <c r="U3181" s="14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8">
        <v>1403258049</v>
      </c>
      <c r="J3182">
        <v>1400666049</v>
      </c>
      <c r="K3182" t="b">
        <v>1</v>
      </c>
      <c r="L3182" s="14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6" t="s">
        <v>8315</v>
      </c>
      <c r="R3182" s="14" t="s">
        <v>8316</v>
      </c>
      <c r="S3182" s="17">
        <f t="shared" si="247"/>
        <v>41780.412604166668</v>
      </c>
      <c r="T3182" s="17">
        <f t="shared" si="248"/>
        <v>41810.412604166668</v>
      </c>
      <c r="U3182" s="14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8">
        <v>1402848000</v>
      </c>
      <c r="J3183">
        <v>1400570787</v>
      </c>
      <c r="K3183" t="b">
        <v>1</v>
      </c>
      <c r="L3183" s="14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6" t="s">
        <v>8315</v>
      </c>
      <c r="R3183" s="14" t="s">
        <v>8316</v>
      </c>
      <c r="S3183" s="17">
        <f t="shared" si="247"/>
        <v>41779.310034722221</v>
      </c>
      <c r="T3183" s="17">
        <f t="shared" si="248"/>
        <v>41805.666666666664</v>
      </c>
      <c r="U3183" s="14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8">
        <v>1328029200</v>
      </c>
      <c r="J3184">
        <v>1323211621</v>
      </c>
      <c r="K3184" t="b">
        <v>1</v>
      </c>
      <c r="L3184" s="1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6" t="s">
        <v>8315</v>
      </c>
      <c r="R3184" s="14" t="s">
        <v>8316</v>
      </c>
      <c r="S3184" s="17">
        <f t="shared" si="247"/>
        <v>40883.949317129627</v>
      </c>
      <c r="T3184" s="17">
        <f t="shared" si="248"/>
        <v>40939.708333333336</v>
      </c>
      <c r="U3184" s="1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8">
        <v>1377284669</v>
      </c>
      <c r="J3185">
        <v>1375729469</v>
      </c>
      <c r="K3185" t="b">
        <v>1</v>
      </c>
      <c r="L3185" s="14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6" t="s">
        <v>8315</v>
      </c>
      <c r="R3185" s="14" t="s">
        <v>8316</v>
      </c>
      <c r="S3185" s="17">
        <f t="shared" si="247"/>
        <v>41491.79478009259</v>
      </c>
      <c r="T3185" s="17">
        <f t="shared" si="248"/>
        <v>41509.79478009259</v>
      </c>
      <c r="U3185" s="14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8">
        <v>1404258631</v>
      </c>
      <c r="J3186">
        <v>1401666631</v>
      </c>
      <c r="K3186" t="b">
        <v>1</v>
      </c>
      <c r="L3186" s="14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6" t="s">
        <v>8315</v>
      </c>
      <c r="R3186" s="14" t="s">
        <v>8316</v>
      </c>
      <c r="S3186" s="17">
        <f t="shared" si="247"/>
        <v>41791.993414351848</v>
      </c>
      <c r="T3186" s="17">
        <f t="shared" si="248"/>
        <v>41821.993414351848</v>
      </c>
      <c r="U3186" s="14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8">
        <v>1405553241</v>
      </c>
      <c r="J3187">
        <v>1404948441</v>
      </c>
      <c r="K3187" t="b">
        <v>1</v>
      </c>
      <c r="L3187" s="14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6" t="s">
        <v>8315</v>
      </c>
      <c r="R3187" s="14" t="s">
        <v>8316</v>
      </c>
      <c r="S3187" s="17">
        <f t="shared" si="247"/>
        <v>41829.977326388893</v>
      </c>
      <c r="T3187" s="17">
        <f t="shared" si="248"/>
        <v>41836.977326388893</v>
      </c>
      <c r="U3187" s="14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8">
        <v>1410901200</v>
      </c>
      <c r="J3188">
        <v>1408313438</v>
      </c>
      <c r="K3188" t="b">
        <v>1</v>
      </c>
      <c r="L3188" s="14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6" t="s">
        <v>8315</v>
      </c>
      <c r="R3188" s="14" t="s">
        <v>8316</v>
      </c>
      <c r="S3188" s="17">
        <f t="shared" si="247"/>
        <v>41868.924050925925</v>
      </c>
      <c r="T3188" s="17">
        <f t="shared" si="248"/>
        <v>41898.875</v>
      </c>
      <c r="U3188" s="14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8">
        <v>1407167973</v>
      </c>
      <c r="J3189">
        <v>1405439973</v>
      </c>
      <c r="K3189" t="b">
        <v>1</v>
      </c>
      <c r="L3189" s="14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6" t="s">
        <v>8315</v>
      </c>
      <c r="R3189" s="14" t="s">
        <v>8316</v>
      </c>
      <c r="S3189" s="17">
        <f t="shared" si="247"/>
        <v>41835.666354166664</v>
      </c>
      <c r="T3189" s="17">
        <f t="shared" si="248"/>
        <v>41855.666354166664</v>
      </c>
      <c r="U3189" s="14">
        <f t="shared" si="249"/>
        <v>2014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8">
        <v>1433930302</v>
      </c>
      <c r="J3190">
        <v>1432115902</v>
      </c>
      <c r="K3190" t="b">
        <v>0</v>
      </c>
      <c r="L3190" s="14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6" t="s">
        <v>8315</v>
      </c>
      <c r="R3190" s="14" t="s">
        <v>8357</v>
      </c>
      <c r="S3190" s="17">
        <f t="shared" si="247"/>
        <v>42144.415532407409</v>
      </c>
      <c r="T3190" s="17">
        <f t="shared" si="248"/>
        <v>42165.415532407409</v>
      </c>
      <c r="U3190" s="14">
        <f t="shared" si="249"/>
        <v>2015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8">
        <v>1432455532</v>
      </c>
      <c r="J3191">
        <v>1429863532</v>
      </c>
      <c r="K3191" t="b">
        <v>0</v>
      </c>
      <c r="L3191" s="14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6" t="s">
        <v>8315</v>
      </c>
      <c r="R3191" s="14" t="s">
        <v>8357</v>
      </c>
      <c r="S3191" s="17">
        <f t="shared" si="247"/>
        <v>42118.346435185187</v>
      </c>
      <c r="T3191" s="17">
        <f t="shared" si="248"/>
        <v>42148.346435185187</v>
      </c>
      <c r="U3191" s="14">
        <f t="shared" si="249"/>
        <v>2015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8">
        <v>1481258275</v>
      </c>
      <c r="J3192">
        <v>1478662675</v>
      </c>
      <c r="K3192" t="b">
        <v>0</v>
      </c>
      <c r="L3192" s="14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6" t="s">
        <v>8315</v>
      </c>
      <c r="R3192" s="14" t="s">
        <v>8357</v>
      </c>
      <c r="S3192" s="17">
        <f t="shared" si="247"/>
        <v>42683.151331018518</v>
      </c>
      <c r="T3192" s="17">
        <f t="shared" si="248"/>
        <v>42713.192997685182</v>
      </c>
      <c r="U3192" s="14">
        <f t="shared" si="249"/>
        <v>2016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8">
        <v>1471370869</v>
      </c>
      <c r="J3193">
        <v>1466186869</v>
      </c>
      <c r="K3193" t="b">
        <v>0</v>
      </c>
      <c r="L3193" s="14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6" t="s">
        <v>8315</v>
      </c>
      <c r="R3193" s="14" t="s">
        <v>8357</v>
      </c>
      <c r="S3193" s="17">
        <f t="shared" si="247"/>
        <v>42538.755428240736</v>
      </c>
      <c r="T3193" s="17">
        <f t="shared" si="248"/>
        <v>42598.755428240736</v>
      </c>
      <c r="U3193" s="14">
        <f t="shared" si="249"/>
        <v>2016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8">
        <v>1425160800</v>
      </c>
      <c r="J3194">
        <v>1421274859</v>
      </c>
      <c r="K3194" t="b">
        <v>0</v>
      </c>
      <c r="L3194" s="1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6" t="s">
        <v>8315</v>
      </c>
      <c r="R3194" s="14" t="s">
        <v>8357</v>
      </c>
      <c r="S3194" s="17">
        <f t="shared" si="247"/>
        <v>42018.94049768518</v>
      </c>
      <c r="T3194" s="17">
        <f t="shared" si="248"/>
        <v>42063.916666666672</v>
      </c>
      <c r="U3194" s="14">
        <f t="shared" si="249"/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8">
        <v>1424474056</v>
      </c>
      <c r="J3195">
        <v>1420586056</v>
      </c>
      <c r="K3195" t="b">
        <v>0</v>
      </c>
      <c r="L3195" s="14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6" t="s">
        <v>8315</v>
      </c>
      <c r="R3195" s="14" t="s">
        <v>8357</v>
      </c>
      <c r="S3195" s="17">
        <f t="shared" si="247"/>
        <v>42010.968240740738</v>
      </c>
      <c r="T3195" s="17">
        <f t="shared" si="248"/>
        <v>42055.968240740738</v>
      </c>
      <c r="U3195" s="14">
        <f t="shared" si="249"/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8">
        <v>1437960598</v>
      </c>
      <c r="J3196">
        <v>1435368598</v>
      </c>
      <c r="K3196" t="b">
        <v>0</v>
      </c>
      <c r="L3196" s="14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6" t="s">
        <v>8315</v>
      </c>
      <c r="R3196" s="14" t="s">
        <v>8357</v>
      </c>
      <c r="S3196" s="17">
        <f t="shared" si="247"/>
        <v>42182.062476851846</v>
      </c>
      <c r="T3196" s="17">
        <f t="shared" si="248"/>
        <v>42212.062476851846</v>
      </c>
      <c r="U3196" s="14">
        <f t="shared" si="249"/>
        <v>2015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8">
        <v>1423750542</v>
      </c>
      <c r="J3197">
        <v>1421158542</v>
      </c>
      <c r="K3197" t="b">
        <v>0</v>
      </c>
      <c r="L3197" s="14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6" t="s">
        <v>8315</v>
      </c>
      <c r="R3197" s="14" t="s">
        <v>8357</v>
      </c>
      <c r="S3197" s="17">
        <f t="shared" si="247"/>
        <v>42017.594236111108</v>
      </c>
      <c r="T3197" s="17">
        <f t="shared" si="248"/>
        <v>42047.594236111108</v>
      </c>
      <c r="U3197" s="14">
        <f t="shared" si="249"/>
        <v>2015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8">
        <v>1438437600</v>
      </c>
      <c r="J3198">
        <v>1433254875</v>
      </c>
      <c r="K3198" t="b">
        <v>0</v>
      </c>
      <c r="L3198" s="14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6" t="s">
        <v>8315</v>
      </c>
      <c r="R3198" s="14" t="s">
        <v>8357</v>
      </c>
      <c r="S3198" s="17">
        <f t="shared" si="247"/>
        <v>42157.598090277781</v>
      </c>
      <c r="T3198" s="17">
        <f t="shared" si="248"/>
        <v>42217.583333333328</v>
      </c>
      <c r="U3198" s="14">
        <f t="shared" si="249"/>
        <v>2015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8">
        <v>1423050618</v>
      </c>
      <c r="J3199">
        <v>1420458618</v>
      </c>
      <c r="K3199" t="b">
        <v>0</v>
      </c>
      <c r="L3199" s="14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6" t="s">
        <v>8315</v>
      </c>
      <c r="R3199" s="14" t="s">
        <v>8357</v>
      </c>
      <c r="S3199" s="17">
        <f t="shared" si="247"/>
        <v>42009.493263888886</v>
      </c>
      <c r="T3199" s="17">
        <f t="shared" si="248"/>
        <v>42039.493263888886</v>
      </c>
      <c r="U3199" s="14">
        <f t="shared" si="249"/>
        <v>2015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8">
        <v>1424081477</v>
      </c>
      <c r="J3200">
        <v>1420798277</v>
      </c>
      <c r="K3200" t="b">
        <v>0</v>
      </c>
      <c r="L3200" s="14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6" t="s">
        <v>8315</v>
      </c>
      <c r="R3200" s="14" t="s">
        <v>8357</v>
      </c>
      <c r="S3200" s="17">
        <f t="shared" si="247"/>
        <v>42013.424502314811</v>
      </c>
      <c r="T3200" s="17">
        <f t="shared" si="248"/>
        <v>42051.424502314811</v>
      </c>
      <c r="U3200" s="14">
        <f t="shared" si="249"/>
        <v>2015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8">
        <v>1410037200</v>
      </c>
      <c r="J3201">
        <v>1407435418</v>
      </c>
      <c r="K3201" t="b">
        <v>0</v>
      </c>
      <c r="L3201" s="14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6" t="s">
        <v>8315</v>
      </c>
      <c r="R3201" s="14" t="s">
        <v>8357</v>
      </c>
      <c r="S3201" s="17">
        <f t="shared" si="247"/>
        <v>41858.761782407404</v>
      </c>
      <c r="T3201" s="17">
        <f t="shared" si="248"/>
        <v>41888.875</v>
      </c>
      <c r="U3201" s="14">
        <f t="shared" si="249"/>
        <v>2014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8">
        <v>1461994440</v>
      </c>
      <c r="J3202">
        <v>1459410101</v>
      </c>
      <c r="K3202" t="b">
        <v>0</v>
      </c>
      <c r="L3202" s="14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6" t="s">
        <v>8315</v>
      </c>
      <c r="R3202" s="14" t="s">
        <v>8357</v>
      </c>
      <c r="S3202" s="17">
        <f t="shared" si="247"/>
        <v>42460.320613425924</v>
      </c>
      <c r="T3202" s="17">
        <f t="shared" si="248"/>
        <v>42490.231944444444</v>
      </c>
      <c r="U3202" s="14">
        <f t="shared" si="249"/>
        <v>2016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8">
        <v>1409509477</v>
      </c>
      <c r="J3203">
        <v>1407695077</v>
      </c>
      <c r="K3203" t="b">
        <v>0</v>
      </c>
      <c r="L3203" s="14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6" t="s">
        <v>8315</v>
      </c>
      <c r="R3203" s="14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 s="14">
        <f t="shared" ref="U3203:U3266" si="254">YEAR(S3203)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8">
        <v>1450072740</v>
      </c>
      <c r="J3204">
        <v>1445027346</v>
      </c>
      <c r="K3204" t="b">
        <v>0</v>
      </c>
      <c r="L3204" s="1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6" t="s">
        <v>8315</v>
      </c>
      <c r="R3204" s="14" t="s">
        <v>8357</v>
      </c>
      <c r="S3204" s="17">
        <f t="shared" si="252"/>
        <v>42293.853541666671</v>
      </c>
      <c r="T3204" s="17">
        <f t="shared" si="253"/>
        <v>42352.249305555553</v>
      </c>
      <c r="U3204" s="14">
        <f t="shared" si="254"/>
        <v>2015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8">
        <v>1443224622</v>
      </c>
      <c r="J3205">
        <v>1440632622</v>
      </c>
      <c r="K3205" t="b">
        <v>0</v>
      </c>
      <c r="L3205" s="14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6" t="s">
        <v>8315</v>
      </c>
      <c r="R3205" s="14" t="s">
        <v>8357</v>
      </c>
      <c r="S3205" s="17">
        <f t="shared" si="252"/>
        <v>42242.988680555558</v>
      </c>
      <c r="T3205" s="17">
        <f t="shared" si="253"/>
        <v>42272.988680555558</v>
      </c>
      <c r="U3205" s="14">
        <f t="shared" si="254"/>
        <v>2015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8">
        <v>1437149640</v>
      </c>
      <c r="J3206">
        <v>1434558479</v>
      </c>
      <c r="K3206" t="b">
        <v>0</v>
      </c>
      <c r="L3206" s="14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6" t="s">
        <v>8315</v>
      </c>
      <c r="R3206" s="14" t="s">
        <v>8357</v>
      </c>
      <c r="S3206" s="17">
        <f t="shared" si="252"/>
        <v>42172.686099537037</v>
      </c>
      <c r="T3206" s="17">
        <f t="shared" si="253"/>
        <v>42202.676388888889</v>
      </c>
      <c r="U3206" s="14">
        <f t="shared" si="254"/>
        <v>2015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8">
        <v>1430470772</v>
      </c>
      <c r="J3207">
        <v>1427878772</v>
      </c>
      <c r="K3207" t="b">
        <v>0</v>
      </c>
      <c r="L3207" s="14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6" t="s">
        <v>8315</v>
      </c>
      <c r="R3207" s="14" t="s">
        <v>8357</v>
      </c>
      <c r="S3207" s="17">
        <f t="shared" si="252"/>
        <v>42095.374675925923</v>
      </c>
      <c r="T3207" s="17">
        <f t="shared" si="253"/>
        <v>42125.374675925923</v>
      </c>
      <c r="U3207" s="14">
        <f t="shared" si="254"/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8">
        <v>1442644651</v>
      </c>
      <c r="J3208">
        <v>1440052651</v>
      </c>
      <c r="K3208" t="b">
        <v>0</v>
      </c>
      <c r="L3208" s="14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6" t="s">
        <v>8315</v>
      </c>
      <c r="R3208" s="14" t="s">
        <v>8357</v>
      </c>
      <c r="S3208" s="17">
        <f t="shared" si="252"/>
        <v>42236.276053240741</v>
      </c>
      <c r="T3208" s="17">
        <f t="shared" si="253"/>
        <v>42266.276053240741</v>
      </c>
      <c r="U3208" s="14">
        <f t="shared" si="254"/>
        <v>2015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8">
        <v>1429767607</v>
      </c>
      <c r="J3209">
        <v>1424587207</v>
      </c>
      <c r="K3209" t="b">
        <v>0</v>
      </c>
      <c r="L3209" s="14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6" t="s">
        <v>8315</v>
      </c>
      <c r="R3209" s="14" t="s">
        <v>8357</v>
      </c>
      <c r="S3209" s="17">
        <f t="shared" si="252"/>
        <v>42057.277858796297</v>
      </c>
      <c r="T3209" s="17">
        <f t="shared" si="253"/>
        <v>42117.236192129625</v>
      </c>
      <c r="U3209" s="14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8">
        <v>1406557877</v>
      </c>
      <c r="J3210">
        <v>1404743477</v>
      </c>
      <c r="K3210" t="b">
        <v>1</v>
      </c>
      <c r="L3210" s="14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6" t="s">
        <v>8315</v>
      </c>
      <c r="R3210" s="14" t="s">
        <v>8316</v>
      </c>
      <c r="S3210" s="17">
        <f t="shared" si="252"/>
        <v>41827.605057870373</v>
      </c>
      <c r="T3210" s="17">
        <f t="shared" si="253"/>
        <v>41848.605057870373</v>
      </c>
      <c r="U3210" s="14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8">
        <v>1403305200</v>
      </c>
      <c r="J3211">
        <v>1400512658</v>
      </c>
      <c r="K3211" t="b">
        <v>1</v>
      </c>
      <c r="L3211" s="14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6" t="s">
        <v>8315</v>
      </c>
      <c r="R3211" s="14" t="s">
        <v>8316</v>
      </c>
      <c r="S3211" s="17">
        <f t="shared" si="252"/>
        <v>41778.637245370373</v>
      </c>
      <c r="T3211" s="17">
        <f t="shared" si="253"/>
        <v>41810.958333333336</v>
      </c>
      <c r="U3211" s="14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8">
        <v>1338523140</v>
      </c>
      <c r="J3212">
        <v>1334442519</v>
      </c>
      <c r="K3212" t="b">
        <v>1</v>
      </c>
      <c r="L3212" s="14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6" t="s">
        <v>8315</v>
      </c>
      <c r="R3212" s="14" t="s">
        <v>8316</v>
      </c>
      <c r="S3212" s="17">
        <f t="shared" si="252"/>
        <v>41013.936562499999</v>
      </c>
      <c r="T3212" s="17">
        <f t="shared" si="253"/>
        <v>41061.165972222225</v>
      </c>
      <c r="U3212" s="14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8">
        <v>1408068000</v>
      </c>
      <c r="J3213">
        <v>1405346680</v>
      </c>
      <c r="K3213" t="b">
        <v>1</v>
      </c>
      <c r="L3213" s="14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6" t="s">
        <v>8315</v>
      </c>
      <c r="R3213" s="14" t="s">
        <v>8316</v>
      </c>
      <c r="S3213" s="17">
        <f t="shared" si="252"/>
        <v>41834.586574074077</v>
      </c>
      <c r="T3213" s="17">
        <f t="shared" si="253"/>
        <v>41866.083333333336</v>
      </c>
      <c r="U3213" s="14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8">
        <v>1407524751</v>
      </c>
      <c r="J3214">
        <v>1404932751</v>
      </c>
      <c r="K3214" t="b">
        <v>1</v>
      </c>
      <c r="L3214" s="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6" t="s">
        <v>8315</v>
      </c>
      <c r="R3214" s="14" t="s">
        <v>8316</v>
      </c>
      <c r="S3214" s="17">
        <f t="shared" si="252"/>
        <v>41829.795729166668</v>
      </c>
      <c r="T3214" s="17">
        <f t="shared" si="253"/>
        <v>41859.795729166668</v>
      </c>
      <c r="U3214" s="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8">
        <v>1437934759</v>
      </c>
      <c r="J3215">
        <v>1434478759</v>
      </c>
      <c r="K3215" t="b">
        <v>1</v>
      </c>
      <c r="L3215" s="14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6" t="s">
        <v>8315</v>
      </c>
      <c r="R3215" s="14" t="s">
        <v>8316</v>
      </c>
      <c r="S3215" s="17">
        <f t="shared" si="252"/>
        <v>42171.763414351852</v>
      </c>
      <c r="T3215" s="17">
        <f t="shared" si="253"/>
        <v>42211.763414351852</v>
      </c>
      <c r="U3215" s="14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8">
        <v>1452038100</v>
      </c>
      <c r="J3216">
        <v>1448823673</v>
      </c>
      <c r="K3216" t="b">
        <v>1</v>
      </c>
      <c r="L3216" s="14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6" t="s">
        <v>8315</v>
      </c>
      <c r="R3216" s="14" t="s">
        <v>8316</v>
      </c>
      <c r="S3216" s="17">
        <f t="shared" si="252"/>
        <v>42337.792511574073</v>
      </c>
      <c r="T3216" s="17">
        <f t="shared" si="253"/>
        <v>42374.996527777781</v>
      </c>
      <c r="U3216" s="14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8">
        <v>1441857540</v>
      </c>
      <c r="J3217">
        <v>1438617471</v>
      </c>
      <c r="K3217" t="b">
        <v>1</v>
      </c>
      <c r="L3217" s="14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6" t="s">
        <v>8315</v>
      </c>
      <c r="R3217" s="14" t="s">
        <v>8316</v>
      </c>
      <c r="S3217" s="17">
        <f t="shared" si="252"/>
        <v>42219.665173611109</v>
      </c>
      <c r="T3217" s="17">
        <f t="shared" si="253"/>
        <v>42257.165972222225</v>
      </c>
      <c r="U3217" s="14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8">
        <v>1436625000</v>
      </c>
      <c r="J3218">
        <v>1433934371</v>
      </c>
      <c r="K3218" t="b">
        <v>1</v>
      </c>
      <c r="L3218" s="14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6" t="s">
        <v>8315</v>
      </c>
      <c r="R3218" s="14" t="s">
        <v>8316</v>
      </c>
      <c r="S3218" s="17">
        <f t="shared" si="252"/>
        <v>42165.462627314817</v>
      </c>
      <c r="T3218" s="17">
        <f t="shared" si="253"/>
        <v>42196.604166666672</v>
      </c>
      <c r="U3218" s="14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8">
        <v>1478264784</v>
      </c>
      <c r="J3219">
        <v>1475672784</v>
      </c>
      <c r="K3219" t="b">
        <v>1</v>
      </c>
      <c r="L3219" s="14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6" t="s">
        <v>8315</v>
      </c>
      <c r="R3219" s="14" t="s">
        <v>8316</v>
      </c>
      <c r="S3219" s="17">
        <f t="shared" si="252"/>
        <v>42648.546111111107</v>
      </c>
      <c r="T3219" s="17">
        <f t="shared" si="253"/>
        <v>42678.546111111107</v>
      </c>
      <c r="U3219" s="14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8">
        <v>1419984000</v>
      </c>
      <c r="J3220">
        <v>1417132986</v>
      </c>
      <c r="K3220" t="b">
        <v>1</v>
      </c>
      <c r="L3220" s="14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6" t="s">
        <v>8315</v>
      </c>
      <c r="R3220" s="14" t="s">
        <v>8316</v>
      </c>
      <c r="S3220" s="17">
        <f t="shared" si="252"/>
        <v>41971.002152777779</v>
      </c>
      <c r="T3220" s="17">
        <f t="shared" si="253"/>
        <v>42004</v>
      </c>
      <c r="U3220" s="14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8">
        <v>1427063747</v>
      </c>
      <c r="J3221">
        <v>1424043347</v>
      </c>
      <c r="K3221" t="b">
        <v>1</v>
      </c>
      <c r="L3221" s="14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6" t="s">
        <v>8315</v>
      </c>
      <c r="R3221" s="14" t="s">
        <v>8316</v>
      </c>
      <c r="S3221" s="17">
        <f t="shared" si="252"/>
        <v>42050.983182870375</v>
      </c>
      <c r="T3221" s="17">
        <f t="shared" si="253"/>
        <v>42085.941516203704</v>
      </c>
      <c r="U3221" s="14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8">
        <v>1489352400</v>
      </c>
      <c r="J3222">
        <v>1486411204</v>
      </c>
      <c r="K3222" t="b">
        <v>1</v>
      </c>
      <c r="L3222" s="14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6" t="s">
        <v>8315</v>
      </c>
      <c r="R3222" s="14" t="s">
        <v>8316</v>
      </c>
      <c r="S3222" s="17">
        <f t="shared" si="252"/>
        <v>42772.833379629628</v>
      </c>
      <c r="T3222" s="17">
        <f t="shared" si="253"/>
        <v>42806.875</v>
      </c>
      <c r="U3222" s="14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8">
        <v>1436114603</v>
      </c>
      <c r="J3223">
        <v>1433090603</v>
      </c>
      <c r="K3223" t="b">
        <v>1</v>
      </c>
      <c r="L3223" s="14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6" t="s">
        <v>8315</v>
      </c>
      <c r="R3223" s="14" t="s">
        <v>8316</v>
      </c>
      <c r="S3223" s="17">
        <f t="shared" si="252"/>
        <v>42155.696793981479</v>
      </c>
      <c r="T3223" s="17">
        <f t="shared" si="253"/>
        <v>42190.696793981479</v>
      </c>
      <c r="U3223" s="14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8">
        <v>1445722140</v>
      </c>
      <c r="J3224">
        <v>1443016697</v>
      </c>
      <c r="K3224" t="b">
        <v>1</v>
      </c>
      <c r="L3224" s="1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6" t="s">
        <v>8315</v>
      </c>
      <c r="R3224" s="14" t="s">
        <v>8316</v>
      </c>
      <c r="S3224" s="17">
        <f t="shared" si="252"/>
        <v>42270.582141203704</v>
      </c>
      <c r="T3224" s="17">
        <f t="shared" si="253"/>
        <v>42301.895138888889</v>
      </c>
      <c r="U3224" s="1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8">
        <v>1440100976</v>
      </c>
      <c r="J3225">
        <v>1437508976</v>
      </c>
      <c r="K3225" t="b">
        <v>1</v>
      </c>
      <c r="L3225" s="14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6" t="s">
        <v>8315</v>
      </c>
      <c r="R3225" s="14" t="s">
        <v>8316</v>
      </c>
      <c r="S3225" s="17">
        <f t="shared" si="252"/>
        <v>42206.835370370376</v>
      </c>
      <c r="T3225" s="17">
        <f t="shared" si="253"/>
        <v>42236.835370370376</v>
      </c>
      <c r="U3225" s="14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8">
        <v>1484024400</v>
      </c>
      <c r="J3226">
        <v>1479932713</v>
      </c>
      <c r="K3226" t="b">
        <v>1</v>
      </c>
      <c r="L3226" s="14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6" t="s">
        <v>8315</v>
      </c>
      <c r="R3226" s="14" t="s">
        <v>8316</v>
      </c>
      <c r="S3226" s="17">
        <f t="shared" si="252"/>
        <v>42697.850844907407</v>
      </c>
      <c r="T3226" s="17">
        <f t="shared" si="253"/>
        <v>42745.208333333328</v>
      </c>
      <c r="U3226" s="14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8">
        <v>1464987600</v>
      </c>
      <c r="J3227">
        <v>1463145938</v>
      </c>
      <c r="K3227" t="b">
        <v>1</v>
      </c>
      <c r="L3227" s="14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6" t="s">
        <v>8315</v>
      </c>
      <c r="R3227" s="14" t="s">
        <v>8316</v>
      </c>
      <c r="S3227" s="17">
        <f t="shared" si="252"/>
        <v>42503.559467592597</v>
      </c>
      <c r="T3227" s="17">
        <f t="shared" si="253"/>
        <v>42524.875</v>
      </c>
      <c r="U3227" s="14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8">
        <v>1446213612</v>
      </c>
      <c r="J3228">
        <v>1443621612</v>
      </c>
      <c r="K3228" t="b">
        <v>1</v>
      </c>
      <c r="L3228" s="14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6" t="s">
        <v>8315</v>
      </c>
      <c r="R3228" s="14" t="s">
        <v>8316</v>
      </c>
      <c r="S3228" s="17">
        <f t="shared" si="252"/>
        <v>42277.583472222221</v>
      </c>
      <c r="T3228" s="17">
        <f t="shared" si="253"/>
        <v>42307.583472222221</v>
      </c>
      <c r="U3228" s="14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8">
        <v>1484687436</v>
      </c>
      <c r="J3229">
        <v>1482095436</v>
      </c>
      <c r="K3229" t="b">
        <v>0</v>
      </c>
      <c r="L3229" s="14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6" t="s">
        <v>8315</v>
      </c>
      <c r="R3229" s="14" t="s">
        <v>8316</v>
      </c>
      <c r="S3229" s="17">
        <f t="shared" si="252"/>
        <v>42722.882361111115</v>
      </c>
      <c r="T3229" s="17">
        <f t="shared" si="253"/>
        <v>42752.882361111115</v>
      </c>
      <c r="U3229" s="14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8">
        <v>1450328340</v>
      </c>
      <c r="J3230">
        <v>1447606884</v>
      </c>
      <c r="K3230" t="b">
        <v>1</v>
      </c>
      <c r="L3230" s="14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6" t="s">
        <v>8315</v>
      </c>
      <c r="R3230" s="14" t="s">
        <v>8316</v>
      </c>
      <c r="S3230" s="17">
        <f t="shared" si="252"/>
        <v>42323.70930555556</v>
      </c>
      <c r="T3230" s="17">
        <f t="shared" si="253"/>
        <v>42355.207638888889</v>
      </c>
      <c r="U3230" s="14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8">
        <v>1416470398</v>
      </c>
      <c r="J3231">
        <v>1413874798</v>
      </c>
      <c r="K3231" t="b">
        <v>1</v>
      </c>
      <c r="L3231" s="14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6" t="s">
        <v>8315</v>
      </c>
      <c r="R3231" s="14" t="s">
        <v>8316</v>
      </c>
      <c r="S3231" s="17">
        <f t="shared" si="252"/>
        <v>41933.291643518518</v>
      </c>
      <c r="T3231" s="17">
        <f t="shared" si="253"/>
        <v>41963.333310185189</v>
      </c>
      <c r="U3231" s="14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8">
        <v>1412135940</v>
      </c>
      <c r="J3232">
        <v>1410840126</v>
      </c>
      <c r="K3232" t="b">
        <v>1</v>
      </c>
      <c r="L3232" s="14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6" t="s">
        <v>8315</v>
      </c>
      <c r="R3232" s="14" t="s">
        <v>8316</v>
      </c>
      <c r="S3232" s="17">
        <f t="shared" si="252"/>
        <v>41898.168125000004</v>
      </c>
      <c r="T3232" s="17">
        <f t="shared" si="253"/>
        <v>41913.165972222225</v>
      </c>
      <c r="U3232" s="14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8">
        <v>1460846347</v>
      </c>
      <c r="J3233">
        <v>1458254347</v>
      </c>
      <c r="K3233" t="b">
        <v>0</v>
      </c>
      <c r="L3233" s="14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6" t="s">
        <v>8315</v>
      </c>
      <c r="R3233" s="14" t="s">
        <v>8316</v>
      </c>
      <c r="S3233" s="17">
        <f t="shared" si="252"/>
        <v>42446.943831018521</v>
      </c>
      <c r="T3233" s="17">
        <f t="shared" si="253"/>
        <v>42476.943831018521</v>
      </c>
      <c r="U3233" s="14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8">
        <v>1462334340</v>
      </c>
      <c r="J3234">
        <v>1459711917</v>
      </c>
      <c r="K3234" t="b">
        <v>1</v>
      </c>
      <c r="L3234" s="1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6" t="s">
        <v>8315</v>
      </c>
      <c r="R3234" s="14" t="s">
        <v>8316</v>
      </c>
      <c r="S3234" s="17">
        <f t="shared" si="252"/>
        <v>42463.81385416667</v>
      </c>
      <c r="T3234" s="17">
        <f t="shared" si="253"/>
        <v>42494.165972222225</v>
      </c>
      <c r="U3234" s="1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8">
        <v>1488482355</v>
      </c>
      <c r="J3235">
        <v>1485890355</v>
      </c>
      <c r="K3235" t="b">
        <v>0</v>
      </c>
      <c r="L3235" s="14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6" t="s">
        <v>8315</v>
      </c>
      <c r="R3235" s="14" t="s">
        <v>8316</v>
      </c>
      <c r="S3235" s="17">
        <f t="shared" si="252"/>
        <v>42766.805034722223</v>
      </c>
      <c r="T3235" s="17">
        <f t="shared" si="253"/>
        <v>42796.805034722223</v>
      </c>
      <c r="U3235" s="14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8">
        <v>1485991860</v>
      </c>
      <c r="J3236">
        <v>1483124208</v>
      </c>
      <c r="K3236" t="b">
        <v>0</v>
      </c>
      <c r="L3236" s="14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6" t="s">
        <v>8315</v>
      </c>
      <c r="R3236" s="14" t="s">
        <v>8316</v>
      </c>
      <c r="S3236" s="17">
        <f t="shared" si="252"/>
        <v>42734.789444444439</v>
      </c>
      <c r="T3236" s="17">
        <f t="shared" si="253"/>
        <v>42767.979861111111</v>
      </c>
      <c r="U3236" s="14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8">
        <v>1467361251</v>
      </c>
      <c r="J3237">
        <v>1464769251</v>
      </c>
      <c r="K3237" t="b">
        <v>1</v>
      </c>
      <c r="L3237" s="14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6" t="s">
        <v>8315</v>
      </c>
      <c r="R3237" s="14" t="s">
        <v>8316</v>
      </c>
      <c r="S3237" s="17">
        <f t="shared" si="252"/>
        <v>42522.347812499997</v>
      </c>
      <c r="T3237" s="17">
        <f t="shared" si="253"/>
        <v>42552.347812499997</v>
      </c>
      <c r="U3237" s="14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8">
        <v>1482962433</v>
      </c>
      <c r="J3238">
        <v>1480370433</v>
      </c>
      <c r="K3238" t="b">
        <v>0</v>
      </c>
      <c r="L3238" s="14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6" t="s">
        <v>8315</v>
      </c>
      <c r="R3238" s="14" t="s">
        <v>8316</v>
      </c>
      <c r="S3238" s="17">
        <f t="shared" si="252"/>
        <v>42702.917048611111</v>
      </c>
      <c r="T3238" s="17">
        <f t="shared" si="253"/>
        <v>42732.917048611111</v>
      </c>
      <c r="U3238" s="14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8">
        <v>1443499140</v>
      </c>
      <c r="J3239">
        <v>1441452184</v>
      </c>
      <c r="K3239" t="b">
        <v>1</v>
      </c>
      <c r="L3239" s="14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6" t="s">
        <v>8315</v>
      </c>
      <c r="R3239" s="14" t="s">
        <v>8316</v>
      </c>
      <c r="S3239" s="17">
        <f t="shared" si="252"/>
        <v>42252.474351851852</v>
      </c>
      <c r="T3239" s="17">
        <f t="shared" si="253"/>
        <v>42276.165972222225</v>
      </c>
      <c r="U3239" s="14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8">
        <v>1435752898</v>
      </c>
      <c r="J3240">
        <v>1433160898</v>
      </c>
      <c r="K3240" t="b">
        <v>1</v>
      </c>
      <c r="L3240" s="14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6" t="s">
        <v>8315</v>
      </c>
      <c r="R3240" s="14" t="s">
        <v>8316</v>
      </c>
      <c r="S3240" s="17">
        <f t="shared" si="252"/>
        <v>42156.510393518518</v>
      </c>
      <c r="T3240" s="17">
        <f t="shared" si="253"/>
        <v>42186.510393518518</v>
      </c>
      <c r="U3240" s="14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8">
        <v>1445817540</v>
      </c>
      <c r="J3241">
        <v>1443665293</v>
      </c>
      <c r="K3241" t="b">
        <v>1</v>
      </c>
      <c r="L3241" s="14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6" t="s">
        <v>8315</v>
      </c>
      <c r="R3241" s="14" t="s">
        <v>8316</v>
      </c>
      <c r="S3241" s="17">
        <f t="shared" si="252"/>
        <v>42278.089039351849</v>
      </c>
      <c r="T3241" s="17">
        <f t="shared" si="253"/>
        <v>42302.999305555553</v>
      </c>
      <c r="U3241" s="14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8">
        <v>1487286000</v>
      </c>
      <c r="J3242">
        <v>1484843948</v>
      </c>
      <c r="K3242" t="b">
        <v>0</v>
      </c>
      <c r="L3242" s="14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6" t="s">
        <v>8315</v>
      </c>
      <c r="R3242" s="14" t="s">
        <v>8316</v>
      </c>
      <c r="S3242" s="17">
        <f t="shared" si="252"/>
        <v>42754.693842592591</v>
      </c>
      <c r="T3242" s="17">
        <f t="shared" si="253"/>
        <v>42782.958333333328</v>
      </c>
      <c r="U3242" s="14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8">
        <v>1413269940</v>
      </c>
      <c r="J3243">
        <v>1410421670</v>
      </c>
      <c r="K3243" t="b">
        <v>1</v>
      </c>
      <c r="L3243" s="14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6" t="s">
        <v>8315</v>
      </c>
      <c r="R3243" s="14" t="s">
        <v>8316</v>
      </c>
      <c r="S3243" s="17">
        <f t="shared" si="252"/>
        <v>41893.324884259258</v>
      </c>
      <c r="T3243" s="17">
        <f t="shared" si="253"/>
        <v>41926.290972222225</v>
      </c>
      <c r="U3243" s="14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8">
        <v>1411150092</v>
      </c>
      <c r="J3244">
        <v>1408558092</v>
      </c>
      <c r="K3244" t="b">
        <v>1</v>
      </c>
      <c r="L3244" s="1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6" t="s">
        <v>8315</v>
      </c>
      <c r="R3244" s="14" t="s">
        <v>8316</v>
      </c>
      <c r="S3244" s="17">
        <f t="shared" si="252"/>
        <v>41871.755694444444</v>
      </c>
      <c r="T3244" s="17">
        <f t="shared" si="253"/>
        <v>41901.755694444444</v>
      </c>
      <c r="U3244" s="1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8">
        <v>1444348800</v>
      </c>
      <c r="J3245">
        <v>1442283562</v>
      </c>
      <c r="K3245" t="b">
        <v>1</v>
      </c>
      <c r="L3245" s="14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6" t="s">
        <v>8315</v>
      </c>
      <c r="R3245" s="14" t="s">
        <v>8316</v>
      </c>
      <c r="S3245" s="17">
        <f t="shared" si="252"/>
        <v>42262.096782407403</v>
      </c>
      <c r="T3245" s="17">
        <f t="shared" si="253"/>
        <v>42286</v>
      </c>
      <c r="U3245" s="14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8">
        <v>1480613982</v>
      </c>
      <c r="J3246">
        <v>1478018382</v>
      </c>
      <c r="K3246" t="b">
        <v>0</v>
      </c>
      <c r="L3246" s="14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6" t="s">
        <v>8315</v>
      </c>
      <c r="R3246" s="14" t="s">
        <v>8316</v>
      </c>
      <c r="S3246" s="17">
        <f t="shared" si="252"/>
        <v>42675.694236111114</v>
      </c>
      <c r="T3246" s="17">
        <f t="shared" si="253"/>
        <v>42705.735902777778</v>
      </c>
      <c r="U3246" s="14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8">
        <v>1434074400</v>
      </c>
      <c r="J3247">
        <v>1431354258</v>
      </c>
      <c r="K3247" t="b">
        <v>0</v>
      </c>
      <c r="L3247" s="14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6" t="s">
        <v>8315</v>
      </c>
      <c r="R3247" s="14" t="s">
        <v>8316</v>
      </c>
      <c r="S3247" s="17">
        <f t="shared" si="252"/>
        <v>42135.60020833333</v>
      </c>
      <c r="T3247" s="17">
        <f t="shared" si="253"/>
        <v>42167.083333333328</v>
      </c>
      <c r="U3247" s="14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8">
        <v>1442030340</v>
      </c>
      <c r="J3248">
        <v>1439551200</v>
      </c>
      <c r="K3248" t="b">
        <v>1</v>
      </c>
      <c r="L3248" s="14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6" t="s">
        <v>8315</v>
      </c>
      <c r="R3248" s="14" t="s">
        <v>8316</v>
      </c>
      <c r="S3248" s="17">
        <f t="shared" si="252"/>
        <v>42230.472222222219</v>
      </c>
      <c r="T3248" s="17">
        <f t="shared" si="253"/>
        <v>42259.165972222225</v>
      </c>
      <c r="U3248" s="14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8">
        <v>1436696712</v>
      </c>
      <c r="J3249">
        <v>1434104712</v>
      </c>
      <c r="K3249" t="b">
        <v>1</v>
      </c>
      <c r="L3249" s="14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6" t="s">
        <v>8315</v>
      </c>
      <c r="R3249" s="14" t="s">
        <v>8316</v>
      </c>
      <c r="S3249" s="17">
        <f t="shared" si="252"/>
        <v>42167.434166666666</v>
      </c>
      <c r="T3249" s="17">
        <f t="shared" si="253"/>
        <v>42197.434166666666</v>
      </c>
      <c r="U3249" s="14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8">
        <v>1428178757</v>
      </c>
      <c r="J3250">
        <v>1425590357</v>
      </c>
      <c r="K3250" t="b">
        <v>1</v>
      </c>
      <c r="L3250" s="14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6" t="s">
        <v>8315</v>
      </c>
      <c r="R3250" s="14" t="s">
        <v>8316</v>
      </c>
      <c r="S3250" s="17">
        <f t="shared" si="252"/>
        <v>42068.888391203705</v>
      </c>
      <c r="T3250" s="17">
        <f t="shared" si="253"/>
        <v>42098.846724537041</v>
      </c>
      <c r="U3250" s="14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8">
        <v>1434822914</v>
      </c>
      <c r="J3251">
        <v>1432230914</v>
      </c>
      <c r="K3251" t="b">
        <v>1</v>
      </c>
      <c r="L3251" s="14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6" t="s">
        <v>8315</v>
      </c>
      <c r="R3251" s="14" t="s">
        <v>8316</v>
      </c>
      <c r="S3251" s="17">
        <f t="shared" si="252"/>
        <v>42145.746689814812</v>
      </c>
      <c r="T3251" s="17">
        <f t="shared" si="253"/>
        <v>42175.746689814812</v>
      </c>
      <c r="U3251" s="14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8">
        <v>1415213324</v>
      </c>
      <c r="J3252">
        <v>1412617724</v>
      </c>
      <c r="K3252" t="b">
        <v>1</v>
      </c>
      <c r="L3252" s="14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6" t="s">
        <v>8315</v>
      </c>
      <c r="R3252" s="14" t="s">
        <v>8316</v>
      </c>
      <c r="S3252" s="17">
        <f t="shared" si="252"/>
        <v>41918.742175925923</v>
      </c>
      <c r="T3252" s="17">
        <f t="shared" si="253"/>
        <v>41948.783842592595</v>
      </c>
      <c r="U3252" s="14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8">
        <v>1434907966</v>
      </c>
      <c r="J3253">
        <v>1432315966</v>
      </c>
      <c r="K3253" t="b">
        <v>1</v>
      </c>
      <c r="L3253" s="14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6" t="s">
        <v>8315</v>
      </c>
      <c r="R3253" s="14" t="s">
        <v>8316</v>
      </c>
      <c r="S3253" s="17">
        <f t="shared" si="252"/>
        <v>42146.731087962966</v>
      </c>
      <c r="T3253" s="17">
        <f t="shared" si="253"/>
        <v>42176.731087962966</v>
      </c>
      <c r="U3253" s="14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8">
        <v>1473247240</v>
      </c>
      <c r="J3254">
        <v>1470655240</v>
      </c>
      <c r="K3254" t="b">
        <v>1</v>
      </c>
      <c r="L3254" s="1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6" t="s">
        <v>8315</v>
      </c>
      <c r="R3254" s="14" t="s">
        <v>8316</v>
      </c>
      <c r="S3254" s="17">
        <f t="shared" si="252"/>
        <v>42590.472685185188</v>
      </c>
      <c r="T3254" s="17">
        <f t="shared" si="253"/>
        <v>42620.472685185188</v>
      </c>
      <c r="U3254" s="1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8">
        <v>1473306300</v>
      </c>
      <c r="J3255">
        <v>1471701028</v>
      </c>
      <c r="K3255" t="b">
        <v>1</v>
      </c>
      <c r="L3255" s="14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6" t="s">
        <v>8315</v>
      </c>
      <c r="R3255" s="14" t="s">
        <v>8316</v>
      </c>
      <c r="S3255" s="17">
        <f t="shared" si="252"/>
        <v>42602.576712962968</v>
      </c>
      <c r="T3255" s="17">
        <f t="shared" si="253"/>
        <v>42621.15625</v>
      </c>
      <c r="U3255" s="14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8">
        <v>1427331809</v>
      </c>
      <c r="J3256">
        <v>1424743409</v>
      </c>
      <c r="K3256" t="b">
        <v>1</v>
      </c>
      <c r="L3256" s="14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6" t="s">
        <v>8315</v>
      </c>
      <c r="R3256" s="14" t="s">
        <v>8316</v>
      </c>
      <c r="S3256" s="17">
        <f t="shared" si="252"/>
        <v>42059.085752314815</v>
      </c>
      <c r="T3256" s="17">
        <f t="shared" si="253"/>
        <v>42089.044085648144</v>
      </c>
      <c r="U3256" s="14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8">
        <v>1412706375</v>
      </c>
      <c r="J3257">
        <v>1410114375</v>
      </c>
      <c r="K3257" t="b">
        <v>1</v>
      </c>
      <c r="L3257" s="14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6" t="s">
        <v>8315</v>
      </c>
      <c r="R3257" s="14" t="s">
        <v>8316</v>
      </c>
      <c r="S3257" s="17">
        <f t="shared" si="252"/>
        <v>41889.768229166664</v>
      </c>
      <c r="T3257" s="17">
        <f t="shared" si="253"/>
        <v>41919.768229166664</v>
      </c>
      <c r="U3257" s="14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8">
        <v>1433995140</v>
      </c>
      <c r="J3258">
        <v>1432129577</v>
      </c>
      <c r="K3258" t="b">
        <v>1</v>
      </c>
      <c r="L3258" s="14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6" t="s">
        <v>8315</v>
      </c>
      <c r="R3258" s="14" t="s">
        <v>8316</v>
      </c>
      <c r="S3258" s="17">
        <f t="shared" si="252"/>
        <v>42144.573807870373</v>
      </c>
      <c r="T3258" s="17">
        <f t="shared" si="253"/>
        <v>42166.165972222225</v>
      </c>
      <c r="U3258" s="14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8">
        <v>1487769952</v>
      </c>
      <c r="J3259">
        <v>1485177952</v>
      </c>
      <c r="K3259" t="b">
        <v>0</v>
      </c>
      <c r="L3259" s="14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6" t="s">
        <v>8315</v>
      </c>
      <c r="R3259" s="14" t="s">
        <v>8316</v>
      </c>
      <c r="S3259" s="17">
        <f t="shared" si="252"/>
        <v>42758.559629629628</v>
      </c>
      <c r="T3259" s="17">
        <f t="shared" si="253"/>
        <v>42788.559629629628</v>
      </c>
      <c r="U3259" s="14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8">
        <v>1420751861</v>
      </c>
      <c r="J3260">
        <v>1418159861</v>
      </c>
      <c r="K3260" t="b">
        <v>1</v>
      </c>
      <c r="L3260" s="14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6" t="s">
        <v>8315</v>
      </c>
      <c r="R3260" s="14" t="s">
        <v>8316</v>
      </c>
      <c r="S3260" s="17">
        <f t="shared" si="252"/>
        <v>41982.887280092589</v>
      </c>
      <c r="T3260" s="17">
        <f t="shared" si="253"/>
        <v>42012.887280092589</v>
      </c>
      <c r="U3260" s="14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8">
        <v>1475294340</v>
      </c>
      <c r="J3261">
        <v>1472753745</v>
      </c>
      <c r="K3261" t="b">
        <v>1</v>
      </c>
      <c r="L3261" s="14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6" t="s">
        <v>8315</v>
      </c>
      <c r="R3261" s="14" t="s">
        <v>8316</v>
      </c>
      <c r="S3261" s="17">
        <f t="shared" si="252"/>
        <v>42614.760937500003</v>
      </c>
      <c r="T3261" s="17">
        <f t="shared" si="253"/>
        <v>42644.165972222225</v>
      </c>
      <c r="U3261" s="14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8">
        <v>1448903318</v>
      </c>
      <c r="J3262">
        <v>1445875718</v>
      </c>
      <c r="K3262" t="b">
        <v>1</v>
      </c>
      <c r="L3262" s="14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6" t="s">
        <v>8315</v>
      </c>
      <c r="R3262" s="14" t="s">
        <v>8316</v>
      </c>
      <c r="S3262" s="17">
        <f t="shared" si="252"/>
        <v>42303.672662037032</v>
      </c>
      <c r="T3262" s="17">
        <f t="shared" si="253"/>
        <v>42338.714328703703</v>
      </c>
      <c r="U3262" s="14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8">
        <v>1437067476</v>
      </c>
      <c r="J3263">
        <v>1434475476</v>
      </c>
      <c r="K3263" t="b">
        <v>1</v>
      </c>
      <c r="L3263" s="14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6" t="s">
        <v>8315</v>
      </c>
      <c r="R3263" s="14" t="s">
        <v>8316</v>
      </c>
      <c r="S3263" s="17">
        <f t="shared" si="252"/>
        <v>42171.725416666668</v>
      </c>
      <c r="T3263" s="17">
        <f t="shared" si="253"/>
        <v>42201.725416666668</v>
      </c>
      <c r="U3263" s="14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8">
        <v>1419220800</v>
      </c>
      <c r="J3264">
        <v>1416555262</v>
      </c>
      <c r="K3264" t="b">
        <v>1</v>
      </c>
      <c r="L3264" s="1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6" t="s">
        <v>8315</v>
      </c>
      <c r="R3264" s="14" t="s">
        <v>8316</v>
      </c>
      <c r="S3264" s="17">
        <f t="shared" si="252"/>
        <v>41964.315532407403</v>
      </c>
      <c r="T3264" s="17">
        <f t="shared" si="253"/>
        <v>41995.166666666672</v>
      </c>
      <c r="U3264" s="1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8">
        <v>1446238800</v>
      </c>
      <c r="J3265">
        <v>1444220588</v>
      </c>
      <c r="K3265" t="b">
        <v>1</v>
      </c>
      <c r="L3265" s="14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6" t="s">
        <v>8315</v>
      </c>
      <c r="R3265" s="14" t="s">
        <v>8316</v>
      </c>
      <c r="S3265" s="17">
        <f t="shared" si="252"/>
        <v>42284.516064814816</v>
      </c>
      <c r="T3265" s="17">
        <f t="shared" si="253"/>
        <v>42307.875</v>
      </c>
      <c r="U3265" s="14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8">
        <v>1422482400</v>
      </c>
      <c r="J3266">
        <v>1421089938</v>
      </c>
      <c r="K3266" t="b">
        <v>1</v>
      </c>
      <c r="L3266" s="14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6" t="s">
        <v>8315</v>
      </c>
      <c r="R3266" s="14" t="s">
        <v>8316</v>
      </c>
      <c r="S3266" s="17">
        <f t="shared" si="252"/>
        <v>42016.800208333334</v>
      </c>
      <c r="T3266" s="17">
        <f t="shared" si="253"/>
        <v>42032.916666666672</v>
      </c>
      <c r="U3266" s="14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8">
        <v>1449162000</v>
      </c>
      <c r="J3267">
        <v>1446570315</v>
      </c>
      <c r="K3267" t="b">
        <v>1</v>
      </c>
      <c r="L3267" s="14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6" t="s">
        <v>8315</v>
      </c>
      <c r="R3267" s="14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 s="14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8">
        <v>1434142800</v>
      </c>
      <c r="J3268">
        <v>1431435122</v>
      </c>
      <c r="K3268" t="b">
        <v>1</v>
      </c>
      <c r="L3268" s="14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6" t="s">
        <v>8315</v>
      </c>
      <c r="R3268" s="14" t="s">
        <v>8316</v>
      </c>
      <c r="S3268" s="17">
        <f t="shared" si="257"/>
        <v>42136.536134259266</v>
      </c>
      <c r="T3268" s="17">
        <f t="shared" si="258"/>
        <v>42167.875</v>
      </c>
      <c r="U3268" s="14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8">
        <v>1437156660</v>
      </c>
      <c r="J3269">
        <v>1434564660</v>
      </c>
      <c r="K3269" t="b">
        <v>1</v>
      </c>
      <c r="L3269" s="14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6" t="s">
        <v>8315</v>
      </c>
      <c r="R3269" s="14" t="s">
        <v>8316</v>
      </c>
      <c r="S3269" s="17">
        <f t="shared" si="257"/>
        <v>42172.757638888885</v>
      </c>
      <c r="T3269" s="17">
        <f t="shared" si="258"/>
        <v>42202.757638888885</v>
      </c>
      <c r="U3269" s="14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8">
        <v>1472074928</v>
      </c>
      <c r="J3270">
        <v>1470692528</v>
      </c>
      <c r="K3270" t="b">
        <v>1</v>
      </c>
      <c r="L3270" s="14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6" t="s">
        <v>8315</v>
      </c>
      <c r="R3270" s="14" t="s">
        <v>8316</v>
      </c>
      <c r="S3270" s="17">
        <f t="shared" si="257"/>
        <v>42590.90425925926</v>
      </c>
      <c r="T3270" s="17">
        <f t="shared" si="258"/>
        <v>42606.90425925926</v>
      </c>
      <c r="U3270" s="14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8">
        <v>1434452400</v>
      </c>
      <c r="J3271">
        <v>1431509397</v>
      </c>
      <c r="K3271" t="b">
        <v>1</v>
      </c>
      <c r="L3271" s="14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6" t="s">
        <v>8315</v>
      </c>
      <c r="R3271" s="14" t="s">
        <v>8316</v>
      </c>
      <c r="S3271" s="17">
        <f t="shared" si="257"/>
        <v>42137.395798611105</v>
      </c>
      <c r="T3271" s="17">
        <f t="shared" si="258"/>
        <v>42171.458333333328</v>
      </c>
      <c r="U3271" s="14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8">
        <v>1436705265</v>
      </c>
      <c r="J3272">
        <v>1434113265</v>
      </c>
      <c r="K3272" t="b">
        <v>1</v>
      </c>
      <c r="L3272" s="14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6" t="s">
        <v>8315</v>
      </c>
      <c r="R3272" s="14" t="s">
        <v>8316</v>
      </c>
      <c r="S3272" s="17">
        <f t="shared" si="257"/>
        <v>42167.533159722225</v>
      </c>
      <c r="T3272" s="17">
        <f t="shared" si="258"/>
        <v>42197.533159722225</v>
      </c>
      <c r="U3272" s="14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8">
        <v>1414927775</v>
      </c>
      <c r="J3273">
        <v>1412332175</v>
      </c>
      <c r="K3273" t="b">
        <v>1</v>
      </c>
      <c r="L3273" s="14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6" t="s">
        <v>8315</v>
      </c>
      <c r="R3273" s="14" t="s">
        <v>8316</v>
      </c>
      <c r="S3273" s="17">
        <f t="shared" si="257"/>
        <v>41915.437210648146</v>
      </c>
      <c r="T3273" s="17">
        <f t="shared" si="258"/>
        <v>41945.478877314818</v>
      </c>
      <c r="U3273" s="14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8">
        <v>1446814809</v>
      </c>
      <c r="J3274">
        <v>1444219209</v>
      </c>
      <c r="K3274" t="b">
        <v>1</v>
      </c>
      <c r="L3274" s="1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6" t="s">
        <v>8315</v>
      </c>
      <c r="R3274" s="14" t="s">
        <v>8316</v>
      </c>
      <c r="S3274" s="17">
        <f t="shared" si="257"/>
        <v>42284.500104166669</v>
      </c>
      <c r="T3274" s="17">
        <f t="shared" si="258"/>
        <v>42314.541770833333</v>
      </c>
      <c r="U3274" s="1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8">
        <v>1473879600</v>
      </c>
      <c r="J3275">
        <v>1472498042</v>
      </c>
      <c r="K3275" t="b">
        <v>1</v>
      </c>
      <c r="L3275" s="14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6" t="s">
        <v>8315</v>
      </c>
      <c r="R3275" s="14" t="s">
        <v>8316</v>
      </c>
      <c r="S3275" s="17">
        <f t="shared" si="257"/>
        <v>42611.801412037035</v>
      </c>
      <c r="T3275" s="17">
        <f t="shared" si="258"/>
        <v>42627.791666666672</v>
      </c>
      <c r="U3275" s="14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8">
        <v>1458075600</v>
      </c>
      <c r="J3276">
        <v>1454259272</v>
      </c>
      <c r="K3276" t="b">
        <v>1</v>
      </c>
      <c r="L3276" s="14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6" t="s">
        <v>8315</v>
      </c>
      <c r="R3276" s="14" t="s">
        <v>8316</v>
      </c>
      <c r="S3276" s="17">
        <f t="shared" si="257"/>
        <v>42400.704537037032</v>
      </c>
      <c r="T3276" s="17">
        <f t="shared" si="258"/>
        <v>42444.875</v>
      </c>
      <c r="U3276" s="14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8">
        <v>1423456200</v>
      </c>
      <c r="J3277">
        <v>1421183271</v>
      </c>
      <c r="K3277" t="b">
        <v>1</v>
      </c>
      <c r="L3277" s="14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6" t="s">
        <v>8315</v>
      </c>
      <c r="R3277" s="14" t="s">
        <v>8316</v>
      </c>
      <c r="S3277" s="17">
        <f t="shared" si="257"/>
        <v>42017.88045138889</v>
      </c>
      <c r="T3277" s="17">
        <f t="shared" si="258"/>
        <v>42044.1875</v>
      </c>
      <c r="U3277" s="14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8">
        <v>1459483140</v>
      </c>
      <c r="J3278">
        <v>1456526879</v>
      </c>
      <c r="K3278" t="b">
        <v>1</v>
      </c>
      <c r="L3278" s="14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6" t="s">
        <v>8315</v>
      </c>
      <c r="R3278" s="14" t="s">
        <v>8316</v>
      </c>
      <c r="S3278" s="17">
        <f t="shared" si="257"/>
        <v>42426.949988425928</v>
      </c>
      <c r="T3278" s="17">
        <f t="shared" si="258"/>
        <v>42461.165972222225</v>
      </c>
      <c r="U3278" s="14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8">
        <v>1416331406</v>
      </c>
      <c r="J3279">
        <v>1413735806</v>
      </c>
      <c r="K3279" t="b">
        <v>1</v>
      </c>
      <c r="L3279" s="14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6" t="s">
        <v>8315</v>
      </c>
      <c r="R3279" s="14" t="s">
        <v>8316</v>
      </c>
      <c r="S3279" s="17">
        <f t="shared" si="257"/>
        <v>41931.682939814818</v>
      </c>
      <c r="T3279" s="17">
        <f t="shared" si="258"/>
        <v>41961.724606481483</v>
      </c>
      <c r="U3279" s="14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8">
        <v>1433017303</v>
      </c>
      <c r="J3280">
        <v>1430425303</v>
      </c>
      <c r="K3280" t="b">
        <v>1</v>
      </c>
      <c r="L3280" s="14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6" t="s">
        <v>8315</v>
      </c>
      <c r="R3280" s="14" t="s">
        <v>8316</v>
      </c>
      <c r="S3280" s="17">
        <f t="shared" si="257"/>
        <v>42124.848414351851</v>
      </c>
      <c r="T3280" s="17">
        <f t="shared" si="258"/>
        <v>42154.848414351851</v>
      </c>
      <c r="U3280" s="14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8">
        <v>1459474059</v>
      </c>
      <c r="J3281">
        <v>1456885659</v>
      </c>
      <c r="K3281" t="b">
        <v>0</v>
      </c>
      <c r="L3281" s="14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6" t="s">
        <v>8315</v>
      </c>
      <c r="R3281" s="14" t="s">
        <v>8316</v>
      </c>
      <c r="S3281" s="17">
        <f t="shared" si="257"/>
        <v>42431.102534722217</v>
      </c>
      <c r="T3281" s="17">
        <f t="shared" si="258"/>
        <v>42461.06086805556</v>
      </c>
      <c r="U3281" s="14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8">
        <v>1433134800</v>
      </c>
      <c r="J3282">
        <v>1430158198</v>
      </c>
      <c r="K3282" t="b">
        <v>0</v>
      </c>
      <c r="L3282" s="14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6" t="s">
        <v>8315</v>
      </c>
      <c r="R3282" s="14" t="s">
        <v>8316</v>
      </c>
      <c r="S3282" s="17">
        <f t="shared" si="257"/>
        <v>42121.756921296299</v>
      </c>
      <c r="T3282" s="17">
        <f t="shared" si="258"/>
        <v>42156.208333333328</v>
      </c>
      <c r="U3282" s="14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8">
        <v>1441153705</v>
      </c>
      <c r="J3283">
        <v>1438561705</v>
      </c>
      <c r="K3283" t="b">
        <v>0</v>
      </c>
      <c r="L3283" s="14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6" t="s">
        <v>8315</v>
      </c>
      <c r="R3283" s="14" t="s">
        <v>8316</v>
      </c>
      <c r="S3283" s="17">
        <f t="shared" si="257"/>
        <v>42219.019733796296</v>
      </c>
      <c r="T3283" s="17">
        <f t="shared" si="258"/>
        <v>42249.019733796296</v>
      </c>
      <c r="U3283" s="14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8">
        <v>1461904788</v>
      </c>
      <c r="J3284">
        <v>1458103188</v>
      </c>
      <c r="K3284" t="b">
        <v>0</v>
      </c>
      <c r="L3284" s="1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6" t="s">
        <v>8315</v>
      </c>
      <c r="R3284" s="14" t="s">
        <v>8316</v>
      </c>
      <c r="S3284" s="17">
        <f t="shared" si="257"/>
        <v>42445.19430555556</v>
      </c>
      <c r="T3284" s="17">
        <f t="shared" si="258"/>
        <v>42489.19430555556</v>
      </c>
      <c r="U3284" s="1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8">
        <v>1455138000</v>
      </c>
      <c r="J3285">
        <v>1452448298</v>
      </c>
      <c r="K3285" t="b">
        <v>0</v>
      </c>
      <c r="L3285" s="14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6" t="s">
        <v>8315</v>
      </c>
      <c r="R3285" s="14" t="s">
        <v>8316</v>
      </c>
      <c r="S3285" s="17">
        <f t="shared" si="257"/>
        <v>42379.74418981481</v>
      </c>
      <c r="T3285" s="17">
        <f t="shared" si="258"/>
        <v>42410.875</v>
      </c>
      <c r="U3285" s="14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8">
        <v>1454047140</v>
      </c>
      <c r="J3286">
        <v>1452546853</v>
      </c>
      <c r="K3286" t="b">
        <v>0</v>
      </c>
      <c r="L3286" s="14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6" t="s">
        <v>8315</v>
      </c>
      <c r="R3286" s="14" t="s">
        <v>8316</v>
      </c>
      <c r="S3286" s="17">
        <f t="shared" si="257"/>
        <v>42380.884872685187</v>
      </c>
      <c r="T3286" s="17">
        <f t="shared" si="258"/>
        <v>42398.249305555553</v>
      </c>
      <c r="U3286" s="14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8">
        <v>1488258000</v>
      </c>
      <c r="J3287">
        <v>1485556626</v>
      </c>
      <c r="K3287" t="b">
        <v>0</v>
      </c>
      <c r="L3287" s="14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6" t="s">
        <v>8315</v>
      </c>
      <c r="R3287" s="14" t="s">
        <v>8316</v>
      </c>
      <c r="S3287" s="17">
        <f t="shared" si="257"/>
        <v>42762.942430555559</v>
      </c>
      <c r="T3287" s="17">
        <f t="shared" si="258"/>
        <v>42794.208333333328</v>
      </c>
      <c r="U3287" s="14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8">
        <v>1471291782</v>
      </c>
      <c r="J3288">
        <v>1468699782</v>
      </c>
      <c r="K3288" t="b">
        <v>0</v>
      </c>
      <c r="L3288" s="14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6" t="s">
        <v>8315</v>
      </c>
      <c r="R3288" s="14" t="s">
        <v>8316</v>
      </c>
      <c r="S3288" s="17">
        <f t="shared" si="257"/>
        <v>42567.840069444443</v>
      </c>
      <c r="T3288" s="17">
        <f t="shared" si="258"/>
        <v>42597.840069444443</v>
      </c>
      <c r="U3288" s="14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8">
        <v>1448733628</v>
      </c>
      <c r="J3289">
        <v>1446573628</v>
      </c>
      <c r="K3289" t="b">
        <v>0</v>
      </c>
      <c r="L3289" s="14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6" t="s">
        <v>8315</v>
      </c>
      <c r="R3289" s="14" t="s">
        <v>8316</v>
      </c>
      <c r="S3289" s="17">
        <f t="shared" si="257"/>
        <v>42311.750324074077</v>
      </c>
      <c r="T3289" s="17">
        <f t="shared" si="258"/>
        <v>42336.750324074077</v>
      </c>
      <c r="U3289" s="14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8">
        <v>1466463600</v>
      </c>
      <c r="J3290">
        <v>1463337315</v>
      </c>
      <c r="K3290" t="b">
        <v>0</v>
      </c>
      <c r="L3290" s="14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6" t="s">
        <v>8315</v>
      </c>
      <c r="R3290" s="14" t="s">
        <v>8316</v>
      </c>
      <c r="S3290" s="17">
        <f t="shared" si="257"/>
        <v>42505.774479166663</v>
      </c>
      <c r="T3290" s="17">
        <f t="shared" si="258"/>
        <v>42541.958333333328</v>
      </c>
      <c r="U3290" s="14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8">
        <v>1487580602</v>
      </c>
      <c r="J3291">
        <v>1485161402</v>
      </c>
      <c r="K3291" t="b">
        <v>0</v>
      </c>
      <c r="L3291" s="14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6" t="s">
        <v>8315</v>
      </c>
      <c r="R3291" s="14" t="s">
        <v>8316</v>
      </c>
      <c r="S3291" s="17">
        <f t="shared" si="257"/>
        <v>42758.368078703701</v>
      </c>
      <c r="T3291" s="17">
        <f t="shared" si="258"/>
        <v>42786.368078703701</v>
      </c>
      <c r="U3291" s="14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8">
        <v>1489234891</v>
      </c>
      <c r="J3292">
        <v>1486642891</v>
      </c>
      <c r="K3292" t="b">
        <v>0</v>
      </c>
      <c r="L3292" s="14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6" t="s">
        <v>8315</v>
      </c>
      <c r="R3292" s="14" t="s">
        <v>8316</v>
      </c>
      <c r="S3292" s="17">
        <f t="shared" si="257"/>
        <v>42775.51494212963</v>
      </c>
      <c r="T3292" s="17">
        <f t="shared" si="258"/>
        <v>42805.51494212963</v>
      </c>
      <c r="U3292" s="14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8">
        <v>1442462340</v>
      </c>
      <c r="J3293">
        <v>1439743900</v>
      </c>
      <c r="K3293" t="b">
        <v>0</v>
      </c>
      <c r="L3293" s="14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6" t="s">
        <v>8315</v>
      </c>
      <c r="R3293" s="14" t="s">
        <v>8316</v>
      </c>
      <c r="S3293" s="17">
        <f t="shared" si="257"/>
        <v>42232.702546296292</v>
      </c>
      <c r="T3293" s="17">
        <f t="shared" si="258"/>
        <v>42264.165972222225</v>
      </c>
      <c r="U3293" s="14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8">
        <v>1449257348</v>
      </c>
      <c r="J3294">
        <v>1444069748</v>
      </c>
      <c r="K3294" t="b">
        <v>0</v>
      </c>
      <c r="L3294" s="1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6" t="s">
        <v>8315</v>
      </c>
      <c r="R3294" s="14" t="s">
        <v>8316</v>
      </c>
      <c r="S3294" s="17">
        <f t="shared" si="257"/>
        <v>42282.770231481481</v>
      </c>
      <c r="T3294" s="17">
        <f t="shared" si="258"/>
        <v>42342.811898148153</v>
      </c>
      <c r="U3294" s="1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8">
        <v>1488622352</v>
      </c>
      <c r="J3295">
        <v>1486030352</v>
      </c>
      <c r="K3295" t="b">
        <v>0</v>
      </c>
      <c r="L3295" s="14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6" t="s">
        <v>8315</v>
      </c>
      <c r="R3295" s="14" t="s">
        <v>8316</v>
      </c>
      <c r="S3295" s="17">
        <f t="shared" si="257"/>
        <v>42768.425370370373</v>
      </c>
      <c r="T3295" s="17">
        <f t="shared" si="258"/>
        <v>42798.425370370373</v>
      </c>
      <c r="U3295" s="14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8">
        <v>1434459554</v>
      </c>
      <c r="J3296">
        <v>1431867554</v>
      </c>
      <c r="K3296" t="b">
        <v>0</v>
      </c>
      <c r="L3296" s="14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6" t="s">
        <v>8315</v>
      </c>
      <c r="R3296" s="14" t="s">
        <v>8316</v>
      </c>
      <c r="S3296" s="17">
        <f t="shared" si="257"/>
        <v>42141.541134259256</v>
      </c>
      <c r="T3296" s="17">
        <f t="shared" si="258"/>
        <v>42171.541134259256</v>
      </c>
      <c r="U3296" s="14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8">
        <v>1474886229</v>
      </c>
      <c r="J3297">
        <v>1472294229</v>
      </c>
      <c r="K3297" t="b">
        <v>0</v>
      </c>
      <c r="L3297" s="14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6" t="s">
        <v>8315</v>
      </c>
      <c r="R3297" s="14" t="s">
        <v>8316</v>
      </c>
      <c r="S3297" s="17">
        <f t="shared" si="257"/>
        <v>42609.442465277782</v>
      </c>
      <c r="T3297" s="17">
        <f t="shared" si="258"/>
        <v>42639.442465277782</v>
      </c>
      <c r="U3297" s="14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8">
        <v>1448229600</v>
      </c>
      <c r="J3298">
        <v>1446401372</v>
      </c>
      <c r="K3298" t="b">
        <v>0</v>
      </c>
      <c r="L3298" s="14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6" t="s">
        <v>8315</v>
      </c>
      <c r="R3298" s="14" t="s">
        <v>8316</v>
      </c>
      <c r="S3298" s="17">
        <f t="shared" si="257"/>
        <v>42309.756620370375</v>
      </c>
      <c r="T3298" s="17">
        <f t="shared" si="258"/>
        <v>42330.916666666672</v>
      </c>
      <c r="U3298" s="14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8">
        <v>1438037940</v>
      </c>
      <c r="J3299">
        <v>1436380256</v>
      </c>
      <c r="K3299" t="b">
        <v>0</v>
      </c>
      <c r="L3299" s="14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6" t="s">
        <v>8315</v>
      </c>
      <c r="R3299" s="14" t="s">
        <v>8316</v>
      </c>
      <c r="S3299" s="17">
        <f t="shared" si="257"/>
        <v>42193.771481481483</v>
      </c>
      <c r="T3299" s="17">
        <f t="shared" si="258"/>
        <v>42212.957638888889</v>
      </c>
      <c r="U3299" s="14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8">
        <v>1442102400</v>
      </c>
      <c r="J3300">
        <v>1440370768</v>
      </c>
      <c r="K3300" t="b">
        <v>0</v>
      </c>
      <c r="L3300" s="14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6" t="s">
        <v>8315</v>
      </c>
      <c r="R3300" s="14" t="s">
        <v>8316</v>
      </c>
      <c r="S3300" s="17">
        <f t="shared" si="257"/>
        <v>42239.957962962959</v>
      </c>
      <c r="T3300" s="17">
        <f t="shared" si="258"/>
        <v>42260</v>
      </c>
      <c r="U3300" s="14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8">
        <v>1444860063</v>
      </c>
      <c r="J3301">
        <v>1442268063</v>
      </c>
      <c r="K3301" t="b">
        <v>0</v>
      </c>
      <c r="L3301" s="14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6" t="s">
        <v>8315</v>
      </c>
      <c r="R3301" s="14" t="s">
        <v>8316</v>
      </c>
      <c r="S3301" s="17">
        <f t="shared" si="257"/>
        <v>42261.917395833334</v>
      </c>
      <c r="T3301" s="17">
        <f t="shared" si="258"/>
        <v>42291.917395833334</v>
      </c>
      <c r="U3301" s="14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8">
        <v>1430329862</v>
      </c>
      <c r="J3302">
        <v>1428515462</v>
      </c>
      <c r="K3302" t="b">
        <v>0</v>
      </c>
      <c r="L3302" s="14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6" t="s">
        <v>8315</v>
      </c>
      <c r="R3302" s="14" t="s">
        <v>8316</v>
      </c>
      <c r="S3302" s="17">
        <f t="shared" si="257"/>
        <v>42102.743773148148</v>
      </c>
      <c r="T3302" s="17">
        <f t="shared" si="258"/>
        <v>42123.743773148148</v>
      </c>
      <c r="U3302" s="14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8">
        <v>1470034740</v>
      </c>
      <c r="J3303">
        <v>1466185176</v>
      </c>
      <c r="K3303" t="b">
        <v>0</v>
      </c>
      <c r="L3303" s="14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6" t="s">
        <v>8315</v>
      </c>
      <c r="R3303" s="14" t="s">
        <v>8316</v>
      </c>
      <c r="S3303" s="17">
        <f t="shared" si="257"/>
        <v>42538.73583333334</v>
      </c>
      <c r="T3303" s="17">
        <f t="shared" si="258"/>
        <v>42583.290972222225</v>
      </c>
      <c r="U3303" s="14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8">
        <v>1481099176</v>
      </c>
      <c r="J3304">
        <v>1478507176</v>
      </c>
      <c r="K3304" t="b">
        <v>0</v>
      </c>
      <c r="L3304" s="1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6" t="s">
        <v>8315</v>
      </c>
      <c r="R3304" s="14" t="s">
        <v>8316</v>
      </c>
      <c r="S3304" s="17">
        <f t="shared" si="257"/>
        <v>42681.35157407407</v>
      </c>
      <c r="T3304" s="17">
        <f t="shared" si="258"/>
        <v>42711.35157407407</v>
      </c>
      <c r="U3304" s="1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8">
        <v>1427553484</v>
      </c>
      <c r="J3305">
        <v>1424533084</v>
      </c>
      <c r="K3305" t="b">
        <v>0</v>
      </c>
      <c r="L3305" s="14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6" t="s">
        <v>8315</v>
      </c>
      <c r="R3305" s="14" t="s">
        <v>8316</v>
      </c>
      <c r="S3305" s="17">
        <f t="shared" si="257"/>
        <v>42056.65143518518</v>
      </c>
      <c r="T3305" s="17">
        <f t="shared" si="258"/>
        <v>42091.609768518523</v>
      </c>
      <c r="U3305" s="14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8">
        <v>1482418752</v>
      </c>
      <c r="J3306">
        <v>1479826752</v>
      </c>
      <c r="K3306" t="b">
        <v>0</v>
      </c>
      <c r="L3306" s="14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6" t="s">
        <v>8315</v>
      </c>
      <c r="R3306" s="14" t="s">
        <v>8316</v>
      </c>
      <c r="S3306" s="17">
        <f t="shared" si="257"/>
        <v>42696.624444444446</v>
      </c>
      <c r="T3306" s="17">
        <f t="shared" si="258"/>
        <v>42726.624444444446</v>
      </c>
      <c r="U3306" s="14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8">
        <v>1438374748</v>
      </c>
      <c r="J3307">
        <v>1435782748</v>
      </c>
      <c r="K3307" t="b">
        <v>0</v>
      </c>
      <c r="L3307" s="14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6" t="s">
        <v>8315</v>
      </c>
      <c r="R3307" s="14" t="s">
        <v>8316</v>
      </c>
      <c r="S3307" s="17">
        <f t="shared" si="257"/>
        <v>42186.855879629627</v>
      </c>
      <c r="T3307" s="17">
        <f t="shared" si="258"/>
        <v>42216.855879629627</v>
      </c>
      <c r="U3307" s="14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8">
        <v>1465527600</v>
      </c>
      <c r="J3308">
        <v>1462252542</v>
      </c>
      <c r="K3308" t="b">
        <v>0</v>
      </c>
      <c r="L3308" s="14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6" t="s">
        <v>8315</v>
      </c>
      <c r="R3308" s="14" t="s">
        <v>8316</v>
      </c>
      <c r="S3308" s="17">
        <f t="shared" si="257"/>
        <v>42493.219236111108</v>
      </c>
      <c r="T3308" s="17">
        <f t="shared" si="258"/>
        <v>42531.125</v>
      </c>
      <c r="U3308" s="14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8">
        <v>1463275339</v>
      </c>
      <c r="J3309">
        <v>1460683339</v>
      </c>
      <c r="K3309" t="b">
        <v>0</v>
      </c>
      <c r="L3309" s="14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6" t="s">
        <v>8315</v>
      </c>
      <c r="R3309" s="14" t="s">
        <v>8316</v>
      </c>
      <c r="S3309" s="17">
        <f t="shared" si="257"/>
        <v>42475.057164351849</v>
      </c>
      <c r="T3309" s="17">
        <f t="shared" si="258"/>
        <v>42505.057164351849</v>
      </c>
      <c r="U3309" s="14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8">
        <v>1460581365</v>
      </c>
      <c r="J3310">
        <v>1458766965</v>
      </c>
      <c r="K3310" t="b">
        <v>0</v>
      </c>
      <c r="L3310" s="14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6" t="s">
        <v>8315</v>
      </c>
      <c r="R3310" s="14" t="s">
        <v>8316</v>
      </c>
      <c r="S3310" s="17">
        <f t="shared" si="257"/>
        <v>42452.876909722225</v>
      </c>
      <c r="T3310" s="17">
        <f t="shared" si="258"/>
        <v>42473.876909722225</v>
      </c>
      <c r="U3310" s="14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8">
        <v>1476632178</v>
      </c>
      <c r="J3311">
        <v>1473953778</v>
      </c>
      <c r="K3311" t="b">
        <v>0</v>
      </c>
      <c r="L3311" s="14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6" t="s">
        <v>8315</v>
      </c>
      <c r="R3311" s="14" t="s">
        <v>8316</v>
      </c>
      <c r="S3311" s="17">
        <f t="shared" si="257"/>
        <v>42628.650208333333</v>
      </c>
      <c r="T3311" s="17">
        <f t="shared" si="258"/>
        <v>42659.650208333333</v>
      </c>
      <c r="U3311" s="14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8">
        <v>1444169825</v>
      </c>
      <c r="J3312">
        <v>1441577825</v>
      </c>
      <c r="K3312" t="b">
        <v>0</v>
      </c>
      <c r="L3312" s="14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6" t="s">
        <v>8315</v>
      </c>
      <c r="R3312" s="14" t="s">
        <v>8316</v>
      </c>
      <c r="S3312" s="17">
        <f t="shared" si="257"/>
        <v>42253.928530092591</v>
      </c>
      <c r="T3312" s="17">
        <f t="shared" si="258"/>
        <v>42283.928530092591</v>
      </c>
      <c r="U3312" s="14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8">
        <v>1445065210</v>
      </c>
      <c r="J3313">
        <v>1442473210</v>
      </c>
      <c r="K3313" t="b">
        <v>0</v>
      </c>
      <c r="L3313" s="14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6" t="s">
        <v>8315</v>
      </c>
      <c r="R3313" s="14" t="s">
        <v>8316</v>
      </c>
      <c r="S3313" s="17">
        <f t="shared" si="257"/>
        <v>42264.29178240741</v>
      </c>
      <c r="T3313" s="17">
        <f t="shared" si="258"/>
        <v>42294.29178240741</v>
      </c>
      <c r="U3313" s="14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8">
        <v>1478901600</v>
      </c>
      <c r="J3314">
        <v>1477077946</v>
      </c>
      <c r="K3314" t="b">
        <v>0</v>
      </c>
      <c r="L3314" s="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6" t="s">
        <v>8315</v>
      </c>
      <c r="R3314" s="14" t="s">
        <v>8316</v>
      </c>
      <c r="S3314" s="17">
        <f t="shared" si="257"/>
        <v>42664.809560185182</v>
      </c>
      <c r="T3314" s="17">
        <f t="shared" si="258"/>
        <v>42685.916666666672</v>
      </c>
      <c r="U3314" s="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8">
        <v>1453856400</v>
      </c>
      <c r="J3315">
        <v>1452664317</v>
      </c>
      <c r="K3315" t="b">
        <v>0</v>
      </c>
      <c r="L3315" s="14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6" t="s">
        <v>8315</v>
      </c>
      <c r="R3315" s="14" t="s">
        <v>8316</v>
      </c>
      <c r="S3315" s="17">
        <f t="shared" si="257"/>
        <v>42382.244409722218</v>
      </c>
      <c r="T3315" s="17">
        <f t="shared" si="258"/>
        <v>42396.041666666672</v>
      </c>
      <c r="U3315" s="14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8">
        <v>1431115500</v>
      </c>
      <c r="J3316">
        <v>1428733511</v>
      </c>
      <c r="K3316" t="b">
        <v>0</v>
      </c>
      <c r="L3316" s="14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6" t="s">
        <v>8315</v>
      </c>
      <c r="R3316" s="14" t="s">
        <v>8316</v>
      </c>
      <c r="S3316" s="17">
        <f t="shared" si="257"/>
        <v>42105.267488425925</v>
      </c>
      <c r="T3316" s="17">
        <f t="shared" si="258"/>
        <v>42132.836805555555</v>
      </c>
      <c r="U3316" s="14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8">
        <v>1462519041</v>
      </c>
      <c r="J3317">
        <v>1459927041</v>
      </c>
      <c r="K3317" t="b">
        <v>0</v>
      </c>
      <c r="L3317" s="14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6" t="s">
        <v>8315</v>
      </c>
      <c r="R3317" s="14" t="s">
        <v>8316</v>
      </c>
      <c r="S3317" s="17">
        <f t="shared" si="257"/>
        <v>42466.303715277783</v>
      </c>
      <c r="T3317" s="17">
        <f t="shared" si="258"/>
        <v>42496.303715277783</v>
      </c>
      <c r="U3317" s="14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8">
        <v>1407506040</v>
      </c>
      <c r="J3318">
        <v>1404680075</v>
      </c>
      <c r="K3318" t="b">
        <v>0</v>
      </c>
      <c r="L3318" s="14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6" t="s">
        <v>8315</v>
      </c>
      <c r="R3318" s="14" t="s">
        <v>8316</v>
      </c>
      <c r="S3318" s="17">
        <f t="shared" si="257"/>
        <v>41826.871238425927</v>
      </c>
      <c r="T3318" s="17">
        <f t="shared" si="258"/>
        <v>41859.57916666667</v>
      </c>
      <c r="U3318" s="14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8">
        <v>1465347424</v>
      </c>
      <c r="J3319">
        <v>1462755424</v>
      </c>
      <c r="K3319" t="b">
        <v>0</v>
      </c>
      <c r="L3319" s="14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6" t="s">
        <v>8315</v>
      </c>
      <c r="R3319" s="14" t="s">
        <v>8316</v>
      </c>
      <c r="S3319" s="17">
        <f t="shared" si="257"/>
        <v>42499.039629629624</v>
      </c>
      <c r="T3319" s="17">
        <f t="shared" si="258"/>
        <v>42529.039629629624</v>
      </c>
      <c r="U3319" s="14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8">
        <v>1460341800</v>
      </c>
      <c r="J3320">
        <v>1456902893</v>
      </c>
      <c r="K3320" t="b">
        <v>0</v>
      </c>
      <c r="L3320" s="14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6" t="s">
        <v>8315</v>
      </c>
      <c r="R3320" s="14" t="s">
        <v>8316</v>
      </c>
      <c r="S3320" s="17">
        <f t="shared" si="257"/>
        <v>42431.302002314813</v>
      </c>
      <c r="T3320" s="17">
        <f t="shared" si="258"/>
        <v>42471.104166666672</v>
      </c>
      <c r="U3320" s="14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8">
        <v>1422712986</v>
      </c>
      <c r="J3321">
        <v>1418824986</v>
      </c>
      <c r="K3321" t="b">
        <v>0</v>
      </c>
      <c r="L3321" s="14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6" t="s">
        <v>8315</v>
      </c>
      <c r="R3321" s="14" t="s">
        <v>8316</v>
      </c>
      <c r="S3321" s="17">
        <f t="shared" si="257"/>
        <v>41990.585486111115</v>
      </c>
      <c r="T3321" s="17">
        <f t="shared" si="258"/>
        <v>42035.585486111115</v>
      </c>
      <c r="U3321" s="14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8">
        <v>1466557557</v>
      </c>
      <c r="J3322">
        <v>1463965557</v>
      </c>
      <c r="K3322" t="b">
        <v>0</v>
      </c>
      <c r="L3322" s="14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6" t="s">
        <v>8315</v>
      </c>
      <c r="R3322" s="14" t="s">
        <v>8316</v>
      </c>
      <c r="S3322" s="17">
        <f t="shared" si="257"/>
        <v>42513.045798611114</v>
      </c>
      <c r="T3322" s="17">
        <f t="shared" si="258"/>
        <v>42543.045798611114</v>
      </c>
      <c r="U3322" s="14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8">
        <v>1413431940</v>
      </c>
      <c r="J3323">
        <v>1412216665</v>
      </c>
      <c r="K3323" t="b">
        <v>0</v>
      </c>
      <c r="L3323" s="14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6" t="s">
        <v>8315</v>
      </c>
      <c r="R3323" s="14" t="s">
        <v>8316</v>
      </c>
      <c r="S3323" s="17">
        <f t="shared" si="257"/>
        <v>41914.100289351853</v>
      </c>
      <c r="T3323" s="17">
        <f t="shared" si="258"/>
        <v>41928.165972222225</v>
      </c>
      <c r="U3323" s="14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8">
        <v>1466567700</v>
      </c>
      <c r="J3324">
        <v>1464653696</v>
      </c>
      <c r="K3324" t="b">
        <v>0</v>
      </c>
      <c r="L3324" s="1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6" t="s">
        <v>8315</v>
      </c>
      <c r="R3324" s="14" t="s">
        <v>8316</v>
      </c>
      <c r="S3324" s="17">
        <f t="shared" si="257"/>
        <v>42521.010370370372</v>
      </c>
      <c r="T3324" s="17">
        <f t="shared" si="258"/>
        <v>42543.163194444445</v>
      </c>
      <c r="U3324" s="1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8">
        <v>1474793208</v>
      </c>
      <c r="J3325">
        <v>1472201208</v>
      </c>
      <c r="K3325" t="b">
        <v>0</v>
      </c>
      <c r="L3325" s="14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6" t="s">
        <v>8315</v>
      </c>
      <c r="R3325" s="14" t="s">
        <v>8316</v>
      </c>
      <c r="S3325" s="17">
        <f t="shared" si="257"/>
        <v>42608.36583333333</v>
      </c>
      <c r="T3325" s="17">
        <f t="shared" si="258"/>
        <v>42638.36583333333</v>
      </c>
      <c r="U3325" s="14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8">
        <v>1465135190</v>
      </c>
      <c r="J3326">
        <v>1463925590</v>
      </c>
      <c r="K3326" t="b">
        <v>0</v>
      </c>
      <c r="L3326" s="14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6" t="s">
        <v>8315</v>
      </c>
      <c r="R3326" s="14" t="s">
        <v>8316</v>
      </c>
      <c r="S3326" s="17">
        <f t="shared" si="257"/>
        <v>42512.58321759259</v>
      </c>
      <c r="T3326" s="17">
        <f t="shared" si="258"/>
        <v>42526.58321759259</v>
      </c>
      <c r="U3326" s="14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8">
        <v>1428256277</v>
      </c>
      <c r="J3327">
        <v>1425235877</v>
      </c>
      <c r="K3327" t="b">
        <v>0</v>
      </c>
      <c r="L3327" s="14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6" t="s">
        <v>8315</v>
      </c>
      <c r="R3327" s="14" t="s">
        <v>8316</v>
      </c>
      <c r="S3327" s="17">
        <f t="shared" si="257"/>
        <v>42064.785613425927</v>
      </c>
      <c r="T3327" s="17">
        <f t="shared" si="258"/>
        <v>42099.743946759263</v>
      </c>
      <c r="U3327" s="14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8">
        <v>1425830905</v>
      </c>
      <c r="J3328">
        <v>1423242505</v>
      </c>
      <c r="K3328" t="b">
        <v>0</v>
      </c>
      <c r="L3328" s="14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6" t="s">
        <v>8315</v>
      </c>
      <c r="R3328" s="14" t="s">
        <v>8316</v>
      </c>
      <c r="S3328" s="17">
        <f t="shared" si="257"/>
        <v>42041.714178240742</v>
      </c>
      <c r="T3328" s="17">
        <f t="shared" si="258"/>
        <v>42071.67251157407</v>
      </c>
      <c r="U3328" s="14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8">
        <v>1462697966</v>
      </c>
      <c r="J3329">
        <v>1460105966</v>
      </c>
      <c r="K3329" t="b">
        <v>0</v>
      </c>
      <c r="L3329" s="14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6" t="s">
        <v>8315</v>
      </c>
      <c r="R3329" s="14" t="s">
        <v>8316</v>
      </c>
      <c r="S3329" s="17">
        <f t="shared" si="257"/>
        <v>42468.374606481477</v>
      </c>
      <c r="T3329" s="17">
        <f t="shared" si="258"/>
        <v>42498.374606481477</v>
      </c>
      <c r="U3329" s="14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8">
        <v>1404522000</v>
      </c>
      <c r="J3330">
        <v>1404308883</v>
      </c>
      <c r="K3330" t="b">
        <v>0</v>
      </c>
      <c r="L3330" s="14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6" t="s">
        <v>8315</v>
      </c>
      <c r="R3330" s="14" t="s">
        <v>8316</v>
      </c>
      <c r="S3330" s="17">
        <f t="shared" si="257"/>
        <v>41822.57503472222</v>
      </c>
      <c r="T3330" s="17">
        <f t="shared" si="258"/>
        <v>41825.041666666664</v>
      </c>
      <c r="U3330" s="14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8">
        <v>1406502000</v>
      </c>
      <c r="J3331">
        <v>1405583108</v>
      </c>
      <c r="K3331" t="b">
        <v>0</v>
      </c>
      <c r="L3331" s="14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6" t="s">
        <v>8315</v>
      </c>
      <c r="R3331" s="14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 s="14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8">
        <v>1427919468</v>
      </c>
      <c r="J3332">
        <v>1425331068</v>
      </c>
      <c r="K3332" t="b">
        <v>0</v>
      </c>
      <c r="L3332" s="14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6" t="s">
        <v>8315</v>
      </c>
      <c r="R3332" s="14" t="s">
        <v>8316</v>
      </c>
      <c r="S3332" s="17">
        <f t="shared" si="262"/>
        <v>42065.887361111112</v>
      </c>
      <c r="T3332" s="17">
        <f t="shared" si="263"/>
        <v>42095.845694444448</v>
      </c>
      <c r="U3332" s="14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8">
        <v>1444149886</v>
      </c>
      <c r="J3333">
        <v>1441125886</v>
      </c>
      <c r="K3333" t="b">
        <v>0</v>
      </c>
      <c r="L3333" s="14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6" t="s">
        <v>8315</v>
      </c>
      <c r="R3333" s="14" t="s">
        <v>8316</v>
      </c>
      <c r="S3333" s="17">
        <f t="shared" si="262"/>
        <v>42248.697754629626</v>
      </c>
      <c r="T3333" s="17">
        <f t="shared" si="263"/>
        <v>42283.697754629626</v>
      </c>
      <c r="U3333" s="14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8">
        <v>1405802330</v>
      </c>
      <c r="J3334">
        <v>1403210330</v>
      </c>
      <c r="K3334" t="b">
        <v>0</v>
      </c>
      <c r="L3334" s="1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6" t="s">
        <v>8315</v>
      </c>
      <c r="R3334" s="14" t="s">
        <v>8316</v>
      </c>
      <c r="S3334" s="17">
        <f t="shared" si="262"/>
        <v>41809.860300925924</v>
      </c>
      <c r="T3334" s="17">
        <f t="shared" si="263"/>
        <v>41839.860300925924</v>
      </c>
      <c r="U3334" s="1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8">
        <v>1434384880</v>
      </c>
      <c r="J3335">
        <v>1432484080</v>
      </c>
      <c r="K3335" t="b">
        <v>0</v>
      </c>
      <c r="L3335" s="14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6" t="s">
        <v>8315</v>
      </c>
      <c r="R3335" s="14" t="s">
        <v>8316</v>
      </c>
      <c r="S3335" s="17">
        <f t="shared" si="262"/>
        <v>42148.676851851851</v>
      </c>
      <c r="T3335" s="17">
        <f t="shared" si="263"/>
        <v>42170.676851851851</v>
      </c>
      <c r="U3335" s="14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8">
        <v>1438259422</v>
      </c>
      <c r="J3336">
        <v>1435667422</v>
      </c>
      <c r="K3336" t="b">
        <v>0</v>
      </c>
      <c r="L3336" s="14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6" t="s">
        <v>8315</v>
      </c>
      <c r="R3336" s="14" t="s">
        <v>8316</v>
      </c>
      <c r="S3336" s="17">
        <f t="shared" si="262"/>
        <v>42185.521087962959</v>
      </c>
      <c r="T3336" s="17">
        <f t="shared" si="263"/>
        <v>42215.521087962959</v>
      </c>
      <c r="U3336" s="14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8">
        <v>1407106800</v>
      </c>
      <c r="J3337">
        <v>1404749446</v>
      </c>
      <c r="K3337" t="b">
        <v>0</v>
      </c>
      <c r="L3337" s="14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6" t="s">
        <v>8315</v>
      </c>
      <c r="R3337" s="14" t="s">
        <v>8316</v>
      </c>
      <c r="S3337" s="17">
        <f t="shared" si="262"/>
        <v>41827.674143518518</v>
      </c>
      <c r="T3337" s="17">
        <f t="shared" si="263"/>
        <v>41854.958333333336</v>
      </c>
      <c r="U3337" s="14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8">
        <v>1459845246</v>
      </c>
      <c r="J3338">
        <v>1457429646</v>
      </c>
      <c r="K3338" t="b">
        <v>0</v>
      </c>
      <c r="L3338" s="14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6" t="s">
        <v>8315</v>
      </c>
      <c r="R3338" s="14" t="s">
        <v>8316</v>
      </c>
      <c r="S3338" s="17">
        <f t="shared" si="262"/>
        <v>42437.398680555561</v>
      </c>
      <c r="T3338" s="17">
        <f t="shared" si="263"/>
        <v>42465.35701388889</v>
      </c>
      <c r="U3338" s="14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8">
        <v>1412974800</v>
      </c>
      <c r="J3339">
        <v>1411109167</v>
      </c>
      <c r="K3339" t="b">
        <v>0</v>
      </c>
      <c r="L3339" s="14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6" t="s">
        <v>8315</v>
      </c>
      <c r="R3339" s="14" t="s">
        <v>8316</v>
      </c>
      <c r="S3339" s="17">
        <f t="shared" si="262"/>
        <v>41901.282025462962</v>
      </c>
      <c r="T3339" s="17">
        <f t="shared" si="263"/>
        <v>41922.875</v>
      </c>
      <c r="U3339" s="14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8">
        <v>1487944080</v>
      </c>
      <c r="J3340">
        <v>1486129680</v>
      </c>
      <c r="K3340" t="b">
        <v>0</v>
      </c>
      <c r="L3340" s="14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6" t="s">
        <v>8315</v>
      </c>
      <c r="R3340" s="14" t="s">
        <v>8316</v>
      </c>
      <c r="S3340" s="17">
        <f t="shared" si="262"/>
        <v>42769.574999999997</v>
      </c>
      <c r="T3340" s="17">
        <f t="shared" si="263"/>
        <v>42790.574999999997</v>
      </c>
      <c r="U3340" s="14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8">
        <v>1469721518</v>
      </c>
      <c r="J3341">
        <v>1467129518</v>
      </c>
      <c r="K3341" t="b">
        <v>0</v>
      </c>
      <c r="L3341" s="14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6" t="s">
        <v>8315</v>
      </c>
      <c r="R3341" s="14" t="s">
        <v>8316</v>
      </c>
      <c r="S3341" s="17">
        <f t="shared" si="262"/>
        <v>42549.665717592594</v>
      </c>
      <c r="T3341" s="17">
        <f t="shared" si="263"/>
        <v>42579.665717592594</v>
      </c>
      <c r="U3341" s="14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8">
        <v>1481066554</v>
      </c>
      <c r="J3342">
        <v>1478906554</v>
      </c>
      <c r="K3342" t="b">
        <v>0</v>
      </c>
      <c r="L3342" s="14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6" t="s">
        <v>8315</v>
      </c>
      <c r="R3342" s="14" t="s">
        <v>8316</v>
      </c>
      <c r="S3342" s="17">
        <f t="shared" si="262"/>
        <v>42685.974004629628</v>
      </c>
      <c r="T3342" s="17">
        <f t="shared" si="263"/>
        <v>42710.974004629628</v>
      </c>
      <c r="U3342" s="14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8">
        <v>1465750800</v>
      </c>
      <c r="J3343">
        <v>1463771421</v>
      </c>
      <c r="K3343" t="b">
        <v>0</v>
      </c>
      <c r="L3343" s="14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6" t="s">
        <v>8315</v>
      </c>
      <c r="R3343" s="14" t="s">
        <v>8316</v>
      </c>
      <c r="S3343" s="17">
        <f t="shared" si="262"/>
        <v>42510.798854166671</v>
      </c>
      <c r="T3343" s="17">
        <f t="shared" si="263"/>
        <v>42533.708333333328</v>
      </c>
      <c r="U3343" s="14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8">
        <v>1427864340</v>
      </c>
      <c r="J3344">
        <v>1425020810</v>
      </c>
      <c r="K3344" t="b">
        <v>0</v>
      </c>
      <c r="L3344" s="1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6" t="s">
        <v>8315</v>
      </c>
      <c r="R3344" s="14" t="s">
        <v>8316</v>
      </c>
      <c r="S3344" s="17">
        <f t="shared" si="262"/>
        <v>42062.296412037031</v>
      </c>
      <c r="T3344" s="17">
        <f t="shared" si="263"/>
        <v>42095.207638888889</v>
      </c>
      <c r="U3344" s="1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8">
        <v>1460553480</v>
      </c>
      <c r="J3345">
        <v>1458770384</v>
      </c>
      <c r="K3345" t="b">
        <v>0</v>
      </c>
      <c r="L3345" s="14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6" t="s">
        <v>8315</v>
      </c>
      <c r="R3345" s="14" t="s">
        <v>8316</v>
      </c>
      <c r="S3345" s="17">
        <f t="shared" si="262"/>
        <v>42452.916481481487</v>
      </c>
      <c r="T3345" s="17">
        <f t="shared" si="263"/>
        <v>42473.554166666669</v>
      </c>
      <c r="U3345" s="14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8">
        <v>1409374093</v>
      </c>
      <c r="J3346">
        <v>1406782093</v>
      </c>
      <c r="K3346" t="b">
        <v>0</v>
      </c>
      <c r="L3346" s="14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6" t="s">
        <v>8315</v>
      </c>
      <c r="R3346" s="14" t="s">
        <v>8316</v>
      </c>
      <c r="S3346" s="17">
        <f t="shared" si="262"/>
        <v>41851.200150462959</v>
      </c>
      <c r="T3346" s="17">
        <f t="shared" si="263"/>
        <v>41881.200150462959</v>
      </c>
      <c r="U3346" s="14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8">
        <v>1429317420</v>
      </c>
      <c r="J3347">
        <v>1424226768</v>
      </c>
      <c r="K3347" t="b">
        <v>0</v>
      </c>
      <c r="L3347" s="14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6" t="s">
        <v>8315</v>
      </c>
      <c r="R3347" s="14" t="s">
        <v>8316</v>
      </c>
      <c r="S3347" s="17">
        <f t="shared" si="262"/>
        <v>42053.106111111112</v>
      </c>
      <c r="T3347" s="17">
        <f t="shared" si="263"/>
        <v>42112.025694444441</v>
      </c>
      <c r="U3347" s="14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8">
        <v>1424910910</v>
      </c>
      <c r="J3348">
        <v>1424306110</v>
      </c>
      <c r="K3348" t="b">
        <v>0</v>
      </c>
      <c r="L3348" s="14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6" t="s">
        <v>8315</v>
      </c>
      <c r="R3348" s="14" t="s">
        <v>8316</v>
      </c>
      <c r="S3348" s="17">
        <f t="shared" si="262"/>
        <v>42054.024421296301</v>
      </c>
      <c r="T3348" s="17">
        <f t="shared" si="263"/>
        <v>42061.024421296301</v>
      </c>
      <c r="U3348" s="14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8">
        <v>1462741200</v>
      </c>
      <c r="J3349">
        <v>1461503654</v>
      </c>
      <c r="K3349" t="b">
        <v>0</v>
      </c>
      <c r="L3349" s="14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6" t="s">
        <v>8315</v>
      </c>
      <c r="R3349" s="14" t="s">
        <v>8316</v>
      </c>
      <c r="S3349" s="17">
        <f t="shared" si="262"/>
        <v>42484.551550925928</v>
      </c>
      <c r="T3349" s="17">
        <f t="shared" si="263"/>
        <v>42498.875</v>
      </c>
      <c r="U3349" s="14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8">
        <v>1461988740</v>
      </c>
      <c r="J3350">
        <v>1459949080</v>
      </c>
      <c r="K3350" t="b">
        <v>0</v>
      </c>
      <c r="L3350" s="14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6" t="s">
        <v>8315</v>
      </c>
      <c r="R3350" s="14" t="s">
        <v>8316</v>
      </c>
      <c r="S3350" s="17">
        <f t="shared" si="262"/>
        <v>42466.558796296296</v>
      </c>
      <c r="T3350" s="17">
        <f t="shared" si="263"/>
        <v>42490.165972222225</v>
      </c>
      <c r="U3350" s="14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8">
        <v>1465837200</v>
      </c>
      <c r="J3351">
        <v>1463971172</v>
      </c>
      <c r="K3351" t="b">
        <v>0</v>
      </c>
      <c r="L3351" s="14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6" t="s">
        <v>8315</v>
      </c>
      <c r="R3351" s="14" t="s">
        <v>8316</v>
      </c>
      <c r="S3351" s="17">
        <f t="shared" si="262"/>
        <v>42513.110787037032</v>
      </c>
      <c r="T3351" s="17">
        <f t="shared" si="263"/>
        <v>42534.708333333328</v>
      </c>
      <c r="U3351" s="14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8">
        <v>1448838000</v>
      </c>
      <c r="J3352">
        <v>1445791811</v>
      </c>
      <c r="K3352" t="b">
        <v>0</v>
      </c>
      <c r="L3352" s="14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6" t="s">
        <v>8315</v>
      </c>
      <c r="R3352" s="14" t="s">
        <v>8316</v>
      </c>
      <c r="S3352" s="17">
        <f t="shared" si="262"/>
        <v>42302.701516203699</v>
      </c>
      <c r="T3352" s="17">
        <f t="shared" si="263"/>
        <v>42337.958333333328</v>
      </c>
      <c r="U3352" s="14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8">
        <v>1406113200</v>
      </c>
      <c r="J3353">
        <v>1402910965</v>
      </c>
      <c r="K3353" t="b">
        <v>0</v>
      </c>
      <c r="L3353" s="14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6" t="s">
        <v>8315</v>
      </c>
      <c r="R3353" s="14" t="s">
        <v>8316</v>
      </c>
      <c r="S3353" s="17">
        <f t="shared" si="262"/>
        <v>41806.395428240743</v>
      </c>
      <c r="T3353" s="17">
        <f t="shared" si="263"/>
        <v>41843.458333333336</v>
      </c>
      <c r="U3353" s="14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8">
        <v>1467414000</v>
      </c>
      <c r="J3354">
        <v>1462492178</v>
      </c>
      <c r="K3354" t="b">
        <v>0</v>
      </c>
      <c r="L3354" s="1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6" t="s">
        <v>8315</v>
      </c>
      <c r="R3354" s="14" t="s">
        <v>8316</v>
      </c>
      <c r="S3354" s="17">
        <f t="shared" si="262"/>
        <v>42495.992800925931</v>
      </c>
      <c r="T3354" s="17">
        <f t="shared" si="263"/>
        <v>42552.958333333328</v>
      </c>
      <c r="U3354" s="1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8">
        <v>1462230000</v>
      </c>
      <c r="J3355">
        <v>1461061350</v>
      </c>
      <c r="K3355" t="b">
        <v>0</v>
      </c>
      <c r="L3355" s="14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6" t="s">
        <v>8315</v>
      </c>
      <c r="R3355" s="14" t="s">
        <v>8316</v>
      </c>
      <c r="S3355" s="17">
        <f t="shared" si="262"/>
        <v>42479.432291666672</v>
      </c>
      <c r="T3355" s="17">
        <f t="shared" si="263"/>
        <v>42492.958333333328</v>
      </c>
      <c r="U3355" s="14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8">
        <v>1446091260</v>
      </c>
      <c r="J3356">
        <v>1443029206</v>
      </c>
      <c r="K3356" t="b">
        <v>0</v>
      </c>
      <c r="L3356" s="14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6" t="s">
        <v>8315</v>
      </c>
      <c r="R3356" s="14" t="s">
        <v>8316</v>
      </c>
      <c r="S3356" s="17">
        <f t="shared" si="262"/>
        <v>42270.7269212963</v>
      </c>
      <c r="T3356" s="17">
        <f t="shared" si="263"/>
        <v>42306.167361111111</v>
      </c>
      <c r="U3356" s="14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8">
        <v>1462879020</v>
      </c>
      <c r="J3357">
        <v>1461941527</v>
      </c>
      <c r="K3357" t="b">
        <v>0</v>
      </c>
      <c r="L3357" s="14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6" t="s">
        <v>8315</v>
      </c>
      <c r="R3357" s="14" t="s">
        <v>8316</v>
      </c>
      <c r="S3357" s="17">
        <f t="shared" si="262"/>
        <v>42489.619525462964</v>
      </c>
      <c r="T3357" s="17">
        <f t="shared" si="263"/>
        <v>42500.470138888893</v>
      </c>
      <c r="U3357" s="14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8">
        <v>1468611272</v>
      </c>
      <c r="J3358">
        <v>1466019272</v>
      </c>
      <c r="K3358" t="b">
        <v>0</v>
      </c>
      <c r="L3358" s="14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6" t="s">
        <v>8315</v>
      </c>
      <c r="R3358" s="14" t="s">
        <v>8316</v>
      </c>
      <c r="S3358" s="17">
        <f t="shared" si="262"/>
        <v>42536.815648148149</v>
      </c>
      <c r="T3358" s="17">
        <f t="shared" si="263"/>
        <v>42566.815648148149</v>
      </c>
      <c r="U3358" s="14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8">
        <v>1406887310</v>
      </c>
      <c r="J3359">
        <v>1404295310</v>
      </c>
      <c r="K3359" t="b">
        <v>0</v>
      </c>
      <c r="L3359" s="14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6" t="s">
        <v>8315</v>
      </c>
      <c r="R3359" s="14" t="s">
        <v>8316</v>
      </c>
      <c r="S3359" s="17">
        <f t="shared" si="262"/>
        <v>41822.417939814812</v>
      </c>
      <c r="T3359" s="17">
        <f t="shared" si="263"/>
        <v>41852.417939814812</v>
      </c>
      <c r="U3359" s="14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8">
        <v>1416385679</v>
      </c>
      <c r="J3360">
        <v>1413790079</v>
      </c>
      <c r="K3360" t="b">
        <v>0</v>
      </c>
      <c r="L3360" s="14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6" t="s">
        <v>8315</v>
      </c>
      <c r="R3360" s="14" t="s">
        <v>8316</v>
      </c>
      <c r="S3360" s="17">
        <f t="shared" si="262"/>
        <v>41932.311099537037</v>
      </c>
      <c r="T3360" s="17">
        <f t="shared" si="263"/>
        <v>41962.352766203709</v>
      </c>
      <c r="U3360" s="14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8">
        <v>1487985734</v>
      </c>
      <c r="J3361">
        <v>1484097734</v>
      </c>
      <c r="K3361" t="b">
        <v>0</v>
      </c>
      <c r="L3361" s="14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6" t="s">
        <v>8315</v>
      </c>
      <c r="R3361" s="14" t="s">
        <v>8316</v>
      </c>
      <c r="S3361" s="17">
        <f t="shared" si="262"/>
        <v>42746.057106481487</v>
      </c>
      <c r="T3361" s="17">
        <f t="shared" si="263"/>
        <v>42791.057106481487</v>
      </c>
      <c r="U3361" s="14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8">
        <v>1481731140</v>
      </c>
      <c r="J3362">
        <v>1479866343</v>
      </c>
      <c r="K3362" t="b">
        <v>0</v>
      </c>
      <c r="L3362" s="14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6" t="s">
        <v>8315</v>
      </c>
      <c r="R3362" s="14" t="s">
        <v>8316</v>
      </c>
      <c r="S3362" s="17">
        <f t="shared" si="262"/>
        <v>42697.082673611112</v>
      </c>
      <c r="T3362" s="17">
        <f t="shared" si="263"/>
        <v>42718.665972222225</v>
      </c>
      <c r="U3362" s="14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8">
        <v>1409587140</v>
      </c>
      <c r="J3363">
        <v>1408062990</v>
      </c>
      <c r="K3363" t="b">
        <v>0</v>
      </c>
      <c r="L3363" s="14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6" t="s">
        <v>8315</v>
      </c>
      <c r="R3363" s="14" t="s">
        <v>8316</v>
      </c>
      <c r="S3363" s="17">
        <f t="shared" si="262"/>
        <v>41866.025347222225</v>
      </c>
      <c r="T3363" s="17">
        <f t="shared" si="263"/>
        <v>41883.665972222225</v>
      </c>
      <c r="U3363" s="14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8">
        <v>1425704100</v>
      </c>
      <c r="J3364">
        <v>1424484717</v>
      </c>
      <c r="K3364" t="b">
        <v>0</v>
      </c>
      <c r="L3364" s="1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6" t="s">
        <v>8315</v>
      </c>
      <c r="R3364" s="14" t="s">
        <v>8316</v>
      </c>
      <c r="S3364" s="17">
        <f t="shared" si="262"/>
        <v>42056.091631944444</v>
      </c>
      <c r="T3364" s="17">
        <f t="shared" si="263"/>
        <v>42070.204861111109</v>
      </c>
      <c r="U3364" s="1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8">
        <v>1408464000</v>
      </c>
      <c r="J3365">
        <v>1406831445</v>
      </c>
      <c r="K3365" t="b">
        <v>0</v>
      </c>
      <c r="L3365" s="14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6" t="s">
        <v>8315</v>
      </c>
      <c r="R3365" s="14" t="s">
        <v>8316</v>
      </c>
      <c r="S3365" s="17">
        <f t="shared" si="262"/>
        <v>41851.771354166667</v>
      </c>
      <c r="T3365" s="17">
        <f t="shared" si="263"/>
        <v>41870.666666666664</v>
      </c>
      <c r="U3365" s="14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8">
        <v>1458075600</v>
      </c>
      <c r="J3366">
        <v>1456183649</v>
      </c>
      <c r="K3366" t="b">
        <v>0</v>
      </c>
      <c r="L3366" s="14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6" t="s">
        <v>8315</v>
      </c>
      <c r="R3366" s="14" t="s">
        <v>8316</v>
      </c>
      <c r="S3366" s="17">
        <f t="shared" si="262"/>
        <v>42422.977418981478</v>
      </c>
      <c r="T3366" s="17">
        <f t="shared" si="263"/>
        <v>42444.875</v>
      </c>
      <c r="U3366" s="14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8">
        <v>1449973592</v>
      </c>
      <c r="J3367">
        <v>1447381592</v>
      </c>
      <c r="K3367" t="b">
        <v>0</v>
      </c>
      <c r="L3367" s="14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6" t="s">
        <v>8315</v>
      </c>
      <c r="R3367" s="14" t="s">
        <v>8316</v>
      </c>
      <c r="S3367" s="17">
        <f t="shared" si="262"/>
        <v>42321.101759259262</v>
      </c>
      <c r="T3367" s="17">
        <f t="shared" si="263"/>
        <v>42351.101759259262</v>
      </c>
      <c r="U3367" s="14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8">
        <v>1431481037</v>
      </c>
      <c r="J3368">
        <v>1428889037</v>
      </c>
      <c r="K3368" t="b">
        <v>0</v>
      </c>
      <c r="L3368" s="14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6" t="s">
        <v>8315</v>
      </c>
      <c r="R3368" s="14" t="s">
        <v>8316</v>
      </c>
      <c r="S3368" s="17">
        <f t="shared" si="262"/>
        <v>42107.067557870367</v>
      </c>
      <c r="T3368" s="17">
        <f t="shared" si="263"/>
        <v>42137.067557870367</v>
      </c>
      <c r="U3368" s="14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8">
        <v>1438467894</v>
      </c>
      <c r="J3369">
        <v>1436307894</v>
      </c>
      <c r="K3369" t="b">
        <v>0</v>
      </c>
      <c r="L3369" s="14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6" t="s">
        <v>8315</v>
      </c>
      <c r="R3369" s="14" t="s">
        <v>8316</v>
      </c>
      <c r="S3369" s="17">
        <f t="shared" si="262"/>
        <v>42192.933958333335</v>
      </c>
      <c r="T3369" s="17">
        <f t="shared" si="263"/>
        <v>42217.933958333335</v>
      </c>
      <c r="U3369" s="14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8">
        <v>1420088400</v>
      </c>
      <c r="J3370">
        <v>1416977259</v>
      </c>
      <c r="K3370" t="b">
        <v>0</v>
      </c>
      <c r="L3370" s="14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6" t="s">
        <v>8315</v>
      </c>
      <c r="R3370" s="14" t="s">
        <v>8316</v>
      </c>
      <c r="S3370" s="17">
        <f t="shared" si="262"/>
        <v>41969.199756944443</v>
      </c>
      <c r="T3370" s="17">
        <f t="shared" si="263"/>
        <v>42005.208333333328</v>
      </c>
      <c r="U3370" s="14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8">
        <v>1484441980</v>
      </c>
      <c r="J3371">
        <v>1479257980</v>
      </c>
      <c r="K3371" t="b">
        <v>0</v>
      </c>
      <c r="L3371" s="14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6" t="s">
        <v>8315</v>
      </c>
      <c r="R3371" s="14" t="s">
        <v>8316</v>
      </c>
      <c r="S3371" s="17">
        <f t="shared" si="262"/>
        <v>42690.041435185187</v>
      </c>
      <c r="T3371" s="17">
        <f t="shared" si="263"/>
        <v>42750.041435185187</v>
      </c>
      <c r="U3371" s="14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8">
        <v>1481961600</v>
      </c>
      <c r="J3372">
        <v>1479283285</v>
      </c>
      <c r="K3372" t="b">
        <v>0</v>
      </c>
      <c r="L3372" s="14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6" t="s">
        <v>8315</v>
      </c>
      <c r="R3372" s="14" t="s">
        <v>8316</v>
      </c>
      <c r="S3372" s="17">
        <f t="shared" si="262"/>
        <v>42690.334317129629</v>
      </c>
      <c r="T3372" s="17">
        <f t="shared" si="263"/>
        <v>42721.333333333328</v>
      </c>
      <c r="U3372" s="14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8">
        <v>1449089965</v>
      </c>
      <c r="J3373">
        <v>1446670765</v>
      </c>
      <c r="K3373" t="b">
        <v>0</v>
      </c>
      <c r="L3373" s="14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6" t="s">
        <v>8315</v>
      </c>
      <c r="R3373" s="14" t="s">
        <v>8316</v>
      </c>
      <c r="S3373" s="17">
        <f t="shared" si="262"/>
        <v>42312.874594907407</v>
      </c>
      <c r="T3373" s="17">
        <f t="shared" si="263"/>
        <v>42340.874594907407</v>
      </c>
      <c r="U3373" s="14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8">
        <v>1408942740</v>
      </c>
      <c r="J3374">
        <v>1407157756</v>
      </c>
      <c r="K3374" t="b">
        <v>0</v>
      </c>
      <c r="L3374" s="1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6" t="s">
        <v>8315</v>
      </c>
      <c r="R3374" s="14" t="s">
        <v>8316</v>
      </c>
      <c r="S3374" s="17">
        <f t="shared" si="262"/>
        <v>41855.548101851848</v>
      </c>
      <c r="T3374" s="17">
        <f t="shared" si="263"/>
        <v>41876.207638888889</v>
      </c>
      <c r="U3374" s="1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8">
        <v>1437235200</v>
      </c>
      <c r="J3375">
        <v>1435177840</v>
      </c>
      <c r="K3375" t="b">
        <v>0</v>
      </c>
      <c r="L3375" s="14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6" t="s">
        <v>8315</v>
      </c>
      <c r="R3375" s="14" t="s">
        <v>8316</v>
      </c>
      <c r="S3375" s="17">
        <f t="shared" si="262"/>
        <v>42179.854629629626</v>
      </c>
      <c r="T3375" s="17">
        <f t="shared" si="263"/>
        <v>42203.666666666672</v>
      </c>
      <c r="U3375" s="14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8">
        <v>1446053616</v>
      </c>
      <c r="J3376">
        <v>1443461616</v>
      </c>
      <c r="K3376" t="b">
        <v>0</v>
      </c>
      <c r="L3376" s="14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6" t="s">
        <v>8315</v>
      </c>
      <c r="R3376" s="14" t="s">
        <v>8316</v>
      </c>
      <c r="S3376" s="17">
        <f t="shared" si="262"/>
        <v>42275.731666666667</v>
      </c>
      <c r="T3376" s="17">
        <f t="shared" si="263"/>
        <v>42305.731666666667</v>
      </c>
      <c r="U3376" s="14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8">
        <v>1400423973</v>
      </c>
      <c r="J3377">
        <v>1399387173</v>
      </c>
      <c r="K3377" t="b">
        <v>0</v>
      </c>
      <c r="L3377" s="14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6" t="s">
        <v>8315</v>
      </c>
      <c r="R3377" s="14" t="s">
        <v>8316</v>
      </c>
      <c r="S3377" s="17">
        <f t="shared" si="262"/>
        <v>41765.610798611109</v>
      </c>
      <c r="T3377" s="17">
        <f t="shared" si="263"/>
        <v>41777.610798611109</v>
      </c>
      <c r="U3377" s="14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8">
        <v>1429976994</v>
      </c>
      <c r="J3378">
        <v>1424796594</v>
      </c>
      <c r="K3378" t="b">
        <v>0</v>
      </c>
      <c r="L3378" s="14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6" t="s">
        <v>8315</v>
      </c>
      <c r="R3378" s="14" t="s">
        <v>8316</v>
      </c>
      <c r="S3378" s="17">
        <f t="shared" si="262"/>
        <v>42059.701319444444</v>
      </c>
      <c r="T3378" s="17">
        <f t="shared" si="263"/>
        <v>42119.659652777773</v>
      </c>
      <c r="U3378" s="14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8">
        <v>1426870560</v>
      </c>
      <c r="J3379">
        <v>1424280899</v>
      </c>
      <c r="K3379" t="b">
        <v>0</v>
      </c>
      <c r="L3379" s="14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6" t="s">
        <v>8315</v>
      </c>
      <c r="R3379" s="14" t="s">
        <v>8316</v>
      </c>
      <c r="S3379" s="17">
        <f t="shared" si="262"/>
        <v>42053.732627314821</v>
      </c>
      <c r="T3379" s="17">
        <f t="shared" si="263"/>
        <v>42083.705555555556</v>
      </c>
      <c r="U3379" s="14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8">
        <v>1409490480</v>
      </c>
      <c r="J3380">
        <v>1407400306</v>
      </c>
      <c r="K3380" t="b">
        <v>0</v>
      </c>
      <c r="L3380" s="14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6" t="s">
        <v>8315</v>
      </c>
      <c r="R3380" s="14" t="s">
        <v>8316</v>
      </c>
      <c r="S3380" s="17">
        <f t="shared" si="262"/>
        <v>41858.355393518519</v>
      </c>
      <c r="T3380" s="17">
        <f t="shared" si="263"/>
        <v>41882.547222222223</v>
      </c>
      <c r="U3380" s="14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8">
        <v>1440630000</v>
      </c>
      <c r="J3381">
        <v>1439122800</v>
      </c>
      <c r="K3381" t="b">
        <v>0</v>
      </c>
      <c r="L3381" s="14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6" t="s">
        <v>8315</v>
      </c>
      <c r="R3381" s="14" t="s">
        <v>8316</v>
      </c>
      <c r="S3381" s="17">
        <f t="shared" si="262"/>
        <v>42225.513888888891</v>
      </c>
      <c r="T3381" s="17">
        <f t="shared" si="263"/>
        <v>42242.958333333328</v>
      </c>
      <c r="U3381" s="14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8">
        <v>1417305178</v>
      </c>
      <c r="J3382">
        <v>1414277578</v>
      </c>
      <c r="K3382" t="b">
        <v>0</v>
      </c>
      <c r="L3382" s="14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6" t="s">
        <v>8315</v>
      </c>
      <c r="R3382" s="14" t="s">
        <v>8316</v>
      </c>
      <c r="S3382" s="17">
        <f t="shared" si="262"/>
        <v>41937.95344907407</v>
      </c>
      <c r="T3382" s="17">
        <f t="shared" si="263"/>
        <v>41972.995115740734</v>
      </c>
      <c r="U3382" s="14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8">
        <v>1426044383</v>
      </c>
      <c r="J3383">
        <v>1423455983</v>
      </c>
      <c r="K3383" t="b">
        <v>0</v>
      </c>
      <c r="L3383" s="14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6" t="s">
        <v>8315</v>
      </c>
      <c r="R3383" s="14" t="s">
        <v>8316</v>
      </c>
      <c r="S3383" s="17">
        <f t="shared" si="262"/>
        <v>42044.184988425928</v>
      </c>
      <c r="T3383" s="17">
        <f t="shared" si="263"/>
        <v>42074.143321759257</v>
      </c>
      <c r="U3383" s="14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8">
        <v>1470092340</v>
      </c>
      <c r="J3384">
        <v>1467973256</v>
      </c>
      <c r="K3384" t="b">
        <v>0</v>
      </c>
      <c r="L3384" s="1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6" t="s">
        <v>8315</v>
      </c>
      <c r="R3384" s="14" t="s">
        <v>8316</v>
      </c>
      <c r="S3384" s="17">
        <f t="shared" si="262"/>
        <v>42559.431203703702</v>
      </c>
      <c r="T3384" s="17">
        <f t="shared" si="263"/>
        <v>42583.957638888889</v>
      </c>
      <c r="U3384" s="1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8">
        <v>1466707620</v>
      </c>
      <c r="J3385">
        <v>1464979620</v>
      </c>
      <c r="K3385" t="b">
        <v>0</v>
      </c>
      <c r="L3385" s="14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6" t="s">
        <v>8315</v>
      </c>
      <c r="R3385" s="14" t="s">
        <v>8316</v>
      </c>
      <c r="S3385" s="17">
        <f t="shared" si="262"/>
        <v>42524.782638888893</v>
      </c>
      <c r="T3385" s="17">
        <f t="shared" si="263"/>
        <v>42544.782638888893</v>
      </c>
      <c r="U3385" s="14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8">
        <v>1448074800</v>
      </c>
      <c r="J3386">
        <v>1444874768</v>
      </c>
      <c r="K3386" t="b">
        <v>0</v>
      </c>
      <c r="L3386" s="14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6" t="s">
        <v>8315</v>
      </c>
      <c r="R3386" s="14" t="s">
        <v>8316</v>
      </c>
      <c r="S3386" s="17">
        <f t="shared" si="262"/>
        <v>42292.087592592594</v>
      </c>
      <c r="T3386" s="17">
        <f t="shared" si="263"/>
        <v>42329.125</v>
      </c>
      <c r="U3386" s="14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8">
        <v>1418244552</v>
      </c>
      <c r="J3387">
        <v>1415652552</v>
      </c>
      <c r="K3387" t="b">
        <v>0</v>
      </c>
      <c r="L3387" s="14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6" t="s">
        <v>8315</v>
      </c>
      <c r="R3387" s="14" t="s">
        <v>8316</v>
      </c>
      <c r="S3387" s="17">
        <f t="shared" si="262"/>
        <v>41953.8675</v>
      </c>
      <c r="T3387" s="17">
        <f t="shared" si="263"/>
        <v>41983.8675</v>
      </c>
      <c r="U3387" s="14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8">
        <v>1417620506</v>
      </c>
      <c r="J3388">
        <v>1415028506</v>
      </c>
      <c r="K3388" t="b">
        <v>0</v>
      </c>
      <c r="L3388" s="14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6" t="s">
        <v>8315</v>
      </c>
      <c r="R3388" s="14" t="s">
        <v>8316</v>
      </c>
      <c r="S3388" s="17">
        <f t="shared" si="262"/>
        <v>41946.644745370373</v>
      </c>
      <c r="T3388" s="17">
        <f t="shared" si="263"/>
        <v>41976.644745370373</v>
      </c>
      <c r="U3388" s="14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8">
        <v>1418581088</v>
      </c>
      <c r="J3389">
        <v>1415125088</v>
      </c>
      <c r="K3389" t="b">
        <v>0</v>
      </c>
      <c r="L3389" s="14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6" t="s">
        <v>8315</v>
      </c>
      <c r="R3389" s="14" t="s">
        <v>8316</v>
      </c>
      <c r="S3389" s="17">
        <f t="shared" si="262"/>
        <v>41947.762592592589</v>
      </c>
      <c r="T3389" s="17">
        <f t="shared" si="263"/>
        <v>41987.762592592597</v>
      </c>
      <c r="U3389" s="14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8">
        <v>1434625441</v>
      </c>
      <c r="J3390">
        <v>1432033441</v>
      </c>
      <c r="K3390" t="b">
        <v>0</v>
      </c>
      <c r="L3390" s="14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6" t="s">
        <v>8315</v>
      </c>
      <c r="R3390" s="14" t="s">
        <v>8316</v>
      </c>
      <c r="S3390" s="17">
        <f t="shared" si="262"/>
        <v>42143.461122685185</v>
      </c>
      <c r="T3390" s="17">
        <f t="shared" si="263"/>
        <v>42173.461122685185</v>
      </c>
      <c r="U3390" s="14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8">
        <v>1464960682</v>
      </c>
      <c r="J3391">
        <v>1462368682</v>
      </c>
      <c r="K3391" t="b">
        <v>0</v>
      </c>
      <c r="L3391" s="14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6" t="s">
        <v>8315</v>
      </c>
      <c r="R3391" s="14" t="s">
        <v>8316</v>
      </c>
      <c r="S3391" s="17">
        <f t="shared" si="262"/>
        <v>42494.563449074078</v>
      </c>
      <c r="T3391" s="17">
        <f t="shared" si="263"/>
        <v>42524.563449074078</v>
      </c>
      <c r="U3391" s="14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8">
        <v>1405017345</v>
      </c>
      <c r="J3392">
        <v>1403721345</v>
      </c>
      <c r="K3392" t="b">
        <v>0</v>
      </c>
      <c r="L3392" s="14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6" t="s">
        <v>8315</v>
      </c>
      <c r="R3392" s="14" t="s">
        <v>8316</v>
      </c>
      <c r="S3392" s="17">
        <f t="shared" si="262"/>
        <v>41815.774826388886</v>
      </c>
      <c r="T3392" s="17">
        <f t="shared" si="263"/>
        <v>41830.774826388886</v>
      </c>
      <c r="U3392" s="14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8">
        <v>1407536880</v>
      </c>
      <c r="J3393">
        <v>1404997548</v>
      </c>
      <c r="K3393" t="b">
        <v>0</v>
      </c>
      <c r="L3393" s="14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6" t="s">
        <v>8315</v>
      </c>
      <c r="R3393" s="14" t="s">
        <v>8316</v>
      </c>
      <c r="S3393" s="17">
        <f t="shared" si="262"/>
        <v>41830.545694444445</v>
      </c>
      <c r="T3393" s="17">
        <f t="shared" si="263"/>
        <v>41859.936111111114</v>
      </c>
      <c r="U3393" s="14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8">
        <v>1462565855</v>
      </c>
      <c r="J3394">
        <v>1458245855</v>
      </c>
      <c r="K3394" t="b">
        <v>0</v>
      </c>
      <c r="L3394" s="1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6" t="s">
        <v>8315</v>
      </c>
      <c r="R3394" s="14" t="s">
        <v>8316</v>
      </c>
      <c r="S3394" s="17">
        <f t="shared" si="262"/>
        <v>42446.845543981486</v>
      </c>
      <c r="T3394" s="17">
        <f t="shared" si="263"/>
        <v>42496.845543981486</v>
      </c>
      <c r="U3394" s="1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8">
        <v>1415234760</v>
      </c>
      <c r="J3395">
        <v>1413065230</v>
      </c>
      <c r="K3395" t="b">
        <v>0</v>
      </c>
      <c r="L3395" s="14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6" t="s">
        <v>8315</v>
      </c>
      <c r="R3395" s="14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 s="14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8">
        <v>1406470645</v>
      </c>
      <c r="J3396">
        <v>1403878645</v>
      </c>
      <c r="K3396" t="b">
        <v>0</v>
      </c>
      <c r="L3396" s="14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6" t="s">
        <v>8315</v>
      </c>
      <c r="R3396" s="14" t="s">
        <v>8316</v>
      </c>
      <c r="S3396" s="17">
        <f t="shared" si="267"/>
        <v>41817.59542824074</v>
      </c>
      <c r="T3396" s="17">
        <f t="shared" si="268"/>
        <v>41847.59542824074</v>
      </c>
      <c r="U3396" s="14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8">
        <v>1433009400</v>
      </c>
      <c r="J3397">
        <v>1431795944</v>
      </c>
      <c r="K3397" t="b">
        <v>0</v>
      </c>
      <c r="L3397" s="14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6" t="s">
        <v>8315</v>
      </c>
      <c r="R3397" s="14" t="s">
        <v>8316</v>
      </c>
      <c r="S3397" s="17">
        <f t="shared" si="267"/>
        <v>42140.712314814817</v>
      </c>
      <c r="T3397" s="17">
        <f t="shared" si="268"/>
        <v>42154.756944444445</v>
      </c>
      <c r="U3397" s="14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8">
        <v>1401595140</v>
      </c>
      <c r="J3398">
        <v>1399286589</v>
      </c>
      <c r="K3398" t="b">
        <v>0</v>
      </c>
      <c r="L3398" s="14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6" t="s">
        <v>8315</v>
      </c>
      <c r="R3398" s="14" t="s">
        <v>8316</v>
      </c>
      <c r="S3398" s="17">
        <f t="shared" si="267"/>
        <v>41764.44663194444</v>
      </c>
      <c r="T3398" s="17">
        <f t="shared" si="268"/>
        <v>41791.165972222225</v>
      </c>
      <c r="U3398" s="14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8">
        <v>1455832800</v>
      </c>
      <c r="J3399">
        <v>1452338929</v>
      </c>
      <c r="K3399" t="b">
        <v>0</v>
      </c>
      <c r="L3399" s="14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6" t="s">
        <v>8315</v>
      </c>
      <c r="R3399" s="14" t="s">
        <v>8316</v>
      </c>
      <c r="S3399" s="17">
        <f t="shared" si="267"/>
        <v>42378.478344907402</v>
      </c>
      <c r="T3399" s="17">
        <f t="shared" si="268"/>
        <v>42418.916666666672</v>
      </c>
      <c r="U3399" s="14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8">
        <v>1416589200</v>
      </c>
      <c r="J3400">
        <v>1414605776</v>
      </c>
      <c r="K3400" t="b">
        <v>0</v>
      </c>
      <c r="L3400" s="14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6" t="s">
        <v>8315</v>
      </c>
      <c r="R3400" s="14" t="s">
        <v>8316</v>
      </c>
      <c r="S3400" s="17">
        <f t="shared" si="267"/>
        <v>41941.75203703704</v>
      </c>
      <c r="T3400" s="17">
        <f t="shared" si="268"/>
        <v>41964.708333333328</v>
      </c>
      <c r="U3400" s="14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8">
        <v>1424556325</v>
      </c>
      <c r="J3401">
        <v>1421964325</v>
      </c>
      <c r="K3401" t="b">
        <v>0</v>
      </c>
      <c r="L3401" s="14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6" t="s">
        <v>8315</v>
      </c>
      <c r="R3401" s="14" t="s">
        <v>8316</v>
      </c>
      <c r="S3401" s="17">
        <f t="shared" si="267"/>
        <v>42026.920428240745</v>
      </c>
      <c r="T3401" s="17">
        <f t="shared" si="268"/>
        <v>42056.920428240745</v>
      </c>
      <c r="U3401" s="14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8">
        <v>1409266414</v>
      </c>
      <c r="J3402">
        <v>1405378414</v>
      </c>
      <c r="K3402" t="b">
        <v>0</v>
      </c>
      <c r="L3402" s="14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6" t="s">
        <v>8315</v>
      </c>
      <c r="R3402" s="14" t="s">
        <v>8316</v>
      </c>
      <c r="S3402" s="17">
        <f t="shared" si="267"/>
        <v>41834.953865740739</v>
      </c>
      <c r="T3402" s="17">
        <f t="shared" si="268"/>
        <v>41879.953865740739</v>
      </c>
      <c r="U3402" s="14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8">
        <v>1438968146</v>
      </c>
      <c r="J3403">
        <v>1436376146</v>
      </c>
      <c r="K3403" t="b">
        <v>0</v>
      </c>
      <c r="L3403" s="14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6" t="s">
        <v>8315</v>
      </c>
      <c r="R3403" s="14" t="s">
        <v>8316</v>
      </c>
      <c r="S3403" s="17">
        <f t="shared" si="267"/>
        <v>42193.723912037036</v>
      </c>
      <c r="T3403" s="17">
        <f t="shared" si="268"/>
        <v>42223.723912037036</v>
      </c>
      <c r="U3403" s="14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8">
        <v>1447295460</v>
      </c>
      <c r="J3404">
        <v>1444747843</v>
      </c>
      <c r="K3404" t="b">
        <v>0</v>
      </c>
      <c r="L3404" s="1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6" t="s">
        <v>8315</v>
      </c>
      <c r="R3404" s="14" t="s">
        <v>8316</v>
      </c>
      <c r="S3404" s="17">
        <f t="shared" si="267"/>
        <v>42290.61855324074</v>
      </c>
      <c r="T3404" s="17">
        <f t="shared" si="268"/>
        <v>42320.104861111111</v>
      </c>
      <c r="U3404" s="1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8">
        <v>1435230324</v>
      </c>
      <c r="J3405">
        <v>1432638324</v>
      </c>
      <c r="K3405" t="b">
        <v>0</v>
      </c>
      <c r="L3405" s="14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6" t="s">
        <v>8315</v>
      </c>
      <c r="R3405" s="14" t="s">
        <v>8316</v>
      </c>
      <c r="S3405" s="17">
        <f t="shared" si="267"/>
        <v>42150.462083333332</v>
      </c>
      <c r="T3405" s="17">
        <f t="shared" si="268"/>
        <v>42180.462083333332</v>
      </c>
      <c r="U3405" s="14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8">
        <v>1434542702</v>
      </c>
      <c r="J3406">
        <v>1432814702</v>
      </c>
      <c r="K3406" t="b">
        <v>0</v>
      </c>
      <c r="L3406" s="14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6" t="s">
        <v>8315</v>
      </c>
      <c r="R3406" s="14" t="s">
        <v>8316</v>
      </c>
      <c r="S3406" s="17">
        <f t="shared" si="267"/>
        <v>42152.503495370373</v>
      </c>
      <c r="T3406" s="17">
        <f t="shared" si="268"/>
        <v>42172.503495370373</v>
      </c>
      <c r="U3406" s="14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8">
        <v>1456876740</v>
      </c>
      <c r="J3407">
        <v>1455063886</v>
      </c>
      <c r="K3407" t="b">
        <v>0</v>
      </c>
      <c r="L3407" s="14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6" t="s">
        <v>8315</v>
      </c>
      <c r="R3407" s="14" t="s">
        <v>8316</v>
      </c>
      <c r="S3407" s="17">
        <f t="shared" si="267"/>
        <v>42410.017199074078</v>
      </c>
      <c r="T3407" s="17">
        <f t="shared" si="268"/>
        <v>42430.999305555553</v>
      </c>
      <c r="U3407" s="14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8">
        <v>1405511376</v>
      </c>
      <c r="J3408">
        <v>1401623376</v>
      </c>
      <c r="K3408" t="b">
        <v>0</v>
      </c>
      <c r="L3408" s="14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6" t="s">
        <v>8315</v>
      </c>
      <c r="R3408" s="14" t="s">
        <v>8316</v>
      </c>
      <c r="S3408" s="17">
        <f t="shared" si="267"/>
        <v>41791.492777777778</v>
      </c>
      <c r="T3408" s="17">
        <f t="shared" si="268"/>
        <v>41836.492777777778</v>
      </c>
      <c r="U3408" s="14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8">
        <v>1404641289</v>
      </c>
      <c r="J3409">
        <v>1402049289</v>
      </c>
      <c r="K3409" t="b">
        <v>0</v>
      </c>
      <c r="L3409" s="14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6" t="s">
        <v>8315</v>
      </c>
      <c r="R3409" s="14" t="s">
        <v>8316</v>
      </c>
      <c r="S3409" s="17">
        <f t="shared" si="267"/>
        <v>41796.422326388885</v>
      </c>
      <c r="T3409" s="17">
        <f t="shared" si="268"/>
        <v>41826.422326388885</v>
      </c>
      <c r="U3409" s="14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8">
        <v>1405727304</v>
      </c>
      <c r="J3410">
        <v>1403135304</v>
      </c>
      <c r="K3410" t="b">
        <v>0</v>
      </c>
      <c r="L3410" s="14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6" t="s">
        <v>8315</v>
      </c>
      <c r="R3410" s="14" t="s">
        <v>8316</v>
      </c>
      <c r="S3410" s="17">
        <f t="shared" si="267"/>
        <v>41808.991944444446</v>
      </c>
      <c r="T3410" s="17">
        <f t="shared" si="268"/>
        <v>41838.991944444446</v>
      </c>
      <c r="U3410" s="14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8">
        <v>1469998680</v>
      </c>
      <c r="J3411">
        <v>1466710358</v>
      </c>
      <c r="K3411" t="b">
        <v>0</v>
      </c>
      <c r="L3411" s="14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6" t="s">
        <v>8315</v>
      </c>
      <c r="R3411" s="14" t="s">
        <v>8316</v>
      </c>
      <c r="S3411" s="17">
        <f t="shared" si="267"/>
        <v>42544.814328703709</v>
      </c>
      <c r="T3411" s="17">
        <f t="shared" si="268"/>
        <v>42582.873611111107</v>
      </c>
      <c r="U3411" s="14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8">
        <v>1465196400</v>
      </c>
      <c r="J3412">
        <v>1462841990</v>
      </c>
      <c r="K3412" t="b">
        <v>0</v>
      </c>
      <c r="L3412" s="14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6" t="s">
        <v>8315</v>
      </c>
      <c r="R3412" s="14" t="s">
        <v>8316</v>
      </c>
      <c r="S3412" s="17">
        <f t="shared" si="267"/>
        <v>42500.041550925926</v>
      </c>
      <c r="T3412" s="17">
        <f t="shared" si="268"/>
        <v>42527.291666666672</v>
      </c>
      <c r="U3412" s="14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8">
        <v>1444264372</v>
      </c>
      <c r="J3413">
        <v>1442536372</v>
      </c>
      <c r="K3413" t="b">
        <v>0</v>
      </c>
      <c r="L3413" s="14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6" t="s">
        <v>8315</v>
      </c>
      <c r="R3413" s="14" t="s">
        <v>8316</v>
      </c>
      <c r="S3413" s="17">
        <f t="shared" si="267"/>
        <v>42265.022824074069</v>
      </c>
      <c r="T3413" s="17">
        <f t="shared" si="268"/>
        <v>42285.022824074069</v>
      </c>
      <c r="U3413" s="14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8">
        <v>1411858862</v>
      </c>
      <c r="J3414">
        <v>1409266862</v>
      </c>
      <c r="K3414" t="b">
        <v>0</v>
      </c>
      <c r="L3414" s="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6" t="s">
        <v>8315</v>
      </c>
      <c r="R3414" s="14" t="s">
        <v>8316</v>
      </c>
      <c r="S3414" s="17">
        <f t="shared" si="267"/>
        <v>41879.959050925929</v>
      </c>
      <c r="T3414" s="17">
        <f t="shared" si="268"/>
        <v>41909.959050925929</v>
      </c>
      <c r="U3414" s="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8">
        <v>1425099540</v>
      </c>
      <c r="J3415">
        <v>1424280938</v>
      </c>
      <c r="K3415" t="b">
        <v>0</v>
      </c>
      <c r="L3415" s="14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6" t="s">
        <v>8315</v>
      </c>
      <c r="R3415" s="14" t="s">
        <v>8316</v>
      </c>
      <c r="S3415" s="17">
        <f t="shared" si="267"/>
        <v>42053.733078703706</v>
      </c>
      <c r="T3415" s="17">
        <f t="shared" si="268"/>
        <v>42063.207638888889</v>
      </c>
      <c r="U3415" s="14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8">
        <v>1480579140</v>
      </c>
      <c r="J3416">
        <v>1478030325</v>
      </c>
      <c r="K3416" t="b">
        <v>0</v>
      </c>
      <c r="L3416" s="14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6" t="s">
        <v>8315</v>
      </c>
      <c r="R3416" s="14" t="s">
        <v>8316</v>
      </c>
      <c r="S3416" s="17">
        <f t="shared" si="267"/>
        <v>42675.832465277781</v>
      </c>
      <c r="T3416" s="17">
        <f t="shared" si="268"/>
        <v>42705.332638888889</v>
      </c>
      <c r="U3416" s="14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8">
        <v>1460935800</v>
      </c>
      <c r="J3417">
        <v>1459999656</v>
      </c>
      <c r="K3417" t="b">
        <v>0</v>
      </c>
      <c r="L3417" s="14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6" t="s">
        <v>8315</v>
      </c>
      <c r="R3417" s="14" t="s">
        <v>8316</v>
      </c>
      <c r="S3417" s="17">
        <f t="shared" si="267"/>
        <v>42467.144166666665</v>
      </c>
      <c r="T3417" s="17">
        <f t="shared" si="268"/>
        <v>42477.979166666672</v>
      </c>
      <c r="U3417" s="14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8">
        <v>1429813800</v>
      </c>
      <c r="J3418">
        <v>1427363645</v>
      </c>
      <c r="K3418" t="b">
        <v>0</v>
      </c>
      <c r="L3418" s="14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6" t="s">
        <v>8315</v>
      </c>
      <c r="R3418" s="14" t="s">
        <v>8316</v>
      </c>
      <c r="S3418" s="17">
        <f t="shared" si="267"/>
        <v>42089.412557870368</v>
      </c>
      <c r="T3418" s="17">
        <f t="shared" si="268"/>
        <v>42117.770833333328</v>
      </c>
      <c r="U3418" s="14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8">
        <v>1414284180</v>
      </c>
      <c r="J3419">
        <v>1410558948</v>
      </c>
      <c r="K3419" t="b">
        <v>0</v>
      </c>
      <c r="L3419" s="14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6" t="s">
        <v>8315</v>
      </c>
      <c r="R3419" s="14" t="s">
        <v>8316</v>
      </c>
      <c r="S3419" s="17">
        <f t="shared" si="267"/>
        <v>41894.91375</v>
      </c>
      <c r="T3419" s="17">
        <f t="shared" si="268"/>
        <v>41938.029861111114</v>
      </c>
      <c r="U3419" s="14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8">
        <v>1400875307</v>
      </c>
      <c r="J3420">
        <v>1398283307</v>
      </c>
      <c r="K3420" t="b">
        <v>0</v>
      </c>
      <c r="L3420" s="14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6" t="s">
        <v>8315</v>
      </c>
      <c r="R3420" s="14" t="s">
        <v>8316</v>
      </c>
      <c r="S3420" s="17">
        <f t="shared" si="267"/>
        <v>41752.83457175926</v>
      </c>
      <c r="T3420" s="17">
        <f t="shared" si="268"/>
        <v>41782.83457175926</v>
      </c>
      <c r="U3420" s="14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8">
        <v>1459978200</v>
      </c>
      <c r="J3421">
        <v>1458416585</v>
      </c>
      <c r="K3421" t="b">
        <v>0</v>
      </c>
      <c r="L3421" s="14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6" t="s">
        <v>8315</v>
      </c>
      <c r="R3421" s="14" t="s">
        <v>8316</v>
      </c>
      <c r="S3421" s="17">
        <f t="shared" si="267"/>
        <v>42448.821585648147</v>
      </c>
      <c r="T3421" s="17">
        <f t="shared" si="268"/>
        <v>42466.895833333328</v>
      </c>
      <c r="U3421" s="14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8">
        <v>1455408000</v>
      </c>
      <c r="J3422">
        <v>1454638202</v>
      </c>
      <c r="K3422" t="b">
        <v>0</v>
      </c>
      <c r="L3422" s="14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6" t="s">
        <v>8315</v>
      </c>
      <c r="R3422" s="14" t="s">
        <v>8316</v>
      </c>
      <c r="S3422" s="17">
        <f t="shared" si="267"/>
        <v>42405.090300925927</v>
      </c>
      <c r="T3422" s="17">
        <f t="shared" si="268"/>
        <v>42414</v>
      </c>
      <c r="U3422" s="14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8">
        <v>1425495563</v>
      </c>
      <c r="J3423">
        <v>1422903563</v>
      </c>
      <c r="K3423" t="b">
        <v>0</v>
      </c>
      <c r="L3423" s="14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6" t="s">
        <v>8315</v>
      </c>
      <c r="R3423" s="14" t="s">
        <v>8316</v>
      </c>
      <c r="S3423" s="17">
        <f t="shared" si="267"/>
        <v>42037.791238425925</v>
      </c>
      <c r="T3423" s="17">
        <f t="shared" si="268"/>
        <v>42067.791238425925</v>
      </c>
      <c r="U3423" s="14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8">
        <v>1450051200</v>
      </c>
      <c r="J3424">
        <v>1447594176</v>
      </c>
      <c r="K3424" t="b">
        <v>0</v>
      </c>
      <c r="L3424" s="1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6" t="s">
        <v>8315</v>
      </c>
      <c r="R3424" s="14" t="s">
        <v>8316</v>
      </c>
      <c r="S3424" s="17">
        <f t="shared" si="267"/>
        <v>42323.562222222223</v>
      </c>
      <c r="T3424" s="17">
        <f t="shared" si="268"/>
        <v>42352</v>
      </c>
      <c r="U3424" s="1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8">
        <v>1429912341</v>
      </c>
      <c r="J3425">
        <v>1427320341</v>
      </c>
      <c r="K3425" t="b">
        <v>0</v>
      </c>
      <c r="L3425" s="14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6" t="s">
        <v>8315</v>
      </c>
      <c r="R3425" s="14" t="s">
        <v>8316</v>
      </c>
      <c r="S3425" s="17">
        <f t="shared" si="267"/>
        <v>42088.911354166667</v>
      </c>
      <c r="T3425" s="17">
        <f t="shared" si="268"/>
        <v>42118.911354166667</v>
      </c>
      <c r="U3425" s="14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8">
        <v>1423119540</v>
      </c>
      <c r="J3426">
        <v>1421252084</v>
      </c>
      <c r="K3426" t="b">
        <v>0</v>
      </c>
      <c r="L3426" s="14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6" t="s">
        <v>8315</v>
      </c>
      <c r="R3426" s="14" t="s">
        <v>8316</v>
      </c>
      <c r="S3426" s="17">
        <f t="shared" si="267"/>
        <v>42018.676898148144</v>
      </c>
      <c r="T3426" s="17">
        <f t="shared" si="268"/>
        <v>42040.290972222225</v>
      </c>
      <c r="U3426" s="14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8">
        <v>1412434136</v>
      </c>
      <c r="J3427">
        <v>1409669336</v>
      </c>
      <c r="K3427" t="b">
        <v>0</v>
      </c>
      <c r="L3427" s="14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6" t="s">
        <v>8315</v>
      </c>
      <c r="R3427" s="14" t="s">
        <v>8316</v>
      </c>
      <c r="S3427" s="17">
        <f t="shared" si="267"/>
        <v>41884.617314814815</v>
      </c>
      <c r="T3427" s="17">
        <f t="shared" si="268"/>
        <v>41916.617314814815</v>
      </c>
      <c r="U3427" s="14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8">
        <v>1411264800</v>
      </c>
      <c r="J3428">
        <v>1409620903</v>
      </c>
      <c r="K3428" t="b">
        <v>0</v>
      </c>
      <c r="L3428" s="14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6" t="s">
        <v>8315</v>
      </c>
      <c r="R3428" s="14" t="s">
        <v>8316</v>
      </c>
      <c r="S3428" s="17">
        <f t="shared" si="267"/>
        <v>41884.056747685187</v>
      </c>
      <c r="T3428" s="17">
        <f t="shared" si="268"/>
        <v>41903.083333333336</v>
      </c>
      <c r="U3428" s="14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8">
        <v>1404314952</v>
      </c>
      <c r="J3429">
        <v>1401722952</v>
      </c>
      <c r="K3429" t="b">
        <v>0</v>
      </c>
      <c r="L3429" s="14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6" t="s">
        <v>8315</v>
      </c>
      <c r="R3429" s="14" t="s">
        <v>8316</v>
      </c>
      <c r="S3429" s="17">
        <f t="shared" si="267"/>
        <v>41792.645277777774</v>
      </c>
      <c r="T3429" s="17">
        <f t="shared" si="268"/>
        <v>41822.645277777774</v>
      </c>
      <c r="U3429" s="14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8">
        <v>1425142800</v>
      </c>
      <c r="J3430">
        <v>1422983847</v>
      </c>
      <c r="K3430" t="b">
        <v>0</v>
      </c>
      <c r="L3430" s="14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6" t="s">
        <v>8315</v>
      </c>
      <c r="R3430" s="14" t="s">
        <v>8316</v>
      </c>
      <c r="S3430" s="17">
        <f t="shared" si="267"/>
        <v>42038.720451388886</v>
      </c>
      <c r="T3430" s="17">
        <f t="shared" si="268"/>
        <v>42063.708333333328</v>
      </c>
      <c r="U3430" s="14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8">
        <v>1478046661</v>
      </c>
      <c r="J3431">
        <v>1476837061</v>
      </c>
      <c r="K3431" t="b">
        <v>0</v>
      </c>
      <c r="L3431" s="14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6" t="s">
        <v>8315</v>
      </c>
      <c r="R3431" s="14" t="s">
        <v>8316</v>
      </c>
      <c r="S3431" s="17">
        <f t="shared" si="267"/>
        <v>42662.021539351852</v>
      </c>
      <c r="T3431" s="17">
        <f t="shared" si="268"/>
        <v>42676.021539351852</v>
      </c>
      <c r="U3431" s="14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8">
        <v>1406760101</v>
      </c>
      <c r="J3432">
        <v>1404168101</v>
      </c>
      <c r="K3432" t="b">
        <v>0</v>
      </c>
      <c r="L3432" s="14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6" t="s">
        <v>8315</v>
      </c>
      <c r="R3432" s="14" t="s">
        <v>8316</v>
      </c>
      <c r="S3432" s="17">
        <f t="shared" si="267"/>
        <v>41820.945613425924</v>
      </c>
      <c r="T3432" s="17">
        <f t="shared" si="268"/>
        <v>41850.945613425924</v>
      </c>
      <c r="U3432" s="14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8">
        <v>1408383153</v>
      </c>
      <c r="J3433">
        <v>1405791153</v>
      </c>
      <c r="K3433" t="b">
        <v>0</v>
      </c>
      <c r="L3433" s="14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6" t="s">
        <v>8315</v>
      </c>
      <c r="R3433" s="14" t="s">
        <v>8316</v>
      </c>
      <c r="S3433" s="17">
        <f t="shared" si="267"/>
        <v>41839.730937500004</v>
      </c>
      <c r="T3433" s="17">
        <f t="shared" si="268"/>
        <v>41869.730937500004</v>
      </c>
      <c r="U3433" s="14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8">
        <v>1454709600</v>
      </c>
      <c r="J3434">
        <v>1452520614</v>
      </c>
      <c r="K3434" t="b">
        <v>0</v>
      </c>
      <c r="L3434" s="1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6" t="s">
        <v>8315</v>
      </c>
      <c r="R3434" s="14" t="s">
        <v>8316</v>
      </c>
      <c r="S3434" s="17">
        <f t="shared" si="267"/>
        <v>42380.581180555557</v>
      </c>
      <c r="T3434" s="17">
        <f t="shared" si="268"/>
        <v>42405.916666666672</v>
      </c>
      <c r="U3434" s="1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8">
        <v>1402974000</v>
      </c>
      <c r="J3435">
        <v>1400290255</v>
      </c>
      <c r="K3435" t="b">
        <v>0</v>
      </c>
      <c r="L3435" s="14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6" t="s">
        <v>8315</v>
      </c>
      <c r="R3435" s="14" t="s">
        <v>8316</v>
      </c>
      <c r="S3435" s="17">
        <f t="shared" si="267"/>
        <v>41776.063136574077</v>
      </c>
      <c r="T3435" s="17">
        <f t="shared" si="268"/>
        <v>41807.125</v>
      </c>
      <c r="U3435" s="14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8">
        <v>1404983269</v>
      </c>
      <c r="J3436">
        <v>1402391269</v>
      </c>
      <c r="K3436" t="b">
        <v>0</v>
      </c>
      <c r="L3436" s="14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6" t="s">
        <v>8315</v>
      </c>
      <c r="R3436" s="14" t="s">
        <v>8316</v>
      </c>
      <c r="S3436" s="17">
        <f t="shared" si="267"/>
        <v>41800.380428240744</v>
      </c>
      <c r="T3436" s="17">
        <f t="shared" si="268"/>
        <v>41830.380428240744</v>
      </c>
      <c r="U3436" s="14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8">
        <v>1470538800</v>
      </c>
      <c r="J3437">
        <v>1469112493</v>
      </c>
      <c r="K3437" t="b">
        <v>0</v>
      </c>
      <c r="L3437" s="14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6" t="s">
        <v>8315</v>
      </c>
      <c r="R3437" s="14" t="s">
        <v>8316</v>
      </c>
      <c r="S3437" s="17">
        <f t="shared" si="267"/>
        <v>42572.61681712963</v>
      </c>
      <c r="T3437" s="17">
        <f t="shared" si="268"/>
        <v>42589.125</v>
      </c>
      <c r="U3437" s="14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8">
        <v>1408638480</v>
      </c>
      <c r="J3438">
        <v>1406811593</v>
      </c>
      <c r="K3438" t="b">
        <v>0</v>
      </c>
      <c r="L3438" s="14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6" t="s">
        <v>8315</v>
      </c>
      <c r="R3438" s="14" t="s">
        <v>8316</v>
      </c>
      <c r="S3438" s="17">
        <f t="shared" si="267"/>
        <v>41851.541585648149</v>
      </c>
      <c r="T3438" s="17">
        <f t="shared" si="268"/>
        <v>41872.686111111114</v>
      </c>
      <c r="U3438" s="14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8">
        <v>1440003820</v>
      </c>
      <c r="J3439">
        <v>1437411820</v>
      </c>
      <c r="K3439" t="b">
        <v>0</v>
      </c>
      <c r="L3439" s="14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6" t="s">
        <v>8315</v>
      </c>
      <c r="R3439" s="14" t="s">
        <v>8316</v>
      </c>
      <c r="S3439" s="17">
        <f t="shared" si="267"/>
        <v>42205.710879629631</v>
      </c>
      <c r="T3439" s="17">
        <f t="shared" si="268"/>
        <v>42235.710879629631</v>
      </c>
      <c r="U3439" s="14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8">
        <v>1430600400</v>
      </c>
      <c r="J3440">
        <v>1428358567</v>
      </c>
      <c r="K3440" t="b">
        <v>0</v>
      </c>
      <c r="L3440" s="14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6" t="s">
        <v>8315</v>
      </c>
      <c r="R3440" s="14" t="s">
        <v>8316</v>
      </c>
      <c r="S3440" s="17">
        <f t="shared" si="267"/>
        <v>42100.927858796291</v>
      </c>
      <c r="T3440" s="17">
        <f t="shared" si="268"/>
        <v>42126.875</v>
      </c>
      <c r="U3440" s="14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8">
        <v>1453179540</v>
      </c>
      <c r="J3441">
        <v>1452030730</v>
      </c>
      <c r="K3441" t="b">
        <v>0</v>
      </c>
      <c r="L3441" s="14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6" t="s">
        <v>8315</v>
      </c>
      <c r="R3441" s="14" t="s">
        <v>8316</v>
      </c>
      <c r="S3441" s="17">
        <f t="shared" si="267"/>
        <v>42374.911226851851</v>
      </c>
      <c r="T3441" s="17">
        <f t="shared" si="268"/>
        <v>42388.207638888889</v>
      </c>
      <c r="U3441" s="14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8">
        <v>1405095300</v>
      </c>
      <c r="J3442">
        <v>1403146628</v>
      </c>
      <c r="K3442" t="b">
        <v>0</v>
      </c>
      <c r="L3442" s="14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6" t="s">
        <v>8315</v>
      </c>
      <c r="R3442" s="14" t="s">
        <v>8316</v>
      </c>
      <c r="S3442" s="17">
        <f t="shared" si="267"/>
        <v>41809.12300925926</v>
      </c>
      <c r="T3442" s="17">
        <f t="shared" si="268"/>
        <v>41831.677083333336</v>
      </c>
      <c r="U3442" s="14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8">
        <v>1447445820</v>
      </c>
      <c r="J3443">
        <v>1445077121</v>
      </c>
      <c r="K3443" t="b">
        <v>0</v>
      </c>
      <c r="L3443" s="14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6" t="s">
        <v>8315</v>
      </c>
      <c r="R3443" s="14" t="s">
        <v>8316</v>
      </c>
      <c r="S3443" s="17">
        <f t="shared" si="267"/>
        <v>42294.429641203707</v>
      </c>
      <c r="T3443" s="17">
        <f t="shared" si="268"/>
        <v>42321.845138888893</v>
      </c>
      <c r="U3443" s="14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8">
        <v>1433016672</v>
      </c>
      <c r="J3444">
        <v>1430424672</v>
      </c>
      <c r="K3444" t="b">
        <v>0</v>
      </c>
      <c r="L3444" s="1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6" t="s">
        <v>8315</v>
      </c>
      <c r="R3444" s="14" t="s">
        <v>8316</v>
      </c>
      <c r="S3444" s="17">
        <f t="shared" si="267"/>
        <v>42124.841111111105</v>
      </c>
      <c r="T3444" s="17">
        <f t="shared" si="268"/>
        <v>42154.841111111105</v>
      </c>
      <c r="U3444" s="1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8">
        <v>1410266146</v>
      </c>
      <c r="J3445">
        <v>1407674146</v>
      </c>
      <c r="K3445" t="b">
        <v>0</v>
      </c>
      <c r="L3445" s="14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6" t="s">
        <v>8315</v>
      </c>
      <c r="R3445" s="14" t="s">
        <v>8316</v>
      </c>
      <c r="S3445" s="17">
        <f t="shared" si="267"/>
        <v>41861.524837962963</v>
      </c>
      <c r="T3445" s="17">
        <f t="shared" si="268"/>
        <v>41891.524837962963</v>
      </c>
      <c r="U3445" s="14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8">
        <v>1465394340</v>
      </c>
      <c r="J3446">
        <v>1464677986</v>
      </c>
      <c r="K3446" t="b">
        <v>0</v>
      </c>
      <c r="L3446" s="14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6" t="s">
        <v>8315</v>
      </c>
      <c r="R3446" s="14" t="s">
        <v>8316</v>
      </c>
      <c r="S3446" s="17">
        <f t="shared" si="267"/>
        <v>42521.291504629626</v>
      </c>
      <c r="T3446" s="17">
        <f t="shared" si="268"/>
        <v>42529.582638888889</v>
      </c>
      <c r="U3446" s="14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8">
        <v>1445604236</v>
      </c>
      <c r="J3447">
        <v>1443185036</v>
      </c>
      <c r="K3447" t="b">
        <v>0</v>
      </c>
      <c r="L3447" s="14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6" t="s">
        <v>8315</v>
      </c>
      <c r="R3447" s="14" t="s">
        <v>8316</v>
      </c>
      <c r="S3447" s="17">
        <f t="shared" si="267"/>
        <v>42272.530509259261</v>
      </c>
      <c r="T3447" s="17">
        <f t="shared" si="268"/>
        <v>42300.530509259261</v>
      </c>
      <c r="U3447" s="14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8">
        <v>1423138800</v>
      </c>
      <c r="J3448">
        <v>1421092725</v>
      </c>
      <c r="K3448" t="b">
        <v>0</v>
      </c>
      <c r="L3448" s="14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6" t="s">
        <v>8315</v>
      </c>
      <c r="R3448" s="14" t="s">
        <v>8316</v>
      </c>
      <c r="S3448" s="17">
        <f t="shared" si="267"/>
        <v>42016.832465277781</v>
      </c>
      <c r="T3448" s="17">
        <f t="shared" si="268"/>
        <v>42040.513888888891</v>
      </c>
      <c r="U3448" s="14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8">
        <v>1458332412</v>
      </c>
      <c r="J3449">
        <v>1454448012</v>
      </c>
      <c r="K3449" t="b">
        <v>0</v>
      </c>
      <c r="L3449" s="14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6" t="s">
        <v>8315</v>
      </c>
      <c r="R3449" s="14" t="s">
        <v>8316</v>
      </c>
      <c r="S3449" s="17">
        <f t="shared" si="267"/>
        <v>42402.889027777783</v>
      </c>
      <c r="T3449" s="17">
        <f t="shared" si="268"/>
        <v>42447.847361111111</v>
      </c>
      <c r="U3449" s="14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8">
        <v>1418784689</v>
      </c>
      <c r="J3450">
        <v>1416192689</v>
      </c>
      <c r="K3450" t="b">
        <v>0</v>
      </c>
      <c r="L3450" s="14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6" t="s">
        <v>8315</v>
      </c>
      <c r="R3450" s="14" t="s">
        <v>8316</v>
      </c>
      <c r="S3450" s="17">
        <f t="shared" si="267"/>
        <v>41960.119085648148</v>
      </c>
      <c r="T3450" s="17">
        <f t="shared" si="268"/>
        <v>41990.119085648148</v>
      </c>
      <c r="U3450" s="14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8">
        <v>1468036800</v>
      </c>
      <c r="J3451">
        <v>1465607738</v>
      </c>
      <c r="K3451" t="b">
        <v>0</v>
      </c>
      <c r="L3451" s="14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6" t="s">
        <v>8315</v>
      </c>
      <c r="R3451" s="14" t="s">
        <v>8316</v>
      </c>
      <c r="S3451" s="17">
        <f t="shared" si="267"/>
        <v>42532.052523148144</v>
      </c>
      <c r="T3451" s="17">
        <f t="shared" si="268"/>
        <v>42560.166666666672</v>
      </c>
      <c r="U3451" s="14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8">
        <v>1427990071</v>
      </c>
      <c r="J3452">
        <v>1422809671</v>
      </c>
      <c r="K3452" t="b">
        <v>0</v>
      </c>
      <c r="L3452" s="14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6" t="s">
        <v>8315</v>
      </c>
      <c r="R3452" s="14" t="s">
        <v>8316</v>
      </c>
      <c r="S3452" s="17">
        <f t="shared" si="267"/>
        <v>42036.704525462963</v>
      </c>
      <c r="T3452" s="17">
        <f t="shared" si="268"/>
        <v>42096.662858796291</v>
      </c>
      <c r="U3452" s="14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8">
        <v>1429636927</v>
      </c>
      <c r="J3453">
        <v>1427304127</v>
      </c>
      <c r="K3453" t="b">
        <v>0</v>
      </c>
      <c r="L3453" s="14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6" t="s">
        <v>8315</v>
      </c>
      <c r="R3453" s="14" t="s">
        <v>8316</v>
      </c>
      <c r="S3453" s="17">
        <f t="shared" si="267"/>
        <v>42088.723692129628</v>
      </c>
      <c r="T3453" s="17">
        <f t="shared" si="268"/>
        <v>42115.723692129628</v>
      </c>
      <c r="U3453" s="14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8">
        <v>1406087940</v>
      </c>
      <c r="J3454">
        <v>1404141626</v>
      </c>
      <c r="K3454" t="b">
        <v>0</v>
      </c>
      <c r="L3454" s="1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6" t="s">
        <v>8315</v>
      </c>
      <c r="R3454" s="14" t="s">
        <v>8316</v>
      </c>
      <c r="S3454" s="17">
        <f t="shared" si="267"/>
        <v>41820.639189814814</v>
      </c>
      <c r="T3454" s="17">
        <f t="shared" si="268"/>
        <v>41843.165972222225</v>
      </c>
      <c r="U3454" s="1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8">
        <v>1471130956</v>
      </c>
      <c r="J3455">
        <v>1465946956</v>
      </c>
      <c r="K3455" t="b">
        <v>0</v>
      </c>
      <c r="L3455" s="14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6" t="s">
        <v>8315</v>
      </c>
      <c r="R3455" s="14" t="s">
        <v>8316</v>
      </c>
      <c r="S3455" s="17">
        <f t="shared" si="267"/>
        <v>42535.97865740741</v>
      </c>
      <c r="T3455" s="17">
        <f t="shared" si="268"/>
        <v>42595.97865740741</v>
      </c>
      <c r="U3455" s="14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8">
        <v>1406825159</v>
      </c>
      <c r="J3456">
        <v>1404233159</v>
      </c>
      <c r="K3456" t="b">
        <v>0</v>
      </c>
      <c r="L3456" s="14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6" t="s">
        <v>8315</v>
      </c>
      <c r="R3456" s="14" t="s">
        <v>8316</v>
      </c>
      <c r="S3456" s="17">
        <f t="shared" si="267"/>
        <v>41821.698599537034</v>
      </c>
      <c r="T3456" s="17">
        <f t="shared" si="268"/>
        <v>41851.698599537034</v>
      </c>
      <c r="U3456" s="14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8">
        <v>1476381627</v>
      </c>
      <c r="J3457">
        <v>1473789627</v>
      </c>
      <c r="K3457" t="b">
        <v>0</v>
      </c>
      <c r="L3457" s="14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6" t="s">
        <v>8315</v>
      </c>
      <c r="R3457" s="14" t="s">
        <v>8316</v>
      </c>
      <c r="S3457" s="17">
        <f t="shared" si="267"/>
        <v>42626.7503125</v>
      </c>
      <c r="T3457" s="17">
        <f t="shared" si="268"/>
        <v>42656.7503125</v>
      </c>
      <c r="U3457" s="14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8">
        <v>1406876340</v>
      </c>
      <c r="J3458">
        <v>1404190567</v>
      </c>
      <c r="K3458" t="b">
        <v>0</v>
      </c>
      <c r="L3458" s="14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6" t="s">
        <v>8315</v>
      </c>
      <c r="R3458" s="14" t="s">
        <v>8316</v>
      </c>
      <c r="S3458" s="17">
        <f t="shared" si="267"/>
        <v>41821.205636574072</v>
      </c>
      <c r="T3458" s="17">
        <f t="shared" si="268"/>
        <v>41852.290972222225</v>
      </c>
      <c r="U3458" s="14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8">
        <v>1423720740</v>
      </c>
      <c r="J3459">
        <v>1421081857</v>
      </c>
      <c r="K3459" t="b">
        <v>0</v>
      </c>
      <c r="L3459" s="14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6" t="s">
        <v>8315</v>
      </c>
      <c r="R3459" s="14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 s="14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8">
        <v>1422937620</v>
      </c>
      <c r="J3460">
        <v>1420606303</v>
      </c>
      <c r="K3460" t="b">
        <v>0</v>
      </c>
      <c r="L3460" s="14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6" t="s">
        <v>8315</v>
      </c>
      <c r="R3460" s="14" t="s">
        <v>8316</v>
      </c>
      <c r="S3460" s="17">
        <f t="shared" si="272"/>
        <v>42011.202581018515</v>
      </c>
      <c r="T3460" s="17">
        <f t="shared" si="273"/>
        <v>42038.185416666667</v>
      </c>
      <c r="U3460" s="14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8">
        <v>1463743860</v>
      </c>
      <c r="J3461">
        <v>1461151860</v>
      </c>
      <c r="K3461" t="b">
        <v>0</v>
      </c>
      <c r="L3461" s="14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6" t="s">
        <v>8315</v>
      </c>
      <c r="R3461" s="14" t="s">
        <v>8316</v>
      </c>
      <c r="S3461" s="17">
        <f t="shared" si="272"/>
        <v>42480.479861111111</v>
      </c>
      <c r="T3461" s="17">
        <f t="shared" si="273"/>
        <v>42510.479861111111</v>
      </c>
      <c r="U3461" s="14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8">
        <v>1408106352</v>
      </c>
      <c r="J3462">
        <v>1406896752</v>
      </c>
      <c r="K3462" t="b">
        <v>0</v>
      </c>
      <c r="L3462" s="14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6" t="s">
        <v>8315</v>
      </c>
      <c r="R3462" s="14" t="s">
        <v>8316</v>
      </c>
      <c r="S3462" s="17">
        <f t="shared" si="272"/>
        <v>41852.527222222219</v>
      </c>
      <c r="T3462" s="17">
        <f t="shared" si="273"/>
        <v>41866.527222222219</v>
      </c>
      <c r="U3462" s="14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8">
        <v>1477710000</v>
      </c>
      <c r="J3463">
        <v>1475248279</v>
      </c>
      <c r="K3463" t="b">
        <v>0</v>
      </c>
      <c r="L3463" s="14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6" t="s">
        <v>8315</v>
      </c>
      <c r="R3463" s="14" t="s">
        <v>8316</v>
      </c>
      <c r="S3463" s="17">
        <f t="shared" si="272"/>
        <v>42643.632858796293</v>
      </c>
      <c r="T3463" s="17">
        <f t="shared" si="273"/>
        <v>42672.125</v>
      </c>
      <c r="U3463" s="14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8">
        <v>1436551200</v>
      </c>
      <c r="J3464">
        <v>1435181628</v>
      </c>
      <c r="K3464" t="b">
        <v>0</v>
      </c>
      <c r="L3464" s="1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6" t="s">
        <v>8315</v>
      </c>
      <c r="R3464" s="14" t="s">
        <v>8316</v>
      </c>
      <c r="S3464" s="17">
        <f t="shared" si="272"/>
        <v>42179.898472222223</v>
      </c>
      <c r="T3464" s="17">
        <f t="shared" si="273"/>
        <v>42195.75</v>
      </c>
      <c r="U3464" s="1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8">
        <v>1476158340</v>
      </c>
      <c r="J3465">
        <v>1472594585</v>
      </c>
      <c r="K3465" t="b">
        <v>0</v>
      </c>
      <c r="L3465" s="14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6" t="s">
        <v>8315</v>
      </c>
      <c r="R3465" s="14" t="s">
        <v>8316</v>
      </c>
      <c r="S3465" s="17">
        <f t="shared" si="272"/>
        <v>42612.918807870374</v>
      </c>
      <c r="T3465" s="17">
        <f t="shared" si="273"/>
        <v>42654.165972222225</v>
      </c>
      <c r="U3465" s="14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8">
        <v>1471921637</v>
      </c>
      <c r="J3466">
        <v>1469329637</v>
      </c>
      <c r="K3466" t="b">
        <v>0</v>
      </c>
      <c r="L3466" s="14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6" t="s">
        <v>8315</v>
      </c>
      <c r="R3466" s="14" t="s">
        <v>8316</v>
      </c>
      <c r="S3466" s="17">
        <f t="shared" si="272"/>
        <v>42575.130057870367</v>
      </c>
      <c r="T3466" s="17">
        <f t="shared" si="273"/>
        <v>42605.130057870367</v>
      </c>
      <c r="U3466" s="14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8">
        <v>1439136000</v>
      </c>
      <c r="J3467">
        <v>1436972472</v>
      </c>
      <c r="K3467" t="b">
        <v>0</v>
      </c>
      <c r="L3467" s="14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6" t="s">
        <v>8315</v>
      </c>
      <c r="R3467" s="14" t="s">
        <v>8316</v>
      </c>
      <c r="S3467" s="17">
        <f t="shared" si="272"/>
        <v>42200.625833333332</v>
      </c>
      <c r="T3467" s="17">
        <f t="shared" si="273"/>
        <v>42225.666666666672</v>
      </c>
      <c r="U3467" s="14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8">
        <v>1461108450</v>
      </c>
      <c r="J3468">
        <v>1455928050</v>
      </c>
      <c r="K3468" t="b">
        <v>0</v>
      </c>
      <c r="L3468" s="14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6" t="s">
        <v>8315</v>
      </c>
      <c r="R3468" s="14" t="s">
        <v>8316</v>
      </c>
      <c r="S3468" s="17">
        <f t="shared" si="272"/>
        <v>42420.019097222219</v>
      </c>
      <c r="T3468" s="17">
        <f t="shared" si="273"/>
        <v>42479.977430555555</v>
      </c>
      <c r="U3468" s="14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8">
        <v>1426864032</v>
      </c>
      <c r="J3469">
        <v>1424275632</v>
      </c>
      <c r="K3469" t="b">
        <v>0</v>
      </c>
      <c r="L3469" s="14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6" t="s">
        <v>8315</v>
      </c>
      <c r="R3469" s="14" t="s">
        <v>8316</v>
      </c>
      <c r="S3469" s="17">
        <f t="shared" si="272"/>
        <v>42053.671666666662</v>
      </c>
      <c r="T3469" s="17">
        <f t="shared" si="273"/>
        <v>42083.630000000005</v>
      </c>
      <c r="U3469" s="14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8">
        <v>1474426800</v>
      </c>
      <c r="J3470">
        <v>1471976529</v>
      </c>
      <c r="K3470" t="b">
        <v>0</v>
      </c>
      <c r="L3470" s="14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6" t="s">
        <v>8315</v>
      </c>
      <c r="R3470" s="14" t="s">
        <v>8316</v>
      </c>
      <c r="S3470" s="17">
        <f t="shared" si="272"/>
        <v>42605.765381944439</v>
      </c>
      <c r="T3470" s="17">
        <f t="shared" si="273"/>
        <v>42634.125</v>
      </c>
      <c r="U3470" s="14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8">
        <v>1461857045</v>
      </c>
      <c r="J3471">
        <v>1459265045</v>
      </c>
      <c r="K3471" t="b">
        <v>0</v>
      </c>
      <c r="L3471" s="14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6" t="s">
        <v>8315</v>
      </c>
      <c r="R3471" s="14" t="s">
        <v>8316</v>
      </c>
      <c r="S3471" s="17">
        <f t="shared" si="272"/>
        <v>42458.641724537039</v>
      </c>
      <c r="T3471" s="17">
        <f t="shared" si="273"/>
        <v>42488.641724537039</v>
      </c>
      <c r="U3471" s="14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8">
        <v>1468618680</v>
      </c>
      <c r="J3472">
        <v>1465345902</v>
      </c>
      <c r="K3472" t="b">
        <v>0</v>
      </c>
      <c r="L3472" s="14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6" t="s">
        <v>8315</v>
      </c>
      <c r="R3472" s="14" t="s">
        <v>8316</v>
      </c>
      <c r="S3472" s="17">
        <f t="shared" si="272"/>
        <v>42529.022013888884</v>
      </c>
      <c r="T3472" s="17">
        <f t="shared" si="273"/>
        <v>42566.901388888888</v>
      </c>
      <c r="U3472" s="14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8">
        <v>1409515200</v>
      </c>
      <c r="J3473">
        <v>1405971690</v>
      </c>
      <c r="K3473" t="b">
        <v>0</v>
      </c>
      <c r="L3473" s="14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6" t="s">
        <v>8315</v>
      </c>
      <c r="R3473" s="14" t="s">
        <v>8316</v>
      </c>
      <c r="S3473" s="17">
        <f t="shared" si="272"/>
        <v>41841.820486111108</v>
      </c>
      <c r="T3473" s="17">
        <f t="shared" si="273"/>
        <v>41882.833333333336</v>
      </c>
      <c r="U3473" s="14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8">
        <v>1415253540</v>
      </c>
      <c r="J3474">
        <v>1413432331</v>
      </c>
      <c r="K3474" t="b">
        <v>0</v>
      </c>
      <c r="L3474" s="1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6" t="s">
        <v>8315</v>
      </c>
      <c r="R3474" s="14" t="s">
        <v>8316</v>
      </c>
      <c r="S3474" s="17">
        <f t="shared" si="272"/>
        <v>41928.170497685183</v>
      </c>
      <c r="T3474" s="17">
        <f t="shared" si="273"/>
        <v>41949.249305555553</v>
      </c>
      <c r="U3474" s="1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8">
        <v>1426883220</v>
      </c>
      <c r="J3475">
        <v>1425067296</v>
      </c>
      <c r="K3475" t="b">
        <v>0</v>
      </c>
      <c r="L3475" s="14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6" t="s">
        <v>8315</v>
      </c>
      <c r="R3475" s="14" t="s">
        <v>8316</v>
      </c>
      <c r="S3475" s="17">
        <f t="shared" si="272"/>
        <v>42062.834444444445</v>
      </c>
      <c r="T3475" s="17">
        <f t="shared" si="273"/>
        <v>42083.852083333331</v>
      </c>
      <c r="U3475" s="14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8">
        <v>1469016131</v>
      </c>
      <c r="J3476">
        <v>1466424131</v>
      </c>
      <c r="K3476" t="b">
        <v>0</v>
      </c>
      <c r="L3476" s="14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6" t="s">
        <v>8315</v>
      </c>
      <c r="R3476" s="14" t="s">
        <v>8316</v>
      </c>
      <c r="S3476" s="17">
        <f t="shared" si="272"/>
        <v>42541.501516203702</v>
      </c>
      <c r="T3476" s="17">
        <f t="shared" si="273"/>
        <v>42571.501516203702</v>
      </c>
      <c r="U3476" s="14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8">
        <v>1414972800</v>
      </c>
      <c r="J3477">
        <v>1412629704</v>
      </c>
      <c r="K3477" t="b">
        <v>0</v>
      </c>
      <c r="L3477" s="14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6" t="s">
        <v>8315</v>
      </c>
      <c r="R3477" s="14" t="s">
        <v>8316</v>
      </c>
      <c r="S3477" s="17">
        <f t="shared" si="272"/>
        <v>41918.880833333329</v>
      </c>
      <c r="T3477" s="17">
        <f t="shared" si="273"/>
        <v>41946</v>
      </c>
      <c r="U3477" s="14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8">
        <v>1414378800</v>
      </c>
      <c r="J3478">
        <v>1412836990</v>
      </c>
      <c r="K3478" t="b">
        <v>0</v>
      </c>
      <c r="L3478" s="14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6" t="s">
        <v>8315</v>
      </c>
      <c r="R3478" s="14" t="s">
        <v>8316</v>
      </c>
      <c r="S3478" s="17">
        <f t="shared" si="272"/>
        <v>41921.279976851853</v>
      </c>
      <c r="T3478" s="17">
        <f t="shared" si="273"/>
        <v>41939.125</v>
      </c>
      <c r="U3478" s="14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8">
        <v>1431831600</v>
      </c>
      <c r="J3479">
        <v>1430761243</v>
      </c>
      <c r="K3479" t="b">
        <v>0</v>
      </c>
      <c r="L3479" s="14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6" t="s">
        <v>8315</v>
      </c>
      <c r="R3479" s="14" t="s">
        <v>8316</v>
      </c>
      <c r="S3479" s="17">
        <f t="shared" si="272"/>
        <v>42128.736608796295</v>
      </c>
      <c r="T3479" s="17">
        <f t="shared" si="273"/>
        <v>42141.125</v>
      </c>
      <c r="U3479" s="14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8">
        <v>1426539600</v>
      </c>
      <c r="J3480">
        <v>1424296822</v>
      </c>
      <c r="K3480" t="b">
        <v>0</v>
      </c>
      <c r="L3480" s="14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6" t="s">
        <v>8315</v>
      </c>
      <c r="R3480" s="14" t="s">
        <v>8316</v>
      </c>
      <c r="S3480" s="17">
        <f t="shared" si="272"/>
        <v>42053.916921296302</v>
      </c>
      <c r="T3480" s="17">
        <f t="shared" si="273"/>
        <v>42079.875</v>
      </c>
      <c r="U3480" s="14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8">
        <v>1403382680</v>
      </c>
      <c r="J3481">
        <v>1400790680</v>
      </c>
      <c r="K3481" t="b">
        <v>0</v>
      </c>
      <c r="L3481" s="14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6" t="s">
        <v>8315</v>
      </c>
      <c r="R3481" s="14" t="s">
        <v>8316</v>
      </c>
      <c r="S3481" s="17">
        <f t="shared" si="272"/>
        <v>41781.855092592588</v>
      </c>
      <c r="T3481" s="17">
        <f t="shared" si="273"/>
        <v>41811.855092592588</v>
      </c>
      <c r="U3481" s="14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8">
        <v>1436562000</v>
      </c>
      <c r="J3482">
        <v>1434440227</v>
      </c>
      <c r="K3482" t="b">
        <v>0</v>
      </c>
      <c r="L3482" s="14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6" t="s">
        <v>8315</v>
      </c>
      <c r="R3482" s="14" t="s">
        <v>8316</v>
      </c>
      <c r="S3482" s="17">
        <f t="shared" si="272"/>
        <v>42171.317442129628</v>
      </c>
      <c r="T3482" s="17">
        <f t="shared" si="273"/>
        <v>42195.875</v>
      </c>
      <c r="U3482" s="14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8">
        <v>1420178188</v>
      </c>
      <c r="J3483">
        <v>1418709388</v>
      </c>
      <c r="K3483" t="b">
        <v>0</v>
      </c>
      <c r="L3483" s="14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6" t="s">
        <v>8315</v>
      </c>
      <c r="R3483" s="14" t="s">
        <v>8316</v>
      </c>
      <c r="S3483" s="17">
        <f t="shared" si="272"/>
        <v>41989.24754629629</v>
      </c>
      <c r="T3483" s="17">
        <f t="shared" si="273"/>
        <v>42006.24754629629</v>
      </c>
      <c r="U3483" s="14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8">
        <v>1404671466</v>
      </c>
      <c r="J3484">
        <v>1402079466</v>
      </c>
      <c r="K3484" t="b">
        <v>0</v>
      </c>
      <c r="L3484" s="1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6" t="s">
        <v>8315</v>
      </c>
      <c r="R3484" s="14" t="s">
        <v>8316</v>
      </c>
      <c r="S3484" s="17">
        <f t="shared" si="272"/>
        <v>41796.771597222221</v>
      </c>
      <c r="T3484" s="17">
        <f t="shared" si="273"/>
        <v>41826.771597222221</v>
      </c>
      <c r="U3484" s="1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8">
        <v>1404403381</v>
      </c>
      <c r="J3485">
        <v>1401811381</v>
      </c>
      <c r="K3485" t="b">
        <v>0</v>
      </c>
      <c r="L3485" s="14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6" t="s">
        <v>8315</v>
      </c>
      <c r="R3485" s="14" t="s">
        <v>8316</v>
      </c>
      <c r="S3485" s="17">
        <f t="shared" si="272"/>
        <v>41793.668761574074</v>
      </c>
      <c r="T3485" s="17">
        <f t="shared" si="273"/>
        <v>41823.668761574074</v>
      </c>
      <c r="U3485" s="14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8">
        <v>1466014499</v>
      </c>
      <c r="J3486">
        <v>1463422499</v>
      </c>
      <c r="K3486" t="b">
        <v>0</v>
      </c>
      <c r="L3486" s="14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6" t="s">
        <v>8315</v>
      </c>
      <c r="R3486" s="14" t="s">
        <v>8316</v>
      </c>
      <c r="S3486" s="17">
        <f t="shared" si="272"/>
        <v>42506.760405092587</v>
      </c>
      <c r="T3486" s="17">
        <f t="shared" si="273"/>
        <v>42536.760405092587</v>
      </c>
      <c r="U3486" s="14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8">
        <v>1454431080</v>
      </c>
      <c r="J3487">
        <v>1451839080</v>
      </c>
      <c r="K3487" t="b">
        <v>0</v>
      </c>
      <c r="L3487" s="14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6" t="s">
        <v>8315</v>
      </c>
      <c r="R3487" s="14" t="s">
        <v>8316</v>
      </c>
      <c r="S3487" s="17">
        <f t="shared" si="272"/>
        <v>42372.693055555559</v>
      </c>
      <c r="T3487" s="17">
        <f t="shared" si="273"/>
        <v>42402.693055555559</v>
      </c>
      <c r="U3487" s="14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8">
        <v>1433314740</v>
      </c>
      <c r="J3488">
        <v>1430600401</v>
      </c>
      <c r="K3488" t="b">
        <v>0</v>
      </c>
      <c r="L3488" s="14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6" t="s">
        <v>8315</v>
      </c>
      <c r="R3488" s="14" t="s">
        <v>8316</v>
      </c>
      <c r="S3488" s="17">
        <f t="shared" si="272"/>
        <v>42126.87501157407</v>
      </c>
      <c r="T3488" s="17">
        <f t="shared" si="273"/>
        <v>42158.290972222225</v>
      </c>
      <c r="U3488" s="14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8">
        <v>1435185252</v>
      </c>
      <c r="J3489">
        <v>1432593252</v>
      </c>
      <c r="K3489" t="b">
        <v>0</v>
      </c>
      <c r="L3489" s="14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6" t="s">
        <v>8315</v>
      </c>
      <c r="R3489" s="14" t="s">
        <v>8316</v>
      </c>
      <c r="S3489" s="17">
        <f t="shared" si="272"/>
        <v>42149.940416666665</v>
      </c>
      <c r="T3489" s="17">
        <f t="shared" si="273"/>
        <v>42179.940416666665</v>
      </c>
      <c r="U3489" s="14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8">
        <v>1429286400</v>
      </c>
      <c r="J3490">
        <v>1427221560</v>
      </c>
      <c r="K3490" t="b">
        <v>0</v>
      </c>
      <c r="L3490" s="14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6" t="s">
        <v>8315</v>
      </c>
      <c r="R3490" s="14" t="s">
        <v>8316</v>
      </c>
      <c r="S3490" s="17">
        <f t="shared" si="272"/>
        <v>42087.768055555556</v>
      </c>
      <c r="T3490" s="17">
        <f t="shared" si="273"/>
        <v>42111.666666666672</v>
      </c>
      <c r="U3490" s="14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8">
        <v>1400965200</v>
      </c>
      <c r="J3491">
        <v>1398352531</v>
      </c>
      <c r="K3491" t="b">
        <v>0</v>
      </c>
      <c r="L3491" s="14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6" t="s">
        <v>8315</v>
      </c>
      <c r="R3491" s="14" t="s">
        <v>8316</v>
      </c>
      <c r="S3491" s="17">
        <f t="shared" si="272"/>
        <v>41753.635775462964</v>
      </c>
      <c r="T3491" s="17">
        <f t="shared" si="273"/>
        <v>41783.875</v>
      </c>
      <c r="U3491" s="14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8">
        <v>1460574924</v>
      </c>
      <c r="J3492">
        <v>1457982924</v>
      </c>
      <c r="K3492" t="b">
        <v>0</v>
      </c>
      <c r="L3492" s="14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6" t="s">
        <v>8315</v>
      </c>
      <c r="R3492" s="14" t="s">
        <v>8316</v>
      </c>
      <c r="S3492" s="17">
        <f t="shared" si="272"/>
        <v>42443.802361111113</v>
      </c>
      <c r="T3492" s="17">
        <f t="shared" si="273"/>
        <v>42473.802361111113</v>
      </c>
      <c r="U3492" s="14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8">
        <v>1431928784</v>
      </c>
      <c r="J3493">
        <v>1430114384</v>
      </c>
      <c r="K3493" t="b">
        <v>0</v>
      </c>
      <c r="L3493" s="14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6" t="s">
        <v>8315</v>
      </c>
      <c r="R3493" s="14" t="s">
        <v>8316</v>
      </c>
      <c r="S3493" s="17">
        <f t="shared" si="272"/>
        <v>42121.249814814815</v>
      </c>
      <c r="T3493" s="17">
        <f t="shared" si="273"/>
        <v>42142.249814814815</v>
      </c>
      <c r="U3493" s="14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8">
        <v>1445818397</v>
      </c>
      <c r="J3494">
        <v>1442794397</v>
      </c>
      <c r="K3494" t="b">
        <v>0</v>
      </c>
      <c r="L3494" s="1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6" t="s">
        <v>8315</v>
      </c>
      <c r="R3494" s="14" t="s">
        <v>8316</v>
      </c>
      <c r="S3494" s="17">
        <f t="shared" si="272"/>
        <v>42268.009224537032</v>
      </c>
      <c r="T3494" s="17">
        <f t="shared" si="273"/>
        <v>42303.009224537032</v>
      </c>
      <c r="U3494" s="1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8">
        <v>1408252260</v>
      </c>
      <c r="J3495">
        <v>1406580436</v>
      </c>
      <c r="K3495" t="b">
        <v>0</v>
      </c>
      <c r="L3495" s="14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6" t="s">
        <v>8315</v>
      </c>
      <c r="R3495" s="14" t="s">
        <v>8316</v>
      </c>
      <c r="S3495" s="17">
        <f t="shared" si="272"/>
        <v>41848.866157407407</v>
      </c>
      <c r="T3495" s="17">
        <f t="shared" si="273"/>
        <v>41868.21597222222</v>
      </c>
      <c r="U3495" s="14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8">
        <v>1480140000</v>
      </c>
      <c r="J3496">
        <v>1479186575</v>
      </c>
      <c r="K3496" t="b">
        <v>0</v>
      </c>
      <c r="L3496" s="14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6" t="s">
        <v>8315</v>
      </c>
      <c r="R3496" s="14" t="s">
        <v>8316</v>
      </c>
      <c r="S3496" s="17">
        <f t="shared" si="272"/>
        <v>42689.214988425927</v>
      </c>
      <c r="T3496" s="17">
        <f t="shared" si="273"/>
        <v>42700.25</v>
      </c>
      <c r="U3496" s="14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8">
        <v>1414862280</v>
      </c>
      <c r="J3497">
        <v>1412360309</v>
      </c>
      <c r="K3497" t="b">
        <v>0</v>
      </c>
      <c r="L3497" s="14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6" t="s">
        <v>8315</v>
      </c>
      <c r="R3497" s="14" t="s">
        <v>8316</v>
      </c>
      <c r="S3497" s="17">
        <f t="shared" si="272"/>
        <v>41915.762835648151</v>
      </c>
      <c r="T3497" s="17">
        <f t="shared" si="273"/>
        <v>41944.720833333333</v>
      </c>
      <c r="U3497" s="14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8">
        <v>1473625166</v>
      </c>
      <c r="J3498">
        <v>1470169166</v>
      </c>
      <c r="K3498" t="b">
        <v>0</v>
      </c>
      <c r="L3498" s="14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6" t="s">
        <v>8315</v>
      </c>
      <c r="R3498" s="14" t="s">
        <v>8316</v>
      </c>
      <c r="S3498" s="17">
        <f t="shared" si="272"/>
        <v>42584.846828703703</v>
      </c>
      <c r="T3498" s="17">
        <f t="shared" si="273"/>
        <v>42624.846828703703</v>
      </c>
      <c r="U3498" s="14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8">
        <v>1464904800</v>
      </c>
      <c r="J3499">
        <v>1463852904</v>
      </c>
      <c r="K3499" t="b">
        <v>0</v>
      </c>
      <c r="L3499" s="14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6" t="s">
        <v>8315</v>
      </c>
      <c r="R3499" s="14" t="s">
        <v>8316</v>
      </c>
      <c r="S3499" s="17">
        <f t="shared" si="272"/>
        <v>42511.741944444439</v>
      </c>
      <c r="T3499" s="17">
        <f t="shared" si="273"/>
        <v>42523.916666666672</v>
      </c>
      <c r="U3499" s="14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8">
        <v>1464471840</v>
      </c>
      <c r="J3500">
        <v>1459309704</v>
      </c>
      <c r="K3500" t="b">
        <v>0</v>
      </c>
      <c r="L3500" s="14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6" t="s">
        <v>8315</v>
      </c>
      <c r="R3500" s="14" t="s">
        <v>8316</v>
      </c>
      <c r="S3500" s="17">
        <f t="shared" si="272"/>
        <v>42459.15861111111</v>
      </c>
      <c r="T3500" s="17">
        <f t="shared" si="273"/>
        <v>42518.905555555553</v>
      </c>
      <c r="U3500" s="14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8">
        <v>1435733940</v>
      </c>
      <c r="J3501">
        <v>1431046325</v>
      </c>
      <c r="K3501" t="b">
        <v>0</v>
      </c>
      <c r="L3501" s="14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6" t="s">
        <v>8315</v>
      </c>
      <c r="R3501" s="14" t="s">
        <v>8316</v>
      </c>
      <c r="S3501" s="17">
        <f t="shared" si="272"/>
        <v>42132.036168981482</v>
      </c>
      <c r="T3501" s="17">
        <f t="shared" si="273"/>
        <v>42186.290972222225</v>
      </c>
      <c r="U3501" s="14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8">
        <v>1457326740</v>
      </c>
      <c r="J3502">
        <v>1455919438</v>
      </c>
      <c r="K3502" t="b">
        <v>0</v>
      </c>
      <c r="L3502" s="14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6" t="s">
        <v>8315</v>
      </c>
      <c r="R3502" s="14" t="s">
        <v>8316</v>
      </c>
      <c r="S3502" s="17">
        <f t="shared" si="272"/>
        <v>42419.91942129629</v>
      </c>
      <c r="T3502" s="17">
        <f t="shared" si="273"/>
        <v>42436.207638888889</v>
      </c>
      <c r="U3502" s="14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8">
        <v>1441995595</v>
      </c>
      <c r="J3503">
        <v>1439835595</v>
      </c>
      <c r="K3503" t="b">
        <v>0</v>
      </c>
      <c r="L3503" s="14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6" t="s">
        <v>8315</v>
      </c>
      <c r="R3503" s="14" t="s">
        <v>8316</v>
      </c>
      <c r="S3503" s="17">
        <f t="shared" si="272"/>
        <v>42233.763831018514</v>
      </c>
      <c r="T3503" s="17">
        <f t="shared" si="273"/>
        <v>42258.763831018514</v>
      </c>
      <c r="U3503" s="14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8">
        <v>1458100740</v>
      </c>
      <c r="J3504">
        <v>1456862924</v>
      </c>
      <c r="K3504" t="b">
        <v>0</v>
      </c>
      <c r="L3504" s="1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6" t="s">
        <v>8315</v>
      </c>
      <c r="R3504" s="14" t="s">
        <v>8316</v>
      </c>
      <c r="S3504" s="17">
        <f t="shared" si="272"/>
        <v>42430.839398148149</v>
      </c>
      <c r="T3504" s="17">
        <f t="shared" si="273"/>
        <v>42445.165972222225</v>
      </c>
      <c r="U3504" s="1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8">
        <v>1469359728</v>
      </c>
      <c r="J3505">
        <v>1466767728</v>
      </c>
      <c r="K3505" t="b">
        <v>0</v>
      </c>
      <c r="L3505" s="14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6" t="s">
        <v>8315</v>
      </c>
      <c r="R3505" s="14" t="s">
        <v>8316</v>
      </c>
      <c r="S3505" s="17">
        <f t="shared" si="272"/>
        <v>42545.478333333333</v>
      </c>
      <c r="T3505" s="17">
        <f t="shared" si="273"/>
        <v>42575.478333333333</v>
      </c>
      <c r="U3505" s="14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8">
        <v>1447959491</v>
      </c>
      <c r="J3506">
        <v>1445363891</v>
      </c>
      <c r="K3506" t="b">
        <v>0</v>
      </c>
      <c r="L3506" s="14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6" t="s">
        <v>8315</v>
      </c>
      <c r="R3506" s="14" t="s">
        <v>8316</v>
      </c>
      <c r="S3506" s="17">
        <f t="shared" si="272"/>
        <v>42297.748738425929</v>
      </c>
      <c r="T3506" s="17">
        <f t="shared" si="273"/>
        <v>42327.790405092594</v>
      </c>
      <c r="U3506" s="14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8">
        <v>1399953600</v>
      </c>
      <c r="J3507">
        <v>1398983245</v>
      </c>
      <c r="K3507" t="b">
        <v>0</v>
      </c>
      <c r="L3507" s="14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6" t="s">
        <v>8315</v>
      </c>
      <c r="R3507" s="14" t="s">
        <v>8316</v>
      </c>
      <c r="S3507" s="17">
        <f t="shared" si="272"/>
        <v>41760.935706018521</v>
      </c>
      <c r="T3507" s="17">
        <f t="shared" si="273"/>
        <v>41772.166666666664</v>
      </c>
      <c r="U3507" s="14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8">
        <v>1408815440</v>
      </c>
      <c r="J3508">
        <v>1404927440</v>
      </c>
      <c r="K3508" t="b">
        <v>0</v>
      </c>
      <c r="L3508" s="14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6" t="s">
        <v>8315</v>
      </c>
      <c r="R3508" s="14" t="s">
        <v>8316</v>
      </c>
      <c r="S3508" s="17">
        <f t="shared" si="272"/>
        <v>41829.734259259261</v>
      </c>
      <c r="T3508" s="17">
        <f t="shared" si="273"/>
        <v>41874.734259259261</v>
      </c>
      <c r="U3508" s="14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8">
        <v>1464732537</v>
      </c>
      <c r="J3509">
        <v>1462140537</v>
      </c>
      <c r="K3509" t="b">
        <v>0</v>
      </c>
      <c r="L3509" s="14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6" t="s">
        <v>8315</v>
      </c>
      <c r="R3509" s="14" t="s">
        <v>8316</v>
      </c>
      <c r="S3509" s="17">
        <f t="shared" si="272"/>
        <v>42491.92288194444</v>
      </c>
      <c r="T3509" s="17">
        <f t="shared" si="273"/>
        <v>42521.92288194444</v>
      </c>
      <c r="U3509" s="14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8">
        <v>1462914000</v>
      </c>
      <c r="J3510">
        <v>1460914253</v>
      </c>
      <c r="K3510" t="b">
        <v>0</v>
      </c>
      <c r="L3510" s="14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6" t="s">
        <v>8315</v>
      </c>
      <c r="R3510" s="14" t="s">
        <v>8316</v>
      </c>
      <c r="S3510" s="17">
        <f t="shared" si="272"/>
        <v>42477.729780092588</v>
      </c>
      <c r="T3510" s="17">
        <f t="shared" si="273"/>
        <v>42500.875</v>
      </c>
      <c r="U3510" s="14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8">
        <v>1416545700</v>
      </c>
      <c r="J3511">
        <v>1415392666</v>
      </c>
      <c r="K3511" t="b">
        <v>0</v>
      </c>
      <c r="L3511" s="14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6" t="s">
        <v>8315</v>
      </c>
      <c r="R3511" s="14" t="s">
        <v>8316</v>
      </c>
      <c r="S3511" s="17">
        <f t="shared" si="272"/>
        <v>41950.859560185185</v>
      </c>
      <c r="T3511" s="17">
        <f t="shared" si="273"/>
        <v>41964.204861111109</v>
      </c>
      <c r="U3511" s="14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8">
        <v>1404312846</v>
      </c>
      <c r="J3512">
        <v>1402584846</v>
      </c>
      <c r="K3512" t="b">
        <v>0</v>
      </c>
      <c r="L3512" s="14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6" t="s">
        <v>8315</v>
      </c>
      <c r="R3512" s="14" t="s">
        <v>8316</v>
      </c>
      <c r="S3512" s="17">
        <f t="shared" si="272"/>
        <v>41802.62090277778</v>
      </c>
      <c r="T3512" s="17">
        <f t="shared" si="273"/>
        <v>41822.62090277778</v>
      </c>
      <c r="U3512" s="14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8">
        <v>1415385000</v>
      </c>
      <c r="J3513">
        <v>1413406695</v>
      </c>
      <c r="K3513" t="b">
        <v>0</v>
      </c>
      <c r="L3513" s="14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6" t="s">
        <v>8315</v>
      </c>
      <c r="R3513" s="14" t="s">
        <v>8316</v>
      </c>
      <c r="S3513" s="17">
        <f t="shared" si="272"/>
        <v>41927.873784722222</v>
      </c>
      <c r="T3513" s="17">
        <f t="shared" si="273"/>
        <v>41950.770833333336</v>
      </c>
      <c r="U3513" s="14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8">
        <v>1429789992</v>
      </c>
      <c r="J3514">
        <v>1424609592</v>
      </c>
      <c r="K3514" t="b">
        <v>0</v>
      </c>
      <c r="L3514" s="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6" t="s">
        <v>8315</v>
      </c>
      <c r="R3514" s="14" t="s">
        <v>8316</v>
      </c>
      <c r="S3514" s="17">
        <f t="shared" si="272"/>
        <v>42057.536944444444</v>
      </c>
      <c r="T3514" s="17">
        <f t="shared" si="273"/>
        <v>42117.49527777778</v>
      </c>
      <c r="U3514" s="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8">
        <v>1401857940</v>
      </c>
      <c r="J3515">
        <v>1400725112</v>
      </c>
      <c r="K3515" t="b">
        <v>0</v>
      </c>
      <c r="L3515" s="14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6" t="s">
        <v>8315</v>
      </c>
      <c r="R3515" s="14" t="s">
        <v>8316</v>
      </c>
      <c r="S3515" s="17">
        <f t="shared" si="272"/>
        <v>41781.096203703702</v>
      </c>
      <c r="T3515" s="17">
        <f t="shared" si="273"/>
        <v>41794.207638888889</v>
      </c>
      <c r="U3515" s="14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8">
        <v>1422853140</v>
      </c>
      <c r="J3516">
        <v>1421439552</v>
      </c>
      <c r="K3516" t="b">
        <v>0</v>
      </c>
      <c r="L3516" s="14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6" t="s">
        <v>8315</v>
      </c>
      <c r="R3516" s="14" t="s">
        <v>8316</v>
      </c>
      <c r="S3516" s="17">
        <f t="shared" si="272"/>
        <v>42020.846666666665</v>
      </c>
      <c r="T3516" s="17">
        <f t="shared" si="273"/>
        <v>42037.207638888889</v>
      </c>
      <c r="U3516" s="14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8">
        <v>1433097171</v>
      </c>
      <c r="J3517">
        <v>1430505171</v>
      </c>
      <c r="K3517" t="b">
        <v>0</v>
      </c>
      <c r="L3517" s="14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6" t="s">
        <v>8315</v>
      </c>
      <c r="R3517" s="14" t="s">
        <v>8316</v>
      </c>
      <c r="S3517" s="17">
        <f t="shared" si="272"/>
        <v>42125.772812499999</v>
      </c>
      <c r="T3517" s="17">
        <f t="shared" si="273"/>
        <v>42155.772812499999</v>
      </c>
      <c r="U3517" s="14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8">
        <v>1410145200</v>
      </c>
      <c r="J3518">
        <v>1407197670</v>
      </c>
      <c r="K3518" t="b">
        <v>0</v>
      </c>
      <c r="L3518" s="14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6" t="s">
        <v>8315</v>
      </c>
      <c r="R3518" s="14" t="s">
        <v>8316</v>
      </c>
      <c r="S3518" s="17">
        <f t="shared" si="272"/>
        <v>41856.010069444441</v>
      </c>
      <c r="T3518" s="17">
        <f t="shared" si="273"/>
        <v>41890.125</v>
      </c>
      <c r="U3518" s="14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8">
        <v>1404471600</v>
      </c>
      <c r="J3519">
        <v>1401910634</v>
      </c>
      <c r="K3519" t="b">
        <v>0</v>
      </c>
      <c r="L3519" s="14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6" t="s">
        <v>8315</v>
      </c>
      <c r="R3519" s="14" t="s">
        <v>8316</v>
      </c>
      <c r="S3519" s="17">
        <f t="shared" si="272"/>
        <v>41794.817523148151</v>
      </c>
      <c r="T3519" s="17">
        <f t="shared" si="273"/>
        <v>41824.458333333336</v>
      </c>
      <c r="U3519" s="14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8">
        <v>1412259660</v>
      </c>
      <c r="J3520">
        <v>1410461299</v>
      </c>
      <c r="K3520" t="b">
        <v>0</v>
      </c>
      <c r="L3520" s="14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6" t="s">
        <v>8315</v>
      </c>
      <c r="R3520" s="14" t="s">
        <v>8316</v>
      </c>
      <c r="S3520" s="17">
        <f t="shared" si="272"/>
        <v>41893.783553240741</v>
      </c>
      <c r="T3520" s="17">
        <f t="shared" si="273"/>
        <v>41914.597916666666</v>
      </c>
      <c r="U3520" s="14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8">
        <v>1425478950</v>
      </c>
      <c r="J3521">
        <v>1422886950</v>
      </c>
      <c r="K3521" t="b">
        <v>0</v>
      </c>
      <c r="L3521" s="14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6" t="s">
        <v>8315</v>
      </c>
      <c r="R3521" s="14" t="s">
        <v>8316</v>
      </c>
      <c r="S3521" s="17">
        <f t="shared" si="272"/>
        <v>42037.598958333328</v>
      </c>
      <c r="T3521" s="17">
        <f t="shared" si="273"/>
        <v>42067.598958333328</v>
      </c>
      <c r="U3521" s="14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8">
        <v>1441547220</v>
      </c>
      <c r="J3522">
        <v>1439322412</v>
      </c>
      <c r="K3522" t="b">
        <v>0</v>
      </c>
      <c r="L3522" s="14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6" t="s">
        <v>8315</v>
      </c>
      <c r="R3522" s="14" t="s">
        <v>8316</v>
      </c>
      <c r="S3522" s="17">
        <f t="shared" si="272"/>
        <v>42227.824212962965</v>
      </c>
      <c r="T3522" s="17">
        <f t="shared" si="273"/>
        <v>42253.57430555555</v>
      </c>
      <c r="U3522" s="14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8">
        <v>1411980020</v>
      </c>
      <c r="J3523">
        <v>1409388020</v>
      </c>
      <c r="K3523" t="b">
        <v>0</v>
      </c>
      <c r="L3523" s="14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6" t="s">
        <v>8315</v>
      </c>
      <c r="R3523" s="14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 s="14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8">
        <v>1442311560</v>
      </c>
      <c r="J3524">
        <v>1439924246</v>
      </c>
      <c r="K3524" t="b">
        <v>0</v>
      </c>
      <c r="L3524" s="1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6" t="s">
        <v>8315</v>
      </c>
      <c r="R3524" s="14" t="s">
        <v>8316</v>
      </c>
      <c r="S3524" s="17">
        <f t="shared" si="277"/>
        <v>42234.789884259255</v>
      </c>
      <c r="T3524" s="17">
        <f t="shared" si="278"/>
        <v>42262.420833333337</v>
      </c>
      <c r="U3524" s="1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8">
        <v>1474844400</v>
      </c>
      <c r="J3525">
        <v>1469871148</v>
      </c>
      <c r="K3525" t="b">
        <v>0</v>
      </c>
      <c r="L3525" s="14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6" t="s">
        <v>8315</v>
      </c>
      <c r="R3525" s="14" t="s">
        <v>8316</v>
      </c>
      <c r="S3525" s="17">
        <f t="shared" si="277"/>
        <v>42581.397546296299</v>
      </c>
      <c r="T3525" s="17">
        <f t="shared" si="278"/>
        <v>42638.958333333328</v>
      </c>
      <c r="U3525" s="14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8">
        <v>1410580800</v>
      </c>
      <c r="J3526">
        <v>1409336373</v>
      </c>
      <c r="K3526" t="b">
        <v>0</v>
      </c>
      <c r="L3526" s="14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6" t="s">
        <v>8315</v>
      </c>
      <c r="R3526" s="14" t="s">
        <v>8316</v>
      </c>
      <c r="S3526" s="17">
        <f t="shared" si="277"/>
        <v>41880.76357638889</v>
      </c>
      <c r="T3526" s="17">
        <f t="shared" si="278"/>
        <v>41895.166666666664</v>
      </c>
      <c r="U3526" s="14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8">
        <v>1439136000</v>
      </c>
      <c r="J3527">
        <v>1438188106</v>
      </c>
      <c r="K3527" t="b">
        <v>0</v>
      </c>
      <c r="L3527" s="14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6" t="s">
        <v>8315</v>
      </c>
      <c r="R3527" s="14" t="s">
        <v>8316</v>
      </c>
      <c r="S3527" s="17">
        <f t="shared" si="277"/>
        <v>42214.6956712963</v>
      </c>
      <c r="T3527" s="17">
        <f t="shared" si="278"/>
        <v>42225.666666666672</v>
      </c>
      <c r="U3527" s="14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8">
        <v>1461823140</v>
      </c>
      <c r="J3528">
        <v>1459411371</v>
      </c>
      <c r="K3528" t="b">
        <v>0</v>
      </c>
      <c r="L3528" s="14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6" t="s">
        <v>8315</v>
      </c>
      <c r="R3528" s="14" t="s">
        <v>8316</v>
      </c>
      <c r="S3528" s="17">
        <f t="shared" si="277"/>
        <v>42460.335312499999</v>
      </c>
      <c r="T3528" s="17">
        <f t="shared" si="278"/>
        <v>42488.249305555553</v>
      </c>
      <c r="U3528" s="14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8">
        <v>1436587140</v>
      </c>
      <c r="J3529">
        <v>1434069205</v>
      </c>
      <c r="K3529" t="b">
        <v>0</v>
      </c>
      <c r="L3529" s="14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6" t="s">
        <v>8315</v>
      </c>
      <c r="R3529" s="14" t="s">
        <v>8316</v>
      </c>
      <c r="S3529" s="17">
        <f t="shared" si="277"/>
        <v>42167.023206018523</v>
      </c>
      <c r="T3529" s="17">
        <f t="shared" si="278"/>
        <v>42196.165972222225</v>
      </c>
      <c r="U3529" s="14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8">
        <v>1484740918</v>
      </c>
      <c r="J3530">
        <v>1483012918</v>
      </c>
      <c r="K3530" t="b">
        <v>0</v>
      </c>
      <c r="L3530" s="14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6" t="s">
        <v>8315</v>
      </c>
      <c r="R3530" s="14" t="s">
        <v>8316</v>
      </c>
      <c r="S3530" s="17">
        <f t="shared" si="277"/>
        <v>42733.50136574074</v>
      </c>
      <c r="T3530" s="17">
        <f t="shared" si="278"/>
        <v>42753.50136574074</v>
      </c>
      <c r="U3530" s="14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8">
        <v>1436749200</v>
      </c>
      <c r="J3531">
        <v>1434997018</v>
      </c>
      <c r="K3531" t="b">
        <v>0</v>
      </c>
      <c r="L3531" s="14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6" t="s">
        <v>8315</v>
      </c>
      <c r="R3531" s="14" t="s">
        <v>8316</v>
      </c>
      <c r="S3531" s="17">
        <f t="shared" si="277"/>
        <v>42177.761782407411</v>
      </c>
      <c r="T3531" s="17">
        <f t="shared" si="278"/>
        <v>42198.041666666672</v>
      </c>
      <c r="U3531" s="14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8">
        <v>1460318400</v>
      </c>
      <c r="J3532">
        <v>1457881057</v>
      </c>
      <c r="K3532" t="b">
        <v>0</v>
      </c>
      <c r="L3532" s="14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6" t="s">
        <v>8315</v>
      </c>
      <c r="R3532" s="14" t="s">
        <v>8316</v>
      </c>
      <c r="S3532" s="17">
        <f t="shared" si="277"/>
        <v>42442.623344907406</v>
      </c>
      <c r="T3532" s="17">
        <f t="shared" si="278"/>
        <v>42470.833333333328</v>
      </c>
      <c r="U3532" s="14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8">
        <v>1467301334</v>
      </c>
      <c r="J3533">
        <v>1464709334</v>
      </c>
      <c r="K3533" t="b">
        <v>0</v>
      </c>
      <c r="L3533" s="14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6" t="s">
        <v>8315</v>
      </c>
      <c r="R3533" s="14" t="s">
        <v>8316</v>
      </c>
      <c r="S3533" s="17">
        <f t="shared" si="277"/>
        <v>42521.654328703706</v>
      </c>
      <c r="T3533" s="17">
        <f t="shared" si="278"/>
        <v>42551.654328703706</v>
      </c>
      <c r="U3533" s="14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8">
        <v>1411012740</v>
      </c>
      <c r="J3534">
        <v>1409667827</v>
      </c>
      <c r="K3534" t="b">
        <v>0</v>
      </c>
      <c r="L3534" s="1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6" t="s">
        <v>8315</v>
      </c>
      <c r="R3534" s="14" t="s">
        <v>8316</v>
      </c>
      <c r="S3534" s="17">
        <f t="shared" si="277"/>
        <v>41884.599849537037</v>
      </c>
      <c r="T3534" s="17">
        <f t="shared" si="278"/>
        <v>41900.165972222225</v>
      </c>
      <c r="U3534" s="1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8">
        <v>1447269367</v>
      </c>
      <c r="J3535">
        <v>1444673767</v>
      </c>
      <c r="K3535" t="b">
        <v>0</v>
      </c>
      <c r="L3535" s="14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6" t="s">
        <v>8315</v>
      </c>
      <c r="R3535" s="14" t="s">
        <v>8316</v>
      </c>
      <c r="S3535" s="17">
        <f t="shared" si="277"/>
        <v>42289.761192129634</v>
      </c>
      <c r="T3535" s="17">
        <f t="shared" si="278"/>
        <v>42319.802858796291</v>
      </c>
      <c r="U3535" s="14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8">
        <v>1443711623</v>
      </c>
      <c r="J3536">
        <v>1440687623</v>
      </c>
      <c r="K3536" t="b">
        <v>0</v>
      </c>
      <c r="L3536" s="14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6" t="s">
        <v>8315</v>
      </c>
      <c r="R3536" s="14" t="s">
        <v>8316</v>
      </c>
      <c r="S3536" s="17">
        <f t="shared" si="277"/>
        <v>42243.6252662037</v>
      </c>
      <c r="T3536" s="17">
        <f t="shared" si="278"/>
        <v>42278.6252662037</v>
      </c>
      <c r="U3536" s="14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8">
        <v>1443808800</v>
      </c>
      <c r="J3537">
        <v>1441120910</v>
      </c>
      <c r="K3537" t="b">
        <v>0</v>
      </c>
      <c r="L3537" s="14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6" t="s">
        <v>8315</v>
      </c>
      <c r="R3537" s="14" t="s">
        <v>8316</v>
      </c>
      <c r="S3537" s="17">
        <f t="shared" si="277"/>
        <v>42248.640162037031</v>
      </c>
      <c r="T3537" s="17">
        <f t="shared" si="278"/>
        <v>42279.75</v>
      </c>
      <c r="U3537" s="14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8">
        <v>1450612740</v>
      </c>
      <c r="J3538">
        <v>1448040425</v>
      </c>
      <c r="K3538" t="b">
        <v>0</v>
      </c>
      <c r="L3538" s="14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6" t="s">
        <v>8315</v>
      </c>
      <c r="R3538" s="14" t="s">
        <v>8316</v>
      </c>
      <c r="S3538" s="17">
        <f t="shared" si="277"/>
        <v>42328.727141203708</v>
      </c>
      <c r="T3538" s="17">
        <f t="shared" si="278"/>
        <v>42358.499305555553</v>
      </c>
      <c r="U3538" s="14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8">
        <v>1416211140</v>
      </c>
      <c r="J3539">
        <v>1413016216</v>
      </c>
      <c r="K3539" t="b">
        <v>0</v>
      </c>
      <c r="L3539" s="14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6" t="s">
        <v>8315</v>
      </c>
      <c r="R3539" s="14" t="s">
        <v>8316</v>
      </c>
      <c r="S3539" s="17">
        <f t="shared" si="277"/>
        <v>41923.354351851849</v>
      </c>
      <c r="T3539" s="17">
        <f t="shared" si="278"/>
        <v>41960.332638888889</v>
      </c>
      <c r="U3539" s="14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8">
        <v>1471428340</v>
      </c>
      <c r="J3540">
        <v>1469009140</v>
      </c>
      <c r="K3540" t="b">
        <v>0</v>
      </c>
      <c r="L3540" s="14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6" t="s">
        <v>8315</v>
      </c>
      <c r="R3540" s="14" t="s">
        <v>8316</v>
      </c>
      <c r="S3540" s="17">
        <f t="shared" si="277"/>
        <v>42571.420601851853</v>
      </c>
      <c r="T3540" s="17">
        <f t="shared" si="278"/>
        <v>42599.420601851853</v>
      </c>
      <c r="U3540" s="14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8">
        <v>1473358122</v>
      </c>
      <c r="J3541">
        <v>1471543722</v>
      </c>
      <c r="K3541" t="b">
        <v>0</v>
      </c>
      <c r="L3541" s="14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6" t="s">
        <v>8315</v>
      </c>
      <c r="R3541" s="14" t="s">
        <v>8316</v>
      </c>
      <c r="S3541" s="17">
        <f t="shared" si="277"/>
        <v>42600.756041666667</v>
      </c>
      <c r="T3541" s="17">
        <f t="shared" si="278"/>
        <v>42621.756041666667</v>
      </c>
      <c r="U3541" s="14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8">
        <v>1466899491</v>
      </c>
      <c r="J3542">
        <v>1464307491</v>
      </c>
      <c r="K3542" t="b">
        <v>0</v>
      </c>
      <c r="L3542" s="14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6" t="s">
        <v>8315</v>
      </c>
      <c r="R3542" s="14" t="s">
        <v>8316</v>
      </c>
      <c r="S3542" s="17">
        <f t="shared" si="277"/>
        <v>42517.003368055557</v>
      </c>
      <c r="T3542" s="17">
        <f t="shared" si="278"/>
        <v>42547.003368055557</v>
      </c>
      <c r="U3542" s="14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8">
        <v>1441042275</v>
      </c>
      <c r="J3543">
        <v>1438882275</v>
      </c>
      <c r="K3543" t="b">
        <v>0</v>
      </c>
      <c r="L3543" s="14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6" t="s">
        <v>8315</v>
      </c>
      <c r="R3543" s="14" t="s">
        <v>8316</v>
      </c>
      <c r="S3543" s="17">
        <f t="shared" si="277"/>
        <v>42222.730034722219</v>
      </c>
      <c r="T3543" s="17">
        <f t="shared" si="278"/>
        <v>42247.730034722219</v>
      </c>
      <c r="U3543" s="14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8">
        <v>1410099822</v>
      </c>
      <c r="J3544">
        <v>1404915822</v>
      </c>
      <c r="K3544" t="b">
        <v>0</v>
      </c>
      <c r="L3544" s="1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6" t="s">
        <v>8315</v>
      </c>
      <c r="R3544" s="14" t="s">
        <v>8316</v>
      </c>
      <c r="S3544" s="17">
        <f t="shared" si="277"/>
        <v>41829.599791666667</v>
      </c>
      <c r="T3544" s="17">
        <f t="shared" si="278"/>
        <v>41889.599791666667</v>
      </c>
      <c r="U3544" s="1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8">
        <v>1435255659</v>
      </c>
      <c r="J3545">
        <v>1432663659</v>
      </c>
      <c r="K3545" t="b">
        <v>0</v>
      </c>
      <c r="L3545" s="14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6" t="s">
        <v>8315</v>
      </c>
      <c r="R3545" s="14" t="s">
        <v>8316</v>
      </c>
      <c r="S3545" s="17">
        <f t="shared" si="277"/>
        <v>42150.755312499998</v>
      </c>
      <c r="T3545" s="17">
        <f t="shared" si="278"/>
        <v>42180.755312499998</v>
      </c>
      <c r="U3545" s="14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8">
        <v>1425758257</v>
      </c>
      <c r="J3546">
        <v>1423166257</v>
      </c>
      <c r="K3546" t="b">
        <v>0</v>
      </c>
      <c r="L3546" s="14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6" t="s">
        <v>8315</v>
      </c>
      <c r="R3546" s="14" t="s">
        <v>8316</v>
      </c>
      <c r="S3546" s="17">
        <f t="shared" si="277"/>
        <v>42040.831678240742</v>
      </c>
      <c r="T3546" s="17">
        <f t="shared" si="278"/>
        <v>42070.831678240742</v>
      </c>
      <c r="U3546" s="14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8">
        <v>1428780159</v>
      </c>
      <c r="J3547">
        <v>1426188159</v>
      </c>
      <c r="K3547" t="b">
        <v>0</v>
      </c>
      <c r="L3547" s="14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6" t="s">
        <v>8315</v>
      </c>
      <c r="R3547" s="14" t="s">
        <v>8316</v>
      </c>
      <c r="S3547" s="17">
        <f t="shared" si="277"/>
        <v>42075.807395833333</v>
      </c>
      <c r="T3547" s="17">
        <f t="shared" si="278"/>
        <v>42105.807395833333</v>
      </c>
      <c r="U3547" s="14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8">
        <v>1427860740</v>
      </c>
      <c r="J3548">
        <v>1426002684</v>
      </c>
      <c r="K3548" t="b">
        <v>0</v>
      </c>
      <c r="L3548" s="14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6" t="s">
        <v>8315</v>
      </c>
      <c r="R3548" s="14" t="s">
        <v>8316</v>
      </c>
      <c r="S3548" s="17">
        <f t="shared" si="277"/>
        <v>42073.660694444443</v>
      </c>
      <c r="T3548" s="17">
        <f t="shared" si="278"/>
        <v>42095.165972222225</v>
      </c>
      <c r="U3548" s="14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8">
        <v>1463198340</v>
      </c>
      <c r="J3549">
        <v>1461117201</v>
      </c>
      <c r="K3549" t="b">
        <v>0</v>
      </c>
      <c r="L3549" s="14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6" t="s">
        <v>8315</v>
      </c>
      <c r="R3549" s="14" t="s">
        <v>8316</v>
      </c>
      <c r="S3549" s="17">
        <f t="shared" si="277"/>
        <v>42480.078715277778</v>
      </c>
      <c r="T3549" s="17">
        <f t="shared" si="278"/>
        <v>42504.165972222225</v>
      </c>
      <c r="U3549" s="14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8">
        <v>1457139600</v>
      </c>
      <c r="J3550">
        <v>1455230214</v>
      </c>
      <c r="K3550" t="b">
        <v>0</v>
      </c>
      <c r="L3550" s="14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6" t="s">
        <v>8315</v>
      </c>
      <c r="R3550" s="14" t="s">
        <v>8316</v>
      </c>
      <c r="S3550" s="17">
        <f t="shared" si="277"/>
        <v>42411.942291666666</v>
      </c>
      <c r="T3550" s="17">
        <f t="shared" si="278"/>
        <v>42434.041666666672</v>
      </c>
      <c r="U3550" s="14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8">
        <v>1441358873</v>
      </c>
      <c r="J3551">
        <v>1438939673</v>
      </c>
      <c r="K3551" t="b">
        <v>0</v>
      </c>
      <c r="L3551" s="14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6" t="s">
        <v>8315</v>
      </c>
      <c r="R3551" s="14" t="s">
        <v>8316</v>
      </c>
      <c r="S3551" s="17">
        <f t="shared" si="277"/>
        <v>42223.394363425927</v>
      </c>
      <c r="T3551" s="17">
        <f t="shared" si="278"/>
        <v>42251.394363425927</v>
      </c>
      <c r="U3551" s="14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8">
        <v>1462224398</v>
      </c>
      <c r="J3552">
        <v>1459632398</v>
      </c>
      <c r="K3552" t="b">
        <v>0</v>
      </c>
      <c r="L3552" s="14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6" t="s">
        <v>8315</v>
      </c>
      <c r="R3552" s="14" t="s">
        <v>8316</v>
      </c>
      <c r="S3552" s="17">
        <f t="shared" si="277"/>
        <v>42462.893495370372</v>
      </c>
      <c r="T3552" s="17">
        <f t="shared" si="278"/>
        <v>42492.893495370372</v>
      </c>
      <c r="U3552" s="14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8">
        <v>1400796420</v>
      </c>
      <c r="J3553">
        <v>1398342170</v>
      </c>
      <c r="K3553" t="b">
        <v>0</v>
      </c>
      <c r="L3553" s="14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6" t="s">
        <v>8315</v>
      </c>
      <c r="R3553" s="14" t="s">
        <v>8316</v>
      </c>
      <c r="S3553" s="17">
        <f t="shared" si="277"/>
        <v>41753.515856481477</v>
      </c>
      <c r="T3553" s="17">
        <f t="shared" si="278"/>
        <v>41781.921527777777</v>
      </c>
      <c r="U3553" s="14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8">
        <v>1403964324</v>
      </c>
      <c r="J3554">
        <v>1401372324</v>
      </c>
      <c r="K3554" t="b">
        <v>0</v>
      </c>
      <c r="L3554" s="1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6" t="s">
        <v>8315</v>
      </c>
      <c r="R3554" s="14" t="s">
        <v>8316</v>
      </c>
      <c r="S3554" s="17">
        <f t="shared" si="277"/>
        <v>41788.587083333332</v>
      </c>
      <c r="T3554" s="17">
        <f t="shared" si="278"/>
        <v>41818.587083333332</v>
      </c>
      <c r="U3554" s="1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8">
        <v>1439337600</v>
      </c>
      <c r="J3555">
        <v>1436575280</v>
      </c>
      <c r="K3555" t="b">
        <v>0</v>
      </c>
      <c r="L3555" s="14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6" t="s">
        <v>8315</v>
      </c>
      <c r="R3555" s="14" t="s">
        <v>8316</v>
      </c>
      <c r="S3555" s="17">
        <f t="shared" si="277"/>
        <v>42196.028703703705</v>
      </c>
      <c r="T3555" s="17">
        <f t="shared" si="278"/>
        <v>42228</v>
      </c>
      <c r="U3555" s="14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8">
        <v>1423674000</v>
      </c>
      <c r="J3556">
        <v>1421025159</v>
      </c>
      <c r="K3556" t="b">
        <v>0</v>
      </c>
      <c r="L3556" s="14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6" t="s">
        <v>8315</v>
      </c>
      <c r="R3556" s="14" t="s">
        <v>8316</v>
      </c>
      <c r="S3556" s="17">
        <f t="shared" si="277"/>
        <v>42016.050451388888</v>
      </c>
      <c r="T3556" s="17">
        <f t="shared" si="278"/>
        <v>42046.708333333328</v>
      </c>
      <c r="U3556" s="14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8">
        <v>1479382594</v>
      </c>
      <c r="J3557">
        <v>1476786994</v>
      </c>
      <c r="K3557" t="b">
        <v>0</v>
      </c>
      <c r="L3557" s="14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6" t="s">
        <v>8315</v>
      </c>
      <c r="R3557" s="14" t="s">
        <v>8316</v>
      </c>
      <c r="S3557" s="17">
        <f t="shared" si="277"/>
        <v>42661.442060185189</v>
      </c>
      <c r="T3557" s="17">
        <f t="shared" si="278"/>
        <v>42691.483726851846</v>
      </c>
      <c r="U3557" s="14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8">
        <v>1408289724</v>
      </c>
      <c r="J3558">
        <v>1403105724</v>
      </c>
      <c r="K3558" t="b">
        <v>0</v>
      </c>
      <c r="L3558" s="14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6" t="s">
        <v>8315</v>
      </c>
      <c r="R3558" s="14" t="s">
        <v>8316</v>
      </c>
      <c r="S3558" s="17">
        <f t="shared" si="277"/>
        <v>41808.649583333332</v>
      </c>
      <c r="T3558" s="17">
        <f t="shared" si="278"/>
        <v>41868.649583333332</v>
      </c>
      <c r="U3558" s="14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8">
        <v>1399271911</v>
      </c>
      <c r="J3559">
        <v>1396334311</v>
      </c>
      <c r="K3559" t="b">
        <v>0</v>
      </c>
      <c r="L3559" s="14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6" t="s">
        <v>8315</v>
      </c>
      <c r="R3559" s="14" t="s">
        <v>8316</v>
      </c>
      <c r="S3559" s="17">
        <f t="shared" si="277"/>
        <v>41730.276747685188</v>
      </c>
      <c r="T3559" s="17">
        <f t="shared" si="278"/>
        <v>41764.276747685188</v>
      </c>
      <c r="U3559" s="14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8">
        <v>1435352400</v>
      </c>
      <c r="J3560">
        <v>1431718575</v>
      </c>
      <c r="K3560" t="b">
        <v>0</v>
      </c>
      <c r="L3560" s="14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6" t="s">
        <v>8315</v>
      </c>
      <c r="R3560" s="14" t="s">
        <v>8316</v>
      </c>
      <c r="S3560" s="17">
        <f t="shared" si="277"/>
        <v>42139.816840277781</v>
      </c>
      <c r="T3560" s="17">
        <f t="shared" si="278"/>
        <v>42181.875</v>
      </c>
      <c r="U3560" s="14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8">
        <v>1438333080</v>
      </c>
      <c r="J3561">
        <v>1436408308</v>
      </c>
      <c r="K3561" t="b">
        <v>0</v>
      </c>
      <c r="L3561" s="14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6" t="s">
        <v>8315</v>
      </c>
      <c r="R3561" s="14" t="s">
        <v>8316</v>
      </c>
      <c r="S3561" s="17">
        <f t="shared" si="277"/>
        <v>42194.096157407403</v>
      </c>
      <c r="T3561" s="17">
        <f t="shared" si="278"/>
        <v>42216.373611111107</v>
      </c>
      <c r="U3561" s="14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8">
        <v>1432694700</v>
      </c>
      <c r="J3562">
        <v>1429651266</v>
      </c>
      <c r="K3562" t="b">
        <v>0</v>
      </c>
      <c r="L3562" s="14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6" t="s">
        <v>8315</v>
      </c>
      <c r="R3562" s="14" t="s">
        <v>8316</v>
      </c>
      <c r="S3562" s="17">
        <f t="shared" si="277"/>
        <v>42115.889652777783</v>
      </c>
      <c r="T3562" s="17">
        <f t="shared" si="278"/>
        <v>42151.114583333328</v>
      </c>
      <c r="U3562" s="14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8">
        <v>1438799760</v>
      </c>
      <c r="J3563">
        <v>1437236378</v>
      </c>
      <c r="K3563" t="b">
        <v>0</v>
      </c>
      <c r="L3563" s="14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6" t="s">
        <v>8315</v>
      </c>
      <c r="R3563" s="14" t="s">
        <v>8316</v>
      </c>
      <c r="S3563" s="17">
        <f t="shared" si="277"/>
        <v>42203.680300925931</v>
      </c>
      <c r="T3563" s="17">
        <f t="shared" si="278"/>
        <v>42221.774999999994</v>
      </c>
      <c r="U3563" s="14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8">
        <v>1457906400</v>
      </c>
      <c r="J3564">
        <v>1457115427</v>
      </c>
      <c r="K3564" t="b">
        <v>0</v>
      </c>
      <c r="L3564" s="1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6" t="s">
        <v>8315</v>
      </c>
      <c r="R3564" s="14" t="s">
        <v>8316</v>
      </c>
      <c r="S3564" s="17">
        <f t="shared" si="277"/>
        <v>42433.761886574073</v>
      </c>
      <c r="T3564" s="17">
        <f t="shared" si="278"/>
        <v>42442.916666666672</v>
      </c>
      <c r="U3564" s="1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8">
        <v>1470078000</v>
      </c>
      <c r="J3565">
        <v>1467648456</v>
      </c>
      <c r="K3565" t="b">
        <v>0</v>
      </c>
      <c r="L3565" s="14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6" t="s">
        <v>8315</v>
      </c>
      <c r="R3565" s="14" t="s">
        <v>8316</v>
      </c>
      <c r="S3565" s="17">
        <f t="shared" si="277"/>
        <v>42555.671944444446</v>
      </c>
      <c r="T3565" s="17">
        <f t="shared" si="278"/>
        <v>42583.791666666672</v>
      </c>
      <c r="U3565" s="14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8">
        <v>1444060800</v>
      </c>
      <c r="J3566">
        <v>1440082649</v>
      </c>
      <c r="K3566" t="b">
        <v>0</v>
      </c>
      <c r="L3566" s="14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6" t="s">
        <v>8315</v>
      </c>
      <c r="R3566" s="14" t="s">
        <v>8316</v>
      </c>
      <c r="S3566" s="17">
        <f t="shared" si="277"/>
        <v>42236.623252314821</v>
      </c>
      <c r="T3566" s="17">
        <f t="shared" si="278"/>
        <v>42282.666666666672</v>
      </c>
      <c r="U3566" s="14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8">
        <v>1420048208</v>
      </c>
      <c r="J3567">
        <v>1417456208</v>
      </c>
      <c r="K3567" t="b">
        <v>0</v>
      </c>
      <c r="L3567" s="14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6" t="s">
        <v>8315</v>
      </c>
      <c r="R3567" s="14" t="s">
        <v>8316</v>
      </c>
      <c r="S3567" s="17">
        <f t="shared" si="277"/>
        <v>41974.743148148147</v>
      </c>
      <c r="T3567" s="17">
        <f t="shared" si="278"/>
        <v>42004.743148148147</v>
      </c>
      <c r="U3567" s="14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8">
        <v>1422015083</v>
      </c>
      <c r="J3568">
        <v>1419423083</v>
      </c>
      <c r="K3568" t="b">
        <v>0</v>
      </c>
      <c r="L3568" s="14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6" t="s">
        <v>8315</v>
      </c>
      <c r="R3568" s="14" t="s">
        <v>8316</v>
      </c>
      <c r="S3568" s="17">
        <f t="shared" si="277"/>
        <v>41997.507905092592</v>
      </c>
      <c r="T3568" s="17">
        <f t="shared" si="278"/>
        <v>42027.507905092592</v>
      </c>
      <c r="U3568" s="14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8">
        <v>1433964444</v>
      </c>
      <c r="J3569">
        <v>1431372444</v>
      </c>
      <c r="K3569" t="b">
        <v>0</v>
      </c>
      <c r="L3569" s="14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6" t="s">
        <v>8315</v>
      </c>
      <c r="R3569" s="14" t="s">
        <v>8316</v>
      </c>
      <c r="S3569" s="17">
        <f t="shared" si="277"/>
        <v>42135.810694444444</v>
      </c>
      <c r="T3569" s="17">
        <f t="shared" si="278"/>
        <v>42165.810694444444</v>
      </c>
      <c r="U3569" s="14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8">
        <v>1410975994</v>
      </c>
      <c r="J3570">
        <v>1408383994</v>
      </c>
      <c r="K3570" t="b">
        <v>0</v>
      </c>
      <c r="L3570" s="14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6" t="s">
        <v>8315</v>
      </c>
      <c r="R3570" s="14" t="s">
        <v>8316</v>
      </c>
      <c r="S3570" s="17">
        <f t="shared" si="277"/>
        <v>41869.740671296298</v>
      </c>
      <c r="T3570" s="17">
        <f t="shared" si="278"/>
        <v>41899.740671296298</v>
      </c>
      <c r="U3570" s="14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8">
        <v>1420734696</v>
      </c>
      <c r="J3571">
        <v>1418142696</v>
      </c>
      <c r="K3571" t="b">
        <v>0</v>
      </c>
      <c r="L3571" s="14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6" t="s">
        <v>8315</v>
      </c>
      <c r="R3571" s="14" t="s">
        <v>8316</v>
      </c>
      <c r="S3571" s="17">
        <f t="shared" si="277"/>
        <v>41982.688611111109</v>
      </c>
      <c r="T3571" s="17">
        <f t="shared" si="278"/>
        <v>42012.688611111109</v>
      </c>
      <c r="U3571" s="14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8">
        <v>1420009200</v>
      </c>
      <c r="J3572">
        <v>1417593483</v>
      </c>
      <c r="K3572" t="b">
        <v>0</v>
      </c>
      <c r="L3572" s="14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6" t="s">
        <v>8315</v>
      </c>
      <c r="R3572" s="14" t="s">
        <v>8316</v>
      </c>
      <c r="S3572" s="17">
        <f t="shared" si="277"/>
        <v>41976.331979166673</v>
      </c>
      <c r="T3572" s="17">
        <f t="shared" si="278"/>
        <v>42004.291666666672</v>
      </c>
      <c r="U3572" s="14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8">
        <v>1414701413</v>
      </c>
      <c r="J3573">
        <v>1412109413</v>
      </c>
      <c r="K3573" t="b">
        <v>0</v>
      </c>
      <c r="L3573" s="14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6" t="s">
        <v>8315</v>
      </c>
      <c r="R3573" s="14" t="s">
        <v>8316</v>
      </c>
      <c r="S3573" s="17">
        <f t="shared" si="277"/>
        <v>41912.858946759261</v>
      </c>
      <c r="T3573" s="17">
        <f t="shared" si="278"/>
        <v>41942.858946759261</v>
      </c>
      <c r="U3573" s="14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8">
        <v>1434894082</v>
      </c>
      <c r="J3574">
        <v>1432302082</v>
      </c>
      <c r="K3574" t="b">
        <v>0</v>
      </c>
      <c r="L3574" s="1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6" t="s">
        <v>8315</v>
      </c>
      <c r="R3574" s="14" t="s">
        <v>8316</v>
      </c>
      <c r="S3574" s="17">
        <f t="shared" si="277"/>
        <v>42146.570393518516</v>
      </c>
      <c r="T3574" s="17">
        <f t="shared" si="278"/>
        <v>42176.570393518516</v>
      </c>
      <c r="U3574" s="1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8">
        <v>1415440846</v>
      </c>
      <c r="J3575">
        <v>1412845246</v>
      </c>
      <c r="K3575" t="b">
        <v>0</v>
      </c>
      <c r="L3575" s="14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6" t="s">
        <v>8315</v>
      </c>
      <c r="R3575" s="14" t="s">
        <v>8316</v>
      </c>
      <c r="S3575" s="17">
        <f t="shared" si="277"/>
        <v>41921.375532407408</v>
      </c>
      <c r="T3575" s="17">
        <f t="shared" si="278"/>
        <v>41951.417199074072</v>
      </c>
      <c r="U3575" s="14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8">
        <v>1415921848</v>
      </c>
      <c r="J3576">
        <v>1413326248</v>
      </c>
      <c r="K3576" t="b">
        <v>0</v>
      </c>
      <c r="L3576" s="14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6" t="s">
        <v>8315</v>
      </c>
      <c r="R3576" s="14" t="s">
        <v>8316</v>
      </c>
      <c r="S3576" s="17">
        <f t="shared" si="277"/>
        <v>41926.942685185182</v>
      </c>
      <c r="T3576" s="17">
        <f t="shared" si="278"/>
        <v>41956.984351851846</v>
      </c>
      <c r="U3576" s="14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8">
        <v>1470887940</v>
      </c>
      <c r="J3577">
        <v>1468176527</v>
      </c>
      <c r="K3577" t="b">
        <v>0</v>
      </c>
      <c r="L3577" s="14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6" t="s">
        <v>8315</v>
      </c>
      <c r="R3577" s="14" t="s">
        <v>8316</v>
      </c>
      <c r="S3577" s="17">
        <f t="shared" si="277"/>
        <v>42561.783877314811</v>
      </c>
      <c r="T3577" s="17">
        <f t="shared" si="278"/>
        <v>42593.165972222225</v>
      </c>
      <c r="U3577" s="14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8">
        <v>1480947054</v>
      </c>
      <c r="J3578">
        <v>1475759454</v>
      </c>
      <c r="K3578" t="b">
        <v>0</v>
      </c>
      <c r="L3578" s="14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6" t="s">
        <v>8315</v>
      </c>
      <c r="R3578" s="14" t="s">
        <v>8316</v>
      </c>
      <c r="S3578" s="17">
        <f t="shared" si="277"/>
        <v>42649.54923611111</v>
      </c>
      <c r="T3578" s="17">
        <f t="shared" si="278"/>
        <v>42709.590902777782</v>
      </c>
      <c r="U3578" s="14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8">
        <v>1430029680</v>
      </c>
      <c r="J3579">
        <v>1427741583</v>
      </c>
      <c r="K3579" t="b">
        <v>0</v>
      </c>
      <c r="L3579" s="14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6" t="s">
        <v>8315</v>
      </c>
      <c r="R3579" s="14" t="s">
        <v>8316</v>
      </c>
      <c r="S3579" s="17">
        <f t="shared" si="277"/>
        <v>42093.786840277782</v>
      </c>
      <c r="T3579" s="17">
        <f t="shared" si="278"/>
        <v>42120.26944444445</v>
      </c>
      <c r="U3579" s="14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8">
        <v>1462037777</v>
      </c>
      <c r="J3580">
        <v>1459445777</v>
      </c>
      <c r="K3580" t="b">
        <v>0</v>
      </c>
      <c r="L3580" s="14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6" t="s">
        <v>8315</v>
      </c>
      <c r="R3580" s="14" t="s">
        <v>8316</v>
      </c>
      <c r="S3580" s="17">
        <f t="shared" si="277"/>
        <v>42460.733530092592</v>
      </c>
      <c r="T3580" s="17">
        <f t="shared" si="278"/>
        <v>42490.733530092592</v>
      </c>
      <c r="U3580" s="14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8">
        <v>1459444656</v>
      </c>
      <c r="J3581">
        <v>1456856256</v>
      </c>
      <c r="K3581" t="b">
        <v>0</v>
      </c>
      <c r="L3581" s="14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6" t="s">
        <v>8315</v>
      </c>
      <c r="R3581" s="14" t="s">
        <v>8316</v>
      </c>
      <c r="S3581" s="17">
        <f t="shared" si="277"/>
        <v>42430.762222222227</v>
      </c>
      <c r="T3581" s="17">
        <f t="shared" si="278"/>
        <v>42460.720555555556</v>
      </c>
      <c r="U3581" s="14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8">
        <v>1425185940</v>
      </c>
      <c r="J3582">
        <v>1421900022</v>
      </c>
      <c r="K3582" t="b">
        <v>0</v>
      </c>
      <c r="L3582" s="14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6" t="s">
        <v>8315</v>
      </c>
      <c r="R3582" s="14" t="s">
        <v>8316</v>
      </c>
      <c r="S3582" s="17">
        <f t="shared" si="277"/>
        <v>42026.176180555558</v>
      </c>
      <c r="T3582" s="17">
        <f t="shared" si="278"/>
        <v>42064.207638888889</v>
      </c>
      <c r="U3582" s="14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8">
        <v>1406719110</v>
      </c>
      <c r="J3583">
        <v>1405509510</v>
      </c>
      <c r="K3583" t="b">
        <v>0</v>
      </c>
      <c r="L3583" s="14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6" t="s">
        <v>8315</v>
      </c>
      <c r="R3583" s="14" t="s">
        <v>8316</v>
      </c>
      <c r="S3583" s="17">
        <f t="shared" si="277"/>
        <v>41836.471180555556</v>
      </c>
      <c r="T3583" s="17">
        <f t="shared" si="278"/>
        <v>41850.471180555556</v>
      </c>
      <c r="U3583" s="14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8">
        <v>1459822682</v>
      </c>
      <c r="J3584">
        <v>1458613082</v>
      </c>
      <c r="K3584" t="b">
        <v>0</v>
      </c>
      <c r="L3584" s="1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6" t="s">
        <v>8315</v>
      </c>
      <c r="R3584" s="14" t="s">
        <v>8316</v>
      </c>
      <c r="S3584" s="17">
        <f t="shared" si="277"/>
        <v>42451.095856481479</v>
      </c>
      <c r="T3584" s="17">
        <f t="shared" si="278"/>
        <v>42465.095856481479</v>
      </c>
      <c r="U3584" s="1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8">
        <v>1460970805</v>
      </c>
      <c r="J3585">
        <v>1455790405</v>
      </c>
      <c r="K3585" t="b">
        <v>0</v>
      </c>
      <c r="L3585" s="14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6" t="s">
        <v>8315</v>
      </c>
      <c r="R3585" s="14" t="s">
        <v>8316</v>
      </c>
      <c r="S3585" s="17">
        <f t="shared" si="277"/>
        <v>42418.425983796296</v>
      </c>
      <c r="T3585" s="17">
        <f t="shared" si="278"/>
        <v>42478.384317129632</v>
      </c>
      <c r="U3585" s="14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8">
        <v>1436772944</v>
      </c>
      <c r="J3586">
        <v>1434180944</v>
      </c>
      <c r="K3586" t="b">
        <v>0</v>
      </c>
      <c r="L3586" s="14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6" t="s">
        <v>8315</v>
      </c>
      <c r="R3586" s="14" t="s">
        <v>8316</v>
      </c>
      <c r="S3586" s="17">
        <f t="shared" si="277"/>
        <v>42168.316481481481</v>
      </c>
      <c r="T3586" s="17">
        <f t="shared" si="278"/>
        <v>42198.316481481481</v>
      </c>
      <c r="U3586" s="14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8">
        <v>1419181890</v>
      </c>
      <c r="J3587">
        <v>1416589890</v>
      </c>
      <c r="K3587" t="b">
        <v>0</v>
      </c>
      <c r="L3587" s="14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6" t="s">
        <v>8315</v>
      </c>
      <c r="R3587" s="14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 s="14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8">
        <v>1474649070</v>
      </c>
      <c r="J3588">
        <v>1469465070</v>
      </c>
      <c r="K3588" t="b">
        <v>0</v>
      </c>
      <c r="L3588" s="14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6" t="s">
        <v>8315</v>
      </c>
      <c r="R3588" s="14" t="s">
        <v>8316</v>
      </c>
      <c r="S3588" s="17">
        <f t="shared" si="282"/>
        <v>42576.697569444441</v>
      </c>
      <c r="T3588" s="17">
        <f t="shared" si="283"/>
        <v>42636.697569444441</v>
      </c>
      <c r="U3588" s="14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8">
        <v>1467054000</v>
      </c>
      <c r="J3589">
        <v>1463144254</v>
      </c>
      <c r="K3589" t="b">
        <v>0</v>
      </c>
      <c r="L3589" s="14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6" t="s">
        <v>8315</v>
      </c>
      <c r="R3589" s="14" t="s">
        <v>8316</v>
      </c>
      <c r="S3589" s="17">
        <f t="shared" si="282"/>
        <v>42503.539976851855</v>
      </c>
      <c r="T3589" s="17">
        <f t="shared" si="283"/>
        <v>42548.791666666672</v>
      </c>
      <c r="U3589" s="14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8">
        <v>1430348400</v>
      </c>
      <c r="J3590">
        <v>1428436410</v>
      </c>
      <c r="K3590" t="b">
        <v>0</v>
      </c>
      <c r="L3590" s="14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6" t="s">
        <v>8315</v>
      </c>
      <c r="R3590" s="14" t="s">
        <v>8316</v>
      </c>
      <c r="S3590" s="17">
        <f t="shared" si="282"/>
        <v>42101.828819444447</v>
      </c>
      <c r="T3590" s="17">
        <f t="shared" si="283"/>
        <v>42123.958333333328</v>
      </c>
      <c r="U3590" s="14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8">
        <v>1432654347</v>
      </c>
      <c r="J3591">
        <v>1430494347</v>
      </c>
      <c r="K3591" t="b">
        <v>0</v>
      </c>
      <c r="L3591" s="14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6" t="s">
        <v>8315</v>
      </c>
      <c r="R3591" s="14" t="s">
        <v>8316</v>
      </c>
      <c r="S3591" s="17">
        <f t="shared" si="282"/>
        <v>42125.647534722222</v>
      </c>
      <c r="T3591" s="17">
        <f t="shared" si="283"/>
        <v>42150.647534722222</v>
      </c>
      <c r="U3591" s="14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8">
        <v>1413792034</v>
      </c>
      <c r="J3592">
        <v>1411200034</v>
      </c>
      <c r="K3592" t="b">
        <v>0</v>
      </c>
      <c r="L3592" s="14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6" t="s">
        <v>8315</v>
      </c>
      <c r="R3592" s="14" t="s">
        <v>8316</v>
      </c>
      <c r="S3592" s="17">
        <f t="shared" si="282"/>
        <v>41902.333726851852</v>
      </c>
      <c r="T3592" s="17">
        <f t="shared" si="283"/>
        <v>41932.333726851852</v>
      </c>
      <c r="U3592" s="14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8">
        <v>1422075540</v>
      </c>
      <c r="J3593">
        <v>1419979544</v>
      </c>
      <c r="K3593" t="b">
        <v>0</v>
      </c>
      <c r="L3593" s="14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6" t="s">
        <v>8315</v>
      </c>
      <c r="R3593" s="14" t="s">
        <v>8316</v>
      </c>
      <c r="S3593" s="17">
        <f t="shared" si="282"/>
        <v>42003.948425925926</v>
      </c>
      <c r="T3593" s="17">
        <f t="shared" si="283"/>
        <v>42028.207638888889</v>
      </c>
      <c r="U3593" s="14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8">
        <v>1423630740</v>
      </c>
      <c r="J3594">
        <v>1418673307</v>
      </c>
      <c r="K3594" t="b">
        <v>0</v>
      </c>
      <c r="L3594" s="1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6" t="s">
        <v>8315</v>
      </c>
      <c r="R3594" s="14" t="s">
        <v>8316</v>
      </c>
      <c r="S3594" s="17">
        <f t="shared" si="282"/>
        <v>41988.829942129625</v>
      </c>
      <c r="T3594" s="17">
        <f t="shared" si="283"/>
        <v>42046.207638888889</v>
      </c>
      <c r="U3594" s="1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8">
        <v>1420489560</v>
      </c>
      <c r="J3595">
        <v>1417469639</v>
      </c>
      <c r="K3595" t="b">
        <v>0</v>
      </c>
      <c r="L3595" s="14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6" t="s">
        <v>8315</v>
      </c>
      <c r="R3595" s="14" t="s">
        <v>8316</v>
      </c>
      <c r="S3595" s="17">
        <f t="shared" si="282"/>
        <v>41974.898599537039</v>
      </c>
      <c r="T3595" s="17">
        <f t="shared" si="283"/>
        <v>42009.851388888885</v>
      </c>
      <c r="U3595" s="14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8">
        <v>1472952982</v>
      </c>
      <c r="J3596">
        <v>1470792982</v>
      </c>
      <c r="K3596" t="b">
        <v>0</v>
      </c>
      <c r="L3596" s="14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6" t="s">
        <v>8315</v>
      </c>
      <c r="R3596" s="14" t="s">
        <v>8316</v>
      </c>
      <c r="S3596" s="17">
        <f t="shared" si="282"/>
        <v>42592.066921296297</v>
      </c>
      <c r="T3596" s="17">
        <f t="shared" si="283"/>
        <v>42617.066921296297</v>
      </c>
      <c r="U3596" s="14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8">
        <v>1426229940</v>
      </c>
      <c r="J3597">
        <v>1423959123</v>
      </c>
      <c r="K3597" t="b">
        <v>0</v>
      </c>
      <c r="L3597" s="14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6" t="s">
        <v>8315</v>
      </c>
      <c r="R3597" s="14" t="s">
        <v>8316</v>
      </c>
      <c r="S3597" s="17">
        <f t="shared" si="282"/>
        <v>42050.008368055554</v>
      </c>
      <c r="T3597" s="17">
        <f t="shared" si="283"/>
        <v>42076.290972222225</v>
      </c>
      <c r="U3597" s="14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8">
        <v>1409072982</v>
      </c>
      <c r="J3598">
        <v>1407258582</v>
      </c>
      <c r="K3598" t="b">
        <v>0</v>
      </c>
      <c r="L3598" s="14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6" t="s">
        <v>8315</v>
      </c>
      <c r="R3598" s="14" t="s">
        <v>8316</v>
      </c>
      <c r="S3598" s="17">
        <f t="shared" si="282"/>
        <v>41856.715069444443</v>
      </c>
      <c r="T3598" s="17">
        <f t="shared" si="283"/>
        <v>41877.715069444443</v>
      </c>
      <c r="U3598" s="14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8">
        <v>1456984740</v>
      </c>
      <c r="J3599">
        <v>1455717790</v>
      </c>
      <c r="K3599" t="b">
        <v>0</v>
      </c>
      <c r="L3599" s="14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6" t="s">
        <v>8315</v>
      </c>
      <c r="R3599" s="14" t="s">
        <v>8316</v>
      </c>
      <c r="S3599" s="17">
        <f t="shared" si="282"/>
        <v>42417.585532407407</v>
      </c>
      <c r="T3599" s="17">
        <f t="shared" si="283"/>
        <v>42432.249305555553</v>
      </c>
      <c r="U3599" s="14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8">
        <v>1409720340</v>
      </c>
      <c r="J3600">
        <v>1408129822</v>
      </c>
      <c r="K3600" t="b">
        <v>0</v>
      </c>
      <c r="L3600" s="14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6" t="s">
        <v>8315</v>
      </c>
      <c r="R3600" s="14" t="s">
        <v>8316</v>
      </c>
      <c r="S3600" s="17">
        <f t="shared" si="282"/>
        <v>41866.79886574074</v>
      </c>
      <c r="T3600" s="17">
        <f t="shared" si="283"/>
        <v>41885.207638888889</v>
      </c>
      <c r="U3600" s="14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8">
        <v>1440892800</v>
      </c>
      <c r="J3601">
        <v>1438715077</v>
      </c>
      <c r="K3601" t="b">
        <v>0</v>
      </c>
      <c r="L3601" s="14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6" t="s">
        <v>8315</v>
      </c>
      <c r="R3601" s="14" t="s">
        <v>8316</v>
      </c>
      <c r="S3601" s="17">
        <f t="shared" si="282"/>
        <v>42220.79487268519</v>
      </c>
      <c r="T3601" s="17">
        <f t="shared" si="283"/>
        <v>42246</v>
      </c>
      <c r="U3601" s="14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8">
        <v>1476390164</v>
      </c>
      <c r="J3602">
        <v>1473970964</v>
      </c>
      <c r="K3602" t="b">
        <v>0</v>
      </c>
      <c r="L3602" s="14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6" t="s">
        <v>8315</v>
      </c>
      <c r="R3602" s="14" t="s">
        <v>8316</v>
      </c>
      <c r="S3602" s="17">
        <f t="shared" si="282"/>
        <v>42628.849120370374</v>
      </c>
      <c r="T3602" s="17">
        <f t="shared" si="283"/>
        <v>42656.849120370374</v>
      </c>
      <c r="U3602" s="14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8">
        <v>1421452682</v>
      </c>
      <c r="J3603">
        <v>1418860682</v>
      </c>
      <c r="K3603" t="b">
        <v>0</v>
      </c>
      <c r="L3603" s="14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6" t="s">
        <v>8315</v>
      </c>
      <c r="R3603" s="14" t="s">
        <v>8316</v>
      </c>
      <c r="S3603" s="17">
        <f t="shared" si="282"/>
        <v>41990.99863425926</v>
      </c>
      <c r="T3603" s="17">
        <f t="shared" si="283"/>
        <v>42020.99863425926</v>
      </c>
      <c r="U3603" s="14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8">
        <v>1463520479</v>
      </c>
      <c r="J3604">
        <v>1458336479</v>
      </c>
      <c r="K3604" t="b">
        <v>0</v>
      </c>
      <c r="L3604" s="1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6" t="s">
        <v>8315</v>
      </c>
      <c r="R3604" s="14" t="s">
        <v>8316</v>
      </c>
      <c r="S3604" s="17">
        <f t="shared" si="282"/>
        <v>42447.894432870366</v>
      </c>
      <c r="T3604" s="17">
        <f t="shared" si="283"/>
        <v>42507.894432870366</v>
      </c>
      <c r="U3604" s="1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8">
        <v>1446759880</v>
      </c>
      <c r="J3605">
        <v>1444164280</v>
      </c>
      <c r="K3605" t="b">
        <v>0</v>
      </c>
      <c r="L3605" s="14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6" t="s">
        <v>8315</v>
      </c>
      <c r="R3605" s="14" t="s">
        <v>8316</v>
      </c>
      <c r="S3605" s="17">
        <f t="shared" si="282"/>
        <v>42283.864351851851</v>
      </c>
      <c r="T3605" s="17">
        <f t="shared" si="283"/>
        <v>42313.906018518523</v>
      </c>
      <c r="U3605" s="14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8">
        <v>1461913140</v>
      </c>
      <c r="J3606">
        <v>1461370956</v>
      </c>
      <c r="K3606" t="b">
        <v>0</v>
      </c>
      <c r="L3606" s="14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6" t="s">
        <v>8315</v>
      </c>
      <c r="R3606" s="14" t="s">
        <v>8316</v>
      </c>
      <c r="S3606" s="17">
        <f t="shared" si="282"/>
        <v>42483.015694444446</v>
      </c>
      <c r="T3606" s="17">
        <f t="shared" si="283"/>
        <v>42489.290972222225</v>
      </c>
      <c r="U3606" s="14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8">
        <v>1455390126</v>
      </c>
      <c r="J3607">
        <v>1452798126</v>
      </c>
      <c r="K3607" t="b">
        <v>0</v>
      </c>
      <c r="L3607" s="14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6" t="s">
        <v>8315</v>
      </c>
      <c r="R3607" s="14" t="s">
        <v>8316</v>
      </c>
      <c r="S3607" s="17">
        <f t="shared" si="282"/>
        <v>42383.793124999997</v>
      </c>
      <c r="T3607" s="17">
        <f t="shared" si="283"/>
        <v>42413.793124999997</v>
      </c>
      <c r="U3607" s="14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8">
        <v>1471185057</v>
      </c>
      <c r="J3608">
        <v>1468593057</v>
      </c>
      <c r="K3608" t="b">
        <v>0</v>
      </c>
      <c r="L3608" s="14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6" t="s">
        <v>8315</v>
      </c>
      <c r="R3608" s="14" t="s">
        <v>8316</v>
      </c>
      <c r="S3608" s="17">
        <f t="shared" si="282"/>
        <v>42566.604826388888</v>
      </c>
      <c r="T3608" s="17">
        <f t="shared" si="283"/>
        <v>42596.604826388888</v>
      </c>
      <c r="U3608" s="14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8">
        <v>1450137600</v>
      </c>
      <c r="J3609">
        <v>1448924882</v>
      </c>
      <c r="K3609" t="b">
        <v>0</v>
      </c>
      <c r="L3609" s="14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6" t="s">
        <v>8315</v>
      </c>
      <c r="R3609" s="14" t="s">
        <v>8316</v>
      </c>
      <c r="S3609" s="17">
        <f t="shared" si="282"/>
        <v>42338.963912037041</v>
      </c>
      <c r="T3609" s="17">
        <f t="shared" si="283"/>
        <v>42353</v>
      </c>
      <c r="U3609" s="14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8">
        <v>1466172000</v>
      </c>
      <c r="J3610">
        <v>1463418090</v>
      </c>
      <c r="K3610" t="b">
        <v>0</v>
      </c>
      <c r="L3610" s="14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6" t="s">
        <v>8315</v>
      </c>
      <c r="R3610" s="14" t="s">
        <v>8316</v>
      </c>
      <c r="S3610" s="17">
        <f t="shared" si="282"/>
        <v>42506.709375000006</v>
      </c>
      <c r="T3610" s="17">
        <f t="shared" si="283"/>
        <v>42538.583333333328</v>
      </c>
      <c r="U3610" s="14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8">
        <v>1459378085</v>
      </c>
      <c r="J3611">
        <v>1456789685</v>
      </c>
      <c r="K3611" t="b">
        <v>0</v>
      </c>
      <c r="L3611" s="14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6" t="s">
        <v>8315</v>
      </c>
      <c r="R3611" s="14" t="s">
        <v>8316</v>
      </c>
      <c r="S3611" s="17">
        <f t="shared" si="282"/>
        <v>42429.991724537031</v>
      </c>
      <c r="T3611" s="17">
        <f t="shared" si="283"/>
        <v>42459.950057870374</v>
      </c>
      <c r="U3611" s="14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8">
        <v>1439806936</v>
      </c>
      <c r="J3612">
        <v>1437214936</v>
      </c>
      <c r="K3612" t="b">
        <v>0</v>
      </c>
      <c r="L3612" s="14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6" t="s">
        <v>8315</v>
      </c>
      <c r="R3612" s="14" t="s">
        <v>8316</v>
      </c>
      <c r="S3612" s="17">
        <f t="shared" si="282"/>
        <v>42203.432129629626</v>
      </c>
      <c r="T3612" s="17">
        <f t="shared" si="283"/>
        <v>42233.432129629626</v>
      </c>
      <c r="U3612" s="14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8">
        <v>1428483201</v>
      </c>
      <c r="J3613">
        <v>1425891201</v>
      </c>
      <c r="K3613" t="b">
        <v>0</v>
      </c>
      <c r="L3613" s="14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6" t="s">
        <v>8315</v>
      </c>
      <c r="R3613" s="14" t="s">
        <v>8316</v>
      </c>
      <c r="S3613" s="17">
        <f t="shared" si="282"/>
        <v>42072.370381944449</v>
      </c>
      <c r="T3613" s="17">
        <f t="shared" si="283"/>
        <v>42102.370381944449</v>
      </c>
      <c r="U3613" s="14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8">
        <v>1402334811</v>
      </c>
      <c r="J3614">
        <v>1401470811</v>
      </c>
      <c r="K3614" t="b">
        <v>0</v>
      </c>
      <c r="L3614" s="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6" t="s">
        <v>8315</v>
      </c>
      <c r="R3614" s="14" t="s">
        <v>8316</v>
      </c>
      <c r="S3614" s="17">
        <f t="shared" si="282"/>
        <v>41789.726979166669</v>
      </c>
      <c r="T3614" s="17">
        <f t="shared" si="283"/>
        <v>41799.726979166669</v>
      </c>
      <c r="U3614" s="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8">
        <v>1403964574</v>
      </c>
      <c r="J3615">
        <v>1401372574</v>
      </c>
      <c r="K3615" t="b">
        <v>0</v>
      </c>
      <c r="L3615" s="14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6" t="s">
        <v>8315</v>
      </c>
      <c r="R3615" s="14" t="s">
        <v>8316</v>
      </c>
      <c r="S3615" s="17">
        <f t="shared" si="282"/>
        <v>41788.58997685185</v>
      </c>
      <c r="T3615" s="17">
        <f t="shared" si="283"/>
        <v>41818.58997685185</v>
      </c>
      <c r="U3615" s="14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8">
        <v>1434675616</v>
      </c>
      <c r="J3616">
        <v>1432083616</v>
      </c>
      <c r="K3616" t="b">
        <v>0</v>
      </c>
      <c r="L3616" s="14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6" t="s">
        <v>8315</v>
      </c>
      <c r="R3616" s="14" t="s">
        <v>8316</v>
      </c>
      <c r="S3616" s="17">
        <f t="shared" si="282"/>
        <v>42144.041851851856</v>
      </c>
      <c r="T3616" s="17">
        <f t="shared" si="283"/>
        <v>42174.041851851856</v>
      </c>
      <c r="U3616" s="14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8">
        <v>1449756896</v>
      </c>
      <c r="J3617">
        <v>1447164896</v>
      </c>
      <c r="K3617" t="b">
        <v>0</v>
      </c>
      <c r="L3617" s="14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6" t="s">
        <v>8315</v>
      </c>
      <c r="R3617" s="14" t="s">
        <v>8316</v>
      </c>
      <c r="S3617" s="17">
        <f t="shared" si="282"/>
        <v>42318.593703703707</v>
      </c>
      <c r="T3617" s="17">
        <f t="shared" si="283"/>
        <v>42348.593703703707</v>
      </c>
      <c r="U3617" s="14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8">
        <v>1426801664</v>
      </c>
      <c r="J3618">
        <v>1424213264</v>
      </c>
      <c r="K3618" t="b">
        <v>0</v>
      </c>
      <c r="L3618" s="14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6" t="s">
        <v>8315</v>
      </c>
      <c r="R3618" s="14" t="s">
        <v>8316</v>
      </c>
      <c r="S3618" s="17">
        <f t="shared" si="282"/>
        <v>42052.949814814812</v>
      </c>
      <c r="T3618" s="17">
        <f t="shared" si="283"/>
        <v>42082.908148148148</v>
      </c>
      <c r="U3618" s="14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8">
        <v>1488240000</v>
      </c>
      <c r="J3619">
        <v>1486996729</v>
      </c>
      <c r="K3619" t="b">
        <v>0</v>
      </c>
      <c r="L3619" s="14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6" t="s">
        <v>8315</v>
      </c>
      <c r="R3619" s="14" t="s">
        <v>8316</v>
      </c>
      <c r="S3619" s="17">
        <f t="shared" si="282"/>
        <v>42779.610289351855</v>
      </c>
      <c r="T3619" s="17">
        <f t="shared" si="283"/>
        <v>42794</v>
      </c>
      <c r="U3619" s="14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8">
        <v>1433343850</v>
      </c>
      <c r="J3620">
        <v>1430751850</v>
      </c>
      <c r="K3620" t="b">
        <v>0</v>
      </c>
      <c r="L3620" s="14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6" t="s">
        <v>8315</v>
      </c>
      <c r="R3620" s="14" t="s">
        <v>8316</v>
      </c>
      <c r="S3620" s="17">
        <f t="shared" si="282"/>
        <v>42128.627893518518</v>
      </c>
      <c r="T3620" s="17">
        <f t="shared" si="283"/>
        <v>42158.627893518518</v>
      </c>
      <c r="U3620" s="14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8">
        <v>1479592800</v>
      </c>
      <c r="J3621">
        <v>1476760226</v>
      </c>
      <c r="K3621" t="b">
        <v>0</v>
      </c>
      <c r="L3621" s="14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6" t="s">
        <v>8315</v>
      </c>
      <c r="R3621" s="14" t="s">
        <v>8316</v>
      </c>
      <c r="S3621" s="17">
        <f t="shared" si="282"/>
        <v>42661.132245370376</v>
      </c>
      <c r="T3621" s="17">
        <f t="shared" si="283"/>
        <v>42693.916666666672</v>
      </c>
      <c r="U3621" s="14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8">
        <v>1425528000</v>
      </c>
      <c r="J3622">
        <v>1422916261</v>
      </c>
      <c r="K3622" t="b">
        <v>0</v>
      </c>
      <c r="L3622" s="14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6" t="s">
        <v>8315</v>
      </c>
      <c r="R3622" s="14" t="s">
        <v>8316</v>
      </c>
      <c r="S3622" s="17">
        <f t="shared" si="282"/>
        <v>42037.938206018516</v>
      </c>
      <c r="T3622" s="17">
        <f t="shared" si="283"/>
        <v>42068.166666666672</v>
      </c>
      <c r="U3622" s="14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8">
        <v>1475269200</v>
      </c>
      <c r="J3623">
        <v>1473200844</v>
      </c>
      <c r="K3623" t="b">
        <v>0</v>
      </c>
      <c r="L3623" s="14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6" t="s">
        <v>8315</v>
      </c>
      <c r="R3623" s="14" t="s">
        <v>8316</v>
      </c>
      <c r="S3623" s="17">
        <f t="shared" si="282"/>
        <v>42619.935694444444</v>
      </c>
      <c r="T3623" s="17">
        <f t="shared" si="283"/>
        <v>42643.875</v>
      </c>
      <c r="U3623" s="14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8">
        <v>1411874580</v>
      </c>
      <c r="J3624">
        <v>1409030371</v>
      </c>
      <c r="K3624" t="b">
        <v>0</v>
      </c>
      <c r="L3624" s="1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6" t="s">
        <v>8315</v>
      </c>
      <c r="R3624" s="14" t="s">
        <v>8316</v>
      </c>
      <c r="S3624" s="17">
        <f t="shared" si="282"/>
        <v>41877.221886574072</v>
      </c>
      <c r="T3624" s="17">
        <f t="shared" si="283"/>
        <v>41910.140972222223</v>
      </c>
      <c r="U3624" s="1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8">
        <v>1406358000</v>
      </c>
      <c r="J3625">
        <v>1404841270</v>
      </c>
      <c r="K3625" t="b">
        <v>0</v>
      </c>
      <c r="L3625" s="14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6" t="s">
        <v>8315</v>
      </c>
      <c r="R3625" s="14" t="s">
        <v>8316</v>
      </c>
      <c r="S3625" s="17">
        <f t="shared" si="282"/>
        <v>41828.736921296295</v>
      </c>
      <c r="T3625" s="17">
        <f t="shared" si="283"/>
        <v>41846.291666666664</v>
      </c>
      <c r="U3625" s="14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8">
        <v>1471977290</v>
      </c>
      <c r="J3626">
        <v>1466793290</v>
      </c>
      <c r="K3626" t="b">
        <v>0</v>
      </c>
      <c r="L3626" s="14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6" t="s">
        <v>8315</v>
      </c>
      <c r="R3626" s="14" t="s">
        <v>8316</v>
      </c>
      <c r="S3626" s="17">
        <f t="shared" si="282"/>
        <v>42545.774189814809</v>
      </c>
      <c r="T3626" s="17">
        <f t="shared" si="283"/>
        <v>42605.774189814809</v>
      </c>
      <c r="U3626" s="14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8">
        <v>1435851577</v>
      </c>
      <c r="J3627">
        <v>1433259577</v>
      </c>
      <c r="K3627" t="b">
        <v>0</v>
      </c>
      <c r="L3627" s="14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6" t="s">
        <v>8315</v>
      </c>
      <c r="R3627" s="14" t="s">
        <v>8316</v>
      </c>
      <c r="S3627" s="17">
        <f t="shared" si="282"/>
        <v>42157.652511574073</v>
      </c>
      <c r="T3627" s="17">
        <f t="shared" si="283"/>
        <v>42187.652511574073</v>
      </c>
      <c r="U3627" s="14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8">
        <v>1408204857</v>
      </c>
      <c r="J3628">
        <v>1406390457</v>
      </c>
      <c r="K3628" t="b">
        <v>0</v>
      </c>
      <c r="L3628" s="14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6" t="s">
        <v>8315</v>
      </c>
      <c r="R3628" s="14" t="s">
        <v>8316</v>
      </c>
      <c r="S3628" s="17">
        <f t="shared" si="282"/>
        <v>41846.667326388888</v>
      </c>
      <c r="T3628" s="17">
        <f t="shared" si="283"/>
        <v>41867.667326388888</v>
      </c>
      <c r="U3628" s="14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8">
        <v>1463803140</v>
      </c>
      <c r="J3629">
        <v>1459446487</v>
      </c>
      <c r="K3629" t="b">
        <v>0</v>
      </c>
      <c r="L3629" s="14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6" t="s">
        <v>8315</v>
      </c>
      <c r="R3629" s="14" t="s">
        <v>8316</v>
      </c>
      <c r="S3629" s="17">
        <f t="shared" si="282"/>
        <v>42460.741747685184</v>
      </c>
      <c r="T3629" s="17">
        <f t="shared" si="283"/>
        <v>42511.165972222225</v>
      </c>
      <c r="U3629" s="14">
        <f t="shared" si="284"/>
        <v>2016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8">
        <v>1450040396</v>
      </c>
      <c r="J3630">
        <v>1444852796</v>
      </c>
      <c r="K3630" t="b">
        <v>0</v>
      </c>
      <c r="L3630" s="14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6" t="s">
        <v>8315</v>
      </c>
      <c r="R3630" s="14" t="s">
        <v>8357</v>
      </c>
      <c r="S3630" s="17">
        <f t="shared" si="282"/>
        <v>42291.833287037036</v>
      </c>
      <c r="T3630" s="17">
        <f t="shared" si="283"/>
        <v>42351.874953703707</v>
      </c>
      <c r="U3630" s="14">
        <f t="shared" si="284"/>
        <v>2015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8">
        <v>1462467600</v>
      </c>
      <c r="J3631">
        <v>1457403364</v>
      </c>
      <c r="K3631" t="b">
        <v>0</v>
      </c>
      <c r="L3631" s="14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6" t="s">
        <v>8315</v>
      </c>
      <c r="R3631" s="14" t="s">
        <v>8357</v>
      </c>
      <c r="S3631" s="17">
        <f t="shared" si="282"/>
        <v>42437.094490740739</v>
      </c>
      <c r="T3631" s="17">
        <f t="shared" si="283"/>
        <v>42495.708333333328</v>
      </c>
      <c r="U3631" s="14">
        <f t="shared" si="284"/>
        <v>2016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8">
        <v>1417295990</v>
      </c>
      <c r="J3632">
        <v>1414700390</v>
      </c>
      <c r="K3632" t="b">
        <v>0</v>
      </c>
      <c r="L3632" s="14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6" t="s">
        <v>8315</v>
      </c>
      <c r="R3632" s="14" t="s">
        <v>8357</v>
      </c>
      <c r="S3632" s="17">
        <f t="shared" si="282"/>
        <v>41942.84710648148</v>
      </c>
      <c r="T3632" s="17">
        <f t="shared" si="283"/>
        <v>41972.888773148152</v>
      </c>
      <c r="U3632" s="14">
        <f t="shared" si="284"/>
        <v>2014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8">
        <v>1411444740</v>
      </c>
      <c r="J3633">
        <v>1409335497</v>
      </c>
      <c r="K3633" t="b">
        <v>0</v>
      </c>
      <c r="L3633" s="14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6" t="s">
        <v>8315</v>
      </c>
      <c r="R3633" s="14" t="s">
        <v>8357</v>
      </c>
      <c r="S3633" s="17">
        <f t="shared" si="282"/>
        <v>41880.753437499996</v>
      </c>
      <c r="T3633" s="17">
        <f t="shared" si="283"/>
        <v>41905.165972222225</v>
      </c>
      <c r="U3633" s="14">
        <f t="shared" si="284"/>
        <v>2014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8">
        <v>1416781749</v>
      </c>
      <c r="J3634">
        <v>1415053749</v>
      </c>
      <c r="K3634" t="b">
        <v>0</v>
      </c>
      <c r="L3634" s="1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6" t="s">
        <v>8315</v>
      </c>
      <c r="R3634" s="14" t="s">
        <v>8357</v>
      </c>
      <c r="S3634" s="17">
        <f t="shared" si="282"/>
        <v>41946.936909722222</v>
      </c>
      <c r="T3634" s="17">
        <f t="shared" si="283"/>
        <v>41966.936909722222</v>
      </c>
      <c r="U3634" s="14">
        <f t="shared" si="284"/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8">
        <v>1479517200</v>
      </c>
      <c r="J3635">
        <v>1475765867</v>
      </c>
      <c r="K3635" t="b">
        <v>0</v>
      </c>
      <c r="L3635" s="14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6" t="s">
        <v>8315</v>
      </c>
      <c r="R3635" s="14" t="s">
        <v>8357</v>
      </c>
      <c r="S3635" s="17">
        <f t="shared" si="282"/>
        <v>42649.623460648145</v>
      </c>
      <c r="T3635" s="17">
        <f t="shared" si="283"/>
        <v>42693.041666666672</v>
      </c>
      <c r="U3635" s="14">
        <f t="shared" si="284"/>
        <v>2016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8">
        <v>1484366340</v>
      </c>
      <c r="J3636">
        <v>1480219174</v>
      </c>
      <c r="K3636" t="b">
        <v>0</v>
      </c>
      <c r="L3636" s="14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6" t="s">
        <v>8315</v>
      </c>
      <c r="R3636" s="14" t="s">
        <v>8357</v>
      </c>
      <c r="S3636" s="17">
        <f t="shared" si="282"/>
        <v>42701.166365740741</v>
      </c>
      <c r="T3636" s="17">
        <f t="shared" si="283"/>
        <v>42749.165972222225</v>
      </c>
      <c r="U3636" s="14">
        <f t="shared" si="284"/>
        <v>2016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8">
        <v>1461186676</v>
      </c>
      <c r="J3637">
        <v>1458594676</v>
      </c>
      <c r="K3637" t="b">
        <v>0</v>
      </c>
      <c r="L3637" s="14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6" t="s">
        <v>8315</v>
      </c>
      <c r="R3637" s="14" t="s">
        <v>8357</v>
      </c>
      <c r="S3637" s="17">
        <f t="shared" si="282"/>
        <v>42450.88282407407</v>
      </c>
      <c r="T3637" s="17">
        <f t="shared" si="283"/>
        <v>42480.88282407407</v>
      </c>
      <c r="U3637" s="14">
        <f t="shared" si="284"/>
        <v>2016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8">
        <v>1442248829</v>
      </c>
      <c r="J3638">
        <v>1439224829</v>
      </c>
      <c r="K3638" t="b">
        <v>0</v>
      </c>
      <c r="L3638" s="14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6" t="s">
        <v>8315</v>
      </c>
      <c r="R3638" s="14" t="s">
        <v>8357</v>
      </c>
      <c r="S3638" s="17">
        <f t="shared" si="282"/>
        <v>42226.694780092599</v>
      </c>
      <c r="T3638" s="17">
        <f t="shared" si="283"/>
        <v>42261.694780092599</v>
      </c>
      <c r="U3638" s="14">
        <f t="shared" si="284"/>
        <v>2015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8">
        <v>1420130935</v>
      </c>
      <c r="J3639">
        <v>1417538935</v>
      </c>
      <c r="K3639" t="b">
        <v>0</v>
      </c>
      <c r="L3639" s="14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6" t="s">
        <v>8315</v>
      </c>
      <c r="R3639" s="14" t="s">
        <v>8357</v>
      </c>
      <c r="S3639" s="17">
        <f t="shared" si="282"/>
        <v>41975.700636574074</v>
      </c>
      <c r="T3639" s="17">
        <f t="shared" si="283"/>
        <v>42005.700636574074</v>
      </c>
      <c r="U3639" s="14">
        <f t="shared" si="284"/>
        <v>2014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8">
        <v>1429456132</v>
      </c>
      <c r="J3640">
        <v>1424275732</v>
      </c>
      <c r="K3640" t="b">
        <v>0</v>
      </c>
      <c r="L3640" s="14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6" t="s">
        <v>8315</v>
      </c>
      <c r="R3640" s="14" t="s">
        <v>8357</v>
      </c>
      <c r="S3640" s="17">
        <f t="shared" si="282"/>
        <v>42053.672824074078</v>
      </c>
      <c r="T3640" s="17">
        <f t="shared" si="283"/>
        <v>42113.631157407406</v>
      </c>
      <c r="U3640" s="14">
        <f t="shared" si="284"/>
        <v>2015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8">
        <v>1475853060</v>
      </c>
      <c r="J3641">
        <v>1470672906</v>
      </c>
      <c r="K3641" t="b">
        <v>0</v>
      </c>
      <c r="L3641" s="14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6" t="s">
        <v>8315</v>
      </c>
      <c r="R3641" s="14" t="s">
        <v>8357</v>
      </c>
      <c r="S3641" s="17">
        <f t="shared" si="282"/>
        <v>42590.677152777775</v>
      </c>
      <c r="T3641" s="17">
        <f t="shared" si="283"/>
        <v>42650.632638888885</v>
      </c>
      <c r="U3641" s="14">
        <f t="shared" si="284"/>
        <v>2016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8">
        <v>1431283530</v>
      </c>
      <c r="J3642">
        <v>1428691530</v>
      </c>
      <c r="K3642" t="b">
        <v>0</v>
      </c>
      <c r="L3642" s="14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6" t="s">
        <v>8315</v>
      </c>
      <c r="R3642" s="14" t="s">
        <v>8357</v>
      </c>
      <c r="S3642" s="17">
        <f t="shared" si="282"/>
        <v>42104.781597222223</v>
      </c>
      <c r="T3642" s="17">
        <f t="shared" si="283"/>
        <v>42134.781597222223</v>
      </c>
      <c r="U3642" s="14">
        <f t="shared" si="284"/>
        <v>2015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8">
        <v>1412485200</v>
      </c>
      <c r="J3643">
        <v>1410966179</v>
      </c>
      <c r="K3643" t="b">
        <v>0</v>
      </c>
      <c r="L3643" s="14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6" t="s">
        <v>8315</v>
      </c>
      <c r="R3643" s="14" t="s">
        <v>8357</v>
      </c>
      <c r="S3643" s="17">
        <f t="shared" si="282"/>
        <v>41899.627071759263</v>
      </c>
      <c r="T3643" s="17">
        <f t="shared" si="283"/>
        <v>41917.208333333336</v>
      </c>
      <c r="U3643" s="14">
        <f t="shared" si="284"/>
        <v>2014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8">
        <v>1448902800</v>
      </c>
      <c r="J3644">
        <v>1445369727</v>
      </c>
      <c r="K3644" t="b">
        <v>0</v>
      </c>
      <c r="L3644" s="1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6" t="s">
        <v>8315</v>
      </c>
      <c r="R3644" s="14" t="s">
        <v>8357</v>
      </c>
      <c r="S3644" s="17">
        <f t="shared" si="282"/>
        <v>42297.816284722227</v>
      </c>
      <c r="T3644" s="17">
        <f t="shared" si="283"/>
        <v>42338.708333333328</v>
      </c>
      <c r="U3644" s="14">
        <f t="shared" si="284"/>
        <v>2015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8">
        <v>1447734439</v>
      </c>
      <c r="J3645">
        <v>1444274839</v>
      </c>
      <c r="K3645" t="b">
        <v>0</v>
      </c>
      <c r="L3645" s="14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6" t="s">
        <v>8315</v>
      </c>
      <c r="R3645" s="14" t="s">
        <v>8357</v>
      </c>
      <c r="S3645" s="17">
        <f t="shared" si="282"/>
        <v>42285.143969907411</v>
      </c>
      <c r="T3645" s="17">
        <f t="shared" si="283"/>
        <v>42325.185636574075</v>
      </c>
      <c r="U3645" s="14">
        <f t="shared" si="284"/>
        <v>2015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8">
        <v>1457413140</v>
      </c>
      <c r="J3646">
        <v>1454996887</v>
      </c>
      <c r="K3646" t="b">
        <v>0</v>
      </c>
      <c r="L3646" s="14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6" t="s">
        <v>8315</v>
      </c>
      <c r="R3646" s="14" t="s">
        <v>8357</v>
      </c>
      <c r="S3646" s="17">
        <f t="shared" si="282"/>
        <v>42409.241747685184</v>
      </c>
      <c r="T3646" s="17">
        <f t="shared" si="283"/>
        <v>42437.207638888889</v>
      </c>
      <c r="U3646" s="14">
        <f t="shared" si="284"/>
        <v>2016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8">
        <v>1479773838</v>
      </c>
      <c r="J3647">
        <v>1477178238</v>
      </c>
      <c r="K3647" t="b">
        <v>0</v>
      </c>
      <c r="L3647" s="14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6" t="s">
        <v>8315</v>
      </c>
      <c r="R3647" s="14" t="s">
        <v>8357</v>
      </c>
      <c r="S3647" s="17">
        <f t="shared" si="282"/>
        <v>42665.970347222217</v>
      </c>
      <c r="T3647" s="17">
        <f t="shared" si="283"/>
        <v>42696.012013888889</v>
      </c>
      <c r="U3647" s="14">
        <f t="shared" si="284"/>
        <v>2016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8">
        <v>1434497400</v>
      </c>
      <c r="J3648">
        <v>1431770802</v>
      </c>
      <c r="K3648" t="b">
        <v>0</v>
      </c>
      <c r="L3648" s="14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6" t="s">
        <v>8315</v>
      </c>
      <c r="R3648" s="14" t="s">
        <v>8357</v>
      </c>
      <c r="S3648" s="17">
        <f t="shared" si="282"/>
        <v>42140.421319444446</v>
      </c>
      <c r="T3648" s="17">
        <f t="shared" si="283"/>
        <v>42171.979166666672</v>
      </c>
      <c r="U3648" s="14">
        <f t="shared" si="284"/>
        <v>2015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8">
        <v>1475258327</v>
      </c>
      <c r="J3649">
        <v>1471370327</v>
      </c>
      <c r="K3649" t="b">
        <v>0</v>
      </c>
      <c r="L3649" s="14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6" t="s">
        <v>8315</v>
      </c>
      <c r="R3649" s="14" t="s">
        <v>8357</v>
      </c>
      <c r="S3649" s="17">
        <f t="shared" si="282"/>
        <v>42598.749155092592</v>
      </c>
      <c r="T3649" s="17">
        <f t="shared" si="283"/>
        <v>42643.749155092592</v>
      </c>
      <c r="U3649" s="14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8">
        <v>1412492445</v>
      </c>
      <c r="J3650">
        <v>1409900445</v>
      </c>
      <c r="K3650" t="b">
        <v>0</v>
      </c>
      <c r="L3650" s="14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6" t="s">
        <v>8315</v>
      </c>
      <c r="R3650" s="14" t="s">
        <v>8316</v>
      </c>
      <c r="S3650" s="17">
        <f t="shared" si="282"/>
        <v>41887.292187500003</v>
      </c>
      <c r="T3650" s="17">
        <f t="shared" si="283"/>
        <v>41917.292187500003</v>
      </c>
      <c r="U3650" s="14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8">
        <v>1402938394</v>
      </c>
      <c r="J3651">
        <v>1400691994</v>
      </c>
      <c r="K3651" t="b">
        <v>0</v>
      </c>
      <c r="L3651" s="14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6" t="s">
        <v>8315</v>
      </c>
      <c r="R3651" s="14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 s="14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8">
        <v>1454412584</v>
      </c>
      <c r="J3652">
        <v>1452598184</v>
      </c>
      <c r="K3652" t="b">
        <v>0</v>
      </c>
      <c r="L3652" s="14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6" t="s">
        <v>8315</v>
      </c>
      <c r="R3652" s="14" t="s">
        <v>8316</v>
      </c>
      <c r="S3652" s="17">
        <f t="shared" si="287"/>
        <v>42381.478981481487</v>
      </c>
      <c r="T3652" s="17">
        <f t="shared" si="288"/>
        <v>42402.478981481487</v>
      </c>
      <c r="U3652" s="14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8">
        <v>1407686340</v>
      </c>
      <c r="J3653">
        <v>1404833442</v>
      </c>
      <c r="K3653" t="b">
        <v>0</v>
      </c>
      <c r="L3653" s="14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6" t="s">
        <v>8315</v>
      </c>
      <c r="R3653" s="14" t="s">
        <v>8316</v>
      </c>
      <c r="S3653" s="17">
        <f t="shared" si="287"/>
        <v>41828.646319444444</v>
      </c>
      <c r="T3653" s="17">
        <f t="shared" si="288"/>
        <v>41861.665972222225</v>
      </c>
      <c r="U3653" s="14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8">
        <v>1472097540</v>
      </c>
      <c r="J3654">
        <v>1471188502</v>
      </c>
      <c r="K3654" t="b">
        <v>0</v>
      </c>
      <c r="L3654" s="1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6" t="s">
        <v>8315</v>
      </c>
      <c r="R3654" s="14" t="s">
        <v>8316</v>
      </c>
      <c r="S3654" s="17">
        <f t="shared" si="287"/>
        <v>42596.644699074073</v>
      </c>
      <c r="T3654" s="17">
        <f t="shared" si="288"/>
        <v>42607.165972222225</v>
      </c>
      <c r="U3654" s="1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8">
        <v>1438764207</v>
      </c>
      <c r="J3655">
        <v>1436172207</v>
      </c>
      <c r="K3655" t="b">
        <v>0</v>
      </c>
      <c r="L3655" s="14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6" t="s">
        <v>8315</v>
      </c>
      <c r="R3655" s="14" t="s">
        <v>8316</v>
      </c>
      <c r="S3655" s="17">
        <f t="shared" si="287"/>
        <v>42191.363506944443</v>
      </c>
      <c r="T3655" s="17">
        <f t="shared" si="288"/>
        <v>42221.363506944443</v>
      </c>
      <c r="U3655" s="14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8">
        <v>1459702800</v>
      </c>
      <c r="J3656">
        <v>1457690386</v>
      </c>
      <c r="K3656" t="b">
        <v>0</v>
      </c>
      <c r="L3656" s="14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6" t="s">
        <v>8315</v>
      </c>
      <c r="R3656" s="14" t="s">
        <v>8316</v>
      </c>
      <c r="S3656" s="17">
        <f t="shared" si="287"/>
        <v>42440.416504629626</v>
      </c>
      <c r="T3656" s="17">
        <f t="shared" si="288"/>
        <v>42463.708333333328</v>
      </c>
      <c r="U3656" s="14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8">
        <v>1437202740</v>
      </c>
      <c r="J3657">
        <v>1434654998</v>
      </c>
      <c r="K3657" t="b">
        <v>0</v>
      </c>
      <c r="L3657" s="14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6" t="s">
        <v>8315</v>
      </c>
      <c r="R3657" s="14" t="s">
        <v>8316</v>
      </c>
      <c r="S3657" s="17">
        <f t="shared" si="287"/>
        <v>42173.803217592591</v>
      </c>
      <c r="T3657" s="17">
        <f t="shared" si="288"/>
        <v>42203.290972222225</v>
      </c>
      <c r="U3657" s="14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8">
        <v>1485989940</v>
      </c>
      <c r="J3658">
        <v>1483393836</v>
      </c>
      <c r="K3658" t="b">
        <v>0</v>
      </c>
      <c r="L3658" s="14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6" t="s">
        <v>8315</v>
      </c>
      <c r="R3658" s="14" t="s">
        <v>8316</v>
      </c>
      <c r="S3658" s="17">
        <f t="shared" si="287"/>
        <v>42737.910138888896</v>
      </c>
      <c r="T3658" s="17">
        <f t="shared" si="288"/>
        <v>42767.957638888889</v>
      </c>
      <c r="U3658" s="14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8">
        <v>1464817320</v>
      </c>
      <c r="J3659">
        <v>1462806419</v>
      </c>
      <c r="K3659" t="b">
        <v>0</v>
      </c>
      <c r="L3659" s="14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6" t="s">
        <v>8315</v>
      </c>
      <c r="R3659" s="14" t="s">
        <v>8316</v>
      </c>
      <c r="S3659" s="17">
        <f t="shared" si="287"/>
        <v>42499.629849537043</v>
      </c>
      <c r="T3659" s="17">
        <f t="shared" si="288"/>
        <v>42522.904166666667</v>
      </c>
      <c r="U3659" s="14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8">
        <v>1404273540</v>
      </c>
      <c r="J3660">
        <v>1400272580</v>
      </c>
      <c r="K3660" t="b">
        <v>0</v>
      </c>
      <c r="L3660" s="14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6" t="s">
        <v>8315</v>
      </c>
      <c r="R3660" s="14" t="s">
        <v>8316</v>
      </c>
      <c r="S3660" s="17">
        <f t="shared" si="287"/>
        <v>41775.858564814815</v>
      </c>
      <c r="T3660" s="17">
        <f t="shared" si="288"/>
        <v>41822.165972222225</v>
      </c>
      <c r="U3660" s="14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8">
        <v>1426775940</v>
      </c>
      <c r="J3661">
        <v>1424414350</v>
      </c>
      <c r="K3661" t="b">
        <v>0</v>
      </c>
      <c r="L3661" s="14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6" t="s">
        <v>8315</v>
      </c>
      <c r="R3661" s="14" t="s">
        <v>8316</v>
      </c>
      <c r="S3661" s="17">
        <f t="shared" si="287"/>
        <v>42055.277199074073</v>
      </c>
      <c r="T3661" s="17">
        <f t="shared" si="288"/>
        <v>42082.610416666663</v>
      </c>
      <c r="U3661" s="14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8">
        <v>1419368925</v>
      </c>
      <c r="J3662">
        <v>1417208925</v>
      </c>
      <c r="K3662" t="b">
        <v>0</v>
      </c>
      <c r="L3662" s="14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6" t="s">
        <v>8315</v>
      </c>
      <c r="R3662" s="14" t="s">
        <v>8316</v>
      </c>
      <c r="S3662" s="17">
        <f t="shared" si="287"/>
        <v>41971.881076388891</v>
      </c>
      <c r="T3662" s="17">
        <f t="shared" si="288"/>
        <v>41996.881076388891</v>
      </c>
      <c r="U3662" s="14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8">
        <v>1460260800</v>
      </c>
      <c r="J3663">
        <v>1458336672</v>
      </c>
      <c r="K3663" t="b">
        <v>0</v>
      </c>
      <c r="L3663" s="14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6" t="s">
        <v>8315</v>
      </c>
      <c r="R3663" s="14" t="s">
        <v>8316</v>
      </c>
      <c r="S3663" s="17">
        <f t="shared" si="287"/>
        <v>42447.896666666667</v>
      </c>
      <c r="T3663" s="17">
        <f t="shared" si="288"/>
        <v>42470.166666666672</v>
      </c>
      <c r="U3663" s="14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8">
        <v>1427775414</v>
      </c>
      <c r="J3664">
        <v>1425187014</v>
      </c>
      <c r="K3664" t="b">
        <v>0</v>
      </c>
      <c r="L3664" s="1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6" t="s">
        <v>8315</v>
      </c>
      <c r="R3664" s="14" t="s">
        <v>8316</v>
      </c>
      <c r="S3664" s="17">
        <f t="shared" si="287"/>
        <v>42064.220069444447</v>
      </c>
      <c r="T3664" s="17">
        <f t="shared" si="288"/>
        <v>42094.178402777776</v>
      </c>
      <c r="U3664" s="1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8">
        <v>1482321030</v>
      </c>
      <c r="J3665">
        <v>1477133430</v>
      </c>
      <c r="K3665" t="b">
        <v>0</v>
      </c>
      <c r="L3665" s="14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6" t="s">
        <v>8315</v>
      </c>
      <c r="R3665" s="14" t="s">
        <v>8316</v>
      </c>
      <c r="S3665" s="17">
        <f t="shared" si="287"/>
        <v>42665.451736111107</v>
      </c>
      <c r="T3665" s="17">
        <f t="shared" si="288"/>
        <v>42725.493402777778</v>
      </c>
      <c r="U3665" s="14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8">
        <v>1466056689</v>
      </c>
      <c r="J3666">
        <v>1464847089</v>
      </c>
      <c r="K3666" t="b">
        <v>0</v>
      </c>
      <c r="L3666" s="14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6" t="s">
        <v>8315</v>
      </c>
      <c r="R3666" s="14" t="s">
        <v>8316</v>
      </c>
      <c r="S3666" s="17">
        <f t="shared" si="287"/>
        <v>42523.248715277776</v>
      </c>
      <c r="T3666" s="17">
        <f t="shared" si="288"/>
        <v>42537.248715277776</v>
      </c>
      <c r="U3666" s="14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8">
        <v>1446062040</v>
      </c>
      <c r="J3667">
        <v>1445109822</v>
      </c>
      <c r="K3667" t="b">
        <v>0</v>
      </c>
      <c r="L3667" s="14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6" t="s">
        <v>8315</v>
      </c>
      <c r="R3667" s="14" t="s">
        <v>8316</v>
      </c>
      <c r="S3667" s="17">
        <f t="shared" si="287"/>
        <v>42294.808124999996</v>
      </c>
      <c r="T3667" s="17">
        <f t="shared" si="288"/>
        <v>42305.829166666663</v>
      </c>
      <c r="U3667" s="14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8">
        <v>1406185200</v>
      </c>
      <c r="J3668">
        <v>1404337382</v>
      </c>
      <c r="K3668" t="b">
        <v>0</v>
      </c>
      <c r="L3668" s="14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6" t="s">
        <v>8315</v>
      </c>
      <c r="R3668" s="14" t="s">
        <v>8316</v>
      </c>
      <c r="S3668" s="17">
        <f t="shared" si="287"/>
        <v>41822.90488425926</v>
      </c>
      <c r="T3668" s="17">
        <f t="shared" si="288"/>
        <v>41844.291666666664</v>
      </c>
      <c r="U3668" s="14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8">
        <v>1437261419</v>
      </c>
      <c r="J3669">
        <v>1434669419</v>
      </c>
      <c r="K3669" t="b">
        <v>0</v>
      </c>
      <c r="L3669" s="14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6" t="s">
        <v>8315</v>
      </c>
      <c r="R3669" s="14" t="s">
        <v>8316</v>
      </c>
      <c r="S3669" s="17">
        <f t="shared" si="287"/>
        <v>42173.970127314817</v>
      </c>
      <c r="T3669" s="17">
        <f t="shared" si="288"/>
        <v>42203.970127314817</v>
      </c>
      <c r="U3669" s="14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8">
        <v>1437676380</v>
      </c>
      <c r="J3670">
        <v>1435670452</v>
      </c>
      <c r="K3670" t="b">
        <v>0</v>
      </c>
      <c r="L3670" s="14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6" t="s">
        <v>8315</v>
      </c>
      <c r="R3670" s="14" t="s">
        <v>8316</v>
      </c>
      <c r="S3670" s="17">
        <f t="shared" si="287"/>
        <v>42185.556157407409</v>
      </c>
      <c r="T3670" s="17">
        <f t="shared" si="288"/>
        <v>42208.772916666669</v>
      </c>
      <c r="U3670" s="14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8">
        <v>1434039137</v>
      </c>
      <c r="J3671">
        <v>1431447137</v>
      </c>
      <c r="K3671" t="b">
        <v>0</v>
      </c>
      <c r="L3671" s="14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6" t="s">
        <v>8315</v>
      </c>
      <c r="R3671" s="14" t="s">
        <v>8316</v>
      </c>
      <c r="S3671" s="17">
        <f t="shared" si="287"/>
        <v>42136.675196759257</v>
      </c>
      <c r="T3671" s="17">
        <f t="shared" si="288"/>
        <v>42166.675196759257</v>
      </c>
      <c r="U3671" s="14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8">
        <v>1433113200</v>
      </c>
      <c r="J3672">
        <v>1431951611</v>
      </c>
      <c r="K3672" t="b">
        <v>0</v>
      </c>
      <c r="L3672" s="14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6" t="s">
        <v>8315</v>
      </c>
      <c r="R3672" s="14" t="s">
        <v>8316</v>
      </c>
      <c r="S3672" s="17">
        <f t="shared" si="287"/>
        <v>42142.514016203699</v>
      </c>
      <c r="T3672" s="17">
        <f t="shared" si="288"/>
        <v>42155.958333333328</v>
      </c>
      <c r="U3672" s="14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8">
        <v>1405915140</v>
      </c>
      <c r="J3673">
        <v>1404140667</v>
      </c>
      <c r="K3673" t="b">
        <v>0</v>
      </c>
      <c r="L3673" s="14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6" t="s">
        <v>8315</v>
      </c>
      <c r="R3673" s="14" t="s">
        <v>8316</v>
      </c>
      <c r="S3673" s="17">
        <f t="shared" si="287"/>
        <v>41820.62809027778</v>
      </c>
      <c r="T3673" s="17">
        <f t="shared" si="288"/>
        <v>41841.165972222225</v>
      </c>
      <c r="U3673" s="14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8">
        <v>1411771384</v>
      </c>
      <c r="J3674">
        <v>1409179384</v>
      </c>
      <c r="K3674" t="b">
        <v>0</v>
      </c>
      <c r="L3674" s="1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6" t="s">
        <v>8315</v>
      </c>
      <c r="R3674" s="14" t="s">
        <v>8316</v>
      </c>
      <c r="S3674" s="17">
        <f t="shared" si="287"/>
        <v>41878.946574074071</v>
      </c>
      <c r="T3674" s="17">
        <f t="shared" si="288"/>
        <v>41908.946574074071</v>
      </c>
      <c r="U3674" s="1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8">
        <v>1415191920</v>
      </c>
      <c r="J3675">
        <v>1412233497</v>
      </c>
      <c r="K3675" t="b">
        <v>0</v>
      </c>
      <c r="L3675" s="14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6" t="s">
        <v>8315</v>
      </c>
      <c r="R3675" s="14" t="s">
        <v>8316</v>
      </c>
      <c r="S3675" s="17">
        <f t="shared" si="287"/>
        <v>41914.295104166667</v>
      </c>
      <c r="T3675" s="17">
        <f t="shared" si="288"/>
        <v>41948.536111111112</v>
      </c>
      <c r="U3675" s="14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8">
        <v>1472936229</v>
      </c>
      <c r="J3676">
        <v>1467752229</v>
      </c>
      <c r="K3676" t="b">
        <v>0</v>
      </c>
      <c r="L3676" s="14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6" t="s">
        <v>8315</v>
      </c>
      <c r="R3676" s="14" t="s">
        <v>8316</v>
      </c>
      <c r="S3676" s="17">
        <f t="shared" si="287"/>
        <v>42556.873020833329</v>
      </c>
      <c r="T3676" s="17">
        <f t="shared" si="288"/>
        <v>42616.873020833329</v>
      </c>
      <c r="U3676" s="14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8">
        <v>1463353200</v>
      </c>
      <c r="J3677">
        <v>1462285182</v>
      </c>
      <c r="K3677" t="b">
        <v>0</v>
      </c>
      <c r="L3677" s="14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6" t="s">
        <v>8315</v>
      </c>
      <c r="R3677" s="14" t="s">
        <v>8316</v>
      </c>
      <c r="S3677" s="17">
        <f t="shared" si="287"/>
        <v>42493.597013888888</v>
      </c>
      <c r="T3677" s="17">
        <f t="shared" si="288"/>
        <v>42505.958333333328</v>
      </c>
      <c r="U3677" s="14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8">
        <v>1410550484</v>
      </c>
      <c r="J3678">
        <v>1408995284</v>
      </c>
      <c r="K3678" t="b">
        <v>0</v>
      </c>
      <c r="L3678" s="14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6" t="s">
        <v>8315</v>
      </c>
      <c r="R3678" s="14" t="s">
        <v>8316</v>
      </c>
      <c r="S3678" s="17">
        <f t="shared" si="287"/>
        <v>41876.815787037034</v>
      </c>
      <c r="T3678" s="17">
        <f t="shared" si="288"/>
        <v>41894.815787037034</v>
      </c>
      <c r="U3678" s="14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8">
        <v>1404359940</v>
      </c>
      <c r="J3679">
        <v>1402580818</v>
      </c>
      <c r="K3679" t="b">
        <v>0</v>
      </c>
      <c r="L3679" s="14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6" t="s">
        <v>8315</v>
      </c>
      <c r="R3679" s="14" t="s">
        <v>8316</v>
      </c>
      <c r="S3679" s="17">
        <f t="shared" si="287"/>
        <v>41802.574282407404</v>
      </c>
      <c r="T3679" s="17">
        <f t="shared" si="288"/>
        <v>41823.165972222225</v>
      </c>
      <c r="U3679" s="14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8">
        <v>1433076298</v>
      </c>
      <c r="J3680">
        <v>1430052298</v>
      </c>
      <c r="K3680" t="b">
        <v>0</v>
      </c>
      <c r="L3680" s="14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6" t="s">
        <v>8315</v>
      </c>
      <c r="R3680" s="14" t="s">
        <v>8316</v>
      </c>
      <c r="S3680" s="17">
        <f t="shared" si="287"/>
        <v>42120.531226851846</v>
      </c>
      <c r="T3680" s="17">
        <f t="shared" si="288"/>
        <v>42155.531226851846</v>
      </c>
      <c r="U3680" s="14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8">
        <v>1404190740</v>
      </c>
      <c r="J3681">
        <v>1401214581</v>
      </c>
      <c r="K3681" t="b">
        <v>0</v>
      </c>
      <c r="L3681" s="14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6" t="s">
        <v>8315</v>
      </c>
      <c r="R3681" s="14" t="s">
        <v>8316</v>
      </c>
      <c r="S3681" s="17">
        <f t="shared" si="287"/>
        <v>41786.761354166665</v>
      </c>
      <c r="T3681" s="17">
        <f t="shared" si="288"/>
        <v>41821.207638888889</v>
      </c>
      <c r="U3681" s="14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8">
        <v>1475664834</v>
      </c>
      <c r="J3682">
        <v>1473850434</v>
      </c>
      <c r="K3682" t="b">
        <v>0</v>
      </c>
      <c r="L3682" s="14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6" t="s">
        <v>8315</v>
      </c>
      <c r="R3682" s="14" t="s">
        <v>8316</v>
      </c>
      <c r="S3682" s="17">
        <f t="shared" si="287"/>
        <v>42627.454097222217</v>
      </c>
      <c r="T3682" s="17">
        <f t="shared" si="288"/>
        <v>42648.454097222217</v>
      </c>
      <c r="U3682" s="14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8">
        <v>1452872290</v>
      </c>
      <c r="J3683">
        <v>1452008290</v>
      </c>
      <c r="K3683" t="b">
        <v>0</v>
      </c>
      <c r="L3683" s="14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6" t="s">
        <v>8315</v>
      </c>
      <c r="R3683" s="14" t="s">
        <v>8316</v>
      </c>
      <c r="S3683" s="17">
        <f t="shared" si="287"/>
        <v>42374.651504629626</v>
      </c>
      <c r="T3683" s="17">
        <f t="shared" si="288"/>
        <v>42384.651504629626</v>
      </c>
      <c r="U3683" s="14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8">
        <v>1402901940</v>
      </c>
      <c r="J3684">
        <v>1399998418</v>
      </c>
      <c r="K3684" t="b">
        <v>0</v>
      </c>
      <c r="L3684" s="1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6" t="s">
        <v>8315</v>
      </c>
      <c r="R3684" s="14" t="s">
        <v>8316</v>
      </c>
      <c r="S3684" s="17">
        <f t="shared" si="287"/>
        <v>41772.685393518521</v>
      </c>
      <c r="T3684" s="17">
        <f t="shared" si="288"/>
        <v>41806.290972222225</v>
      </c>
      <c r="U3684" s="1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8">
        <v>1476931696</v>
      </c>
      <c r="J3685">
        <v>1474339696</v>
      </c>
      <c r="K3685" t="b">
        <v>0</v>
      </c>
      <c r="L3685" s="14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6" t="s">
        <v>8315</v>
      </c>
      <c r="R3685" s="14" t="s">
        <v>8316</v>
      </c>
      <c r="S3685" s="17">
        <f t="shared" si="287"/>
        <v>42633.116851851853</v>
      </c>
      <c r="T3685" s="17">
        <f t="shared" si="288"/>
        <v>42663.116851851853</v>
      </c>
      <c r="U3685" s="14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8">
        <v>1441167586</v>
      </c>
      <c r="J3686">
        <v>1438575586</v>
      </c>
      <c r="K3686" t="b">
        <v>0</v>
      </c>
      <c r="L3686" s="14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6" t="s">
        <v>8315</v>
      </c>
      <c r="R3686" s="14" t="s">
        <v>8316</v>
      </c>
      <c r="S3686" s="17">
        <f t="shared" si="287"/>
        <v>42219.180393518516</v>
      </c>
      <c r="T3686" s="17">
        <f t="shared" si="288"/>
        <v>42249.180393518516</v>
      </c>
      <c r="U3686" s="14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8">
        <v>1400533200</v>
      </c>
      <c r="J3687">
        <v>1398348859</v>
      </c>
      <c r="K3687" t="b">
        <v>0</v>
      </c>
      <c r="L3687" s="14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6" t="s">
        <v>8315</v>
      </c>
      <c r="R3687" s="14" t="s">
        <v>8316</v>
      </c>
      <c r="S3687" s="17">
        <f t="shared" si="287"/>
        <v>41753.593275462961</v>
      </c>
      <c r="T3687" s="17">
        <f t="shared" si="288"/>
        <v>41778.875</v>
      </c>
      <c r="U3687" s="14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8">
        <v>1440820740</v>
      </c>
      <c r="J3688">
        <v>1439567660</v>
      </c>
      <c r="K3688" t="b">
        <v>0</v>
      </c>
      <c r="L3688" s="14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6" t="s">
        <v>8315</v>
      </c>
      <c r="R3688" s="14" t="s">
        <v>8316</v>
      </c>
      <c r="S3688" s="17">
        <f t="shared" si="287"/>
        <v>42230.662731481483</v>
      </c>
      <c r="T3688" s="17">
        <f t="shared" si="288"/>
        <v>42245.165972222225</v>
      </c>
      <c r="U3688" s="14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8">
        <v>1403846055</v>
      </c>
      <c r="J3689">
        <v>1401254055</v>
      </c>
      <c r="K3689" t="b">
        <v>0</v>
      </c>
      <c r="L3689" s="14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6" t="s">
        <v>8315</v>
      </c>
      <c r="R3689" s="14" t="s">
        <v>8316</v>
      </c>
      <c r="S3689" s="17">
        <f t="shared" si="287"/>
        <v>41787.218229166669</v>
      </c>
      <c r="T3689" s="17">
        <f t="shared" si="288"/>
        <v>41817.218229166669</v>
      </c>
      <c r="U3689" s="14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8">
        <v>1407524004</v>
      </c>
      <c r="J3690">
        <v>1404932004</v>
      </c>
      <c r="K3690" t="b">
        <v>0</v>
      </c>
      <c r="L3690" s="14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6" t="s">
        <v>8315</v>
      </c>
      <c r="R3690" s="14" t="s">
        <v>8316</v>
      </c>
      <c r="S3690" s="17">
        <f t="shared" si="287"/>
        <v>41829.787083333329</v>
      </c>
      <c r="T3690" s="17">
        <f t="shared" si="288"/>
        <v>41859.787083333329</v>
      </c>
      <c r="U3690" s="14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8">
        <v>1434925500</v>
      </c>
      <c r="J3691">
        <v>1432410639</v>
      </c>
      <c r="K3691" t="b">
        <v>0</v>
      </c>
      <c r="L3691" s="14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6" t="s">
        <v>8315</v>
      </c>
      <c r="R3691" s="14" t="s">
        <v>8316</v>
      </c>
      <c r="S3691" s="17">
        <f t="shared" si="287"/>
        <v>42147.826840277776</v>
      </c>
      <c r="T3691" s="17">
        <f t="shared" si="288"/>
        <v>42176.934027777781</v>
      </c>
      <c r="U3691" s="14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8">
        <v>1417101683</v>
      </c>
      <c r="J3692">
        <v>1414506083</v>
      </c>
      <c r="K3692" t="b">
        <v>0</v>
      </c>
      <c r="L3692" s="14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6" t="s">
        <v>8315</v>
      </c>
      <c r="R3692" s="14" t="s">
        <v>8316</v>
      </c>
      <c r="S3692" s="17">
        <f t="shared" si="287"/>
        <v>41940.598182870373</v>
      </c>
      <c r="T3692" s="17">
        <f t="shared" si="288"/>
        <v>41970.639849537038</v>
      </c>
      <c r="U3692" s="14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8">
        <v>1425272340</v>
      </c>
      <c r="J3693">
        <v>1421426929</v>
      </c>
      <c r="K3693" t="b">
        <v>0</v>
      </c>
      <c r="L3693" s="14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6" t="s">
        <v>8315</v>
      </c>
      <c r="R3693" s="14" t="s">
        <v>8316</v>
      </c>
      <c r="S3693" s="17">
        <f t="shared" si="287"/>
        <v>42020.700567129628</v>
      </c>
      <c r="T3693" s="17">
        <f t="shared" si="288"/>
        <v>42065.207638888889</v>
      </c>
      <c r="U3693" s="14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8">
        <v>1411084800</v>
      </c>
      <c r="J3694">
        <v>1410304179</v>
      </c>
      <c r="K3694" t="b">
        <v>0</v>
      </c>
      <c r="L3694" s="1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6" t="s">
        <v>8315</v>
      </c>
      <c r="R3694" s="14" t="s">
        <v>8316</v>
      </c>
      <c r="S3694" s="17">
        <f t="shared" si="287"/>
        <v>41891.96503472222</v>
      </c>
      <c r="T3694" s="17">
        <f t="shared" si="288"/>
        <v>41901</v>
      </c>
      <c r="U3694" s="1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8">
        <v>1448922600</v>
      </c>
      <c r="J3695">
        <v>1446352529</v>
      </c>
      <c r="K3695" t="b">
        <v>0</v>
      </c>
      <c r="L3695" s="14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6" t="s">
        <v>8315</v>
      </c>
      <c r="R3695" s="14" t="s">
        <v>8316</v>
      </c>
      <c r="S3695" s="17">
        <f t="shared" si="287"/>
        <v>42309.191307870366</v>
      </c>
      <c r="T3695" s="17">
        <f t="shared" si="288"/>
        <v>42338.9375</v>
      </c>
      <c r="U3695" s="14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8">
        <v>1465178400</v>
      </c>
      <c r="J3696">
        <v>1461985967</v>
      </c>
      <c r="K3696" t="b">
        <v>0</v>
      </c>
      <c r="L3696" s="14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6" t="s">
        <v>8315</v>
      </c>
      <c r="R3696" s="14" t="s">
        <v>8316</v>
      </c>
      <c r="S3696" s="17">
        <f t="shared" si="287"/>
        <v>42490.133877314816</v>
      </c>
      <c r="T3696" s="17">
        <f t="shared" si="288"/>
        <v>42527.083333333328</v>
      </c>
      <c r="U3696" s="14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8">
        <v>1421009610</v>
      </c>
      <c r="J3697">
        <v>1419281610</v>
      </c>
      <c r="K3697" t="b">
        <v>0</v>
      </c>
      <c r="L3697" s="14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6" t="s">
        <v>8315</v>
      </c>
      <c r="R3697" s="14" t="s">
        <v>8316</v>
      </c>
      <c r="S3697" s="17">
        <f t="shared" si="287"/>
        <v>41995.870486111111</v>
      </c>
      <c r="T3697" s="17">
        <f t="shared" si="288"/>
        <v>42015.870486111111</v>
      </c>
      <c r="U3697" s="14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8">
        <v>1423838916</v>
      </c>
      <c r="J3698">
        <v>1418654916</v>
      </c>
      <c r="K3698" t="b">
        <v>0</v>
      </c>
      <c r="L3698" s="14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6" t="s">
        <v>8315</v>
      </c>
      <c r="R3698" s="14" t="s">
        <v>8316</v>
      </c>
      <c r="S3698" s="17">
        <f t="shared" si="287"/>
        <v>41988.617083333331</v>
      </c>
      <c r="T3698" s="17">
        <f t="shared" si="288"/>
        <v>42048.617083333331</v>
      </c>
      <c r="U3698" s="14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8">
        <v>1462878648</v>
      </c>
      <c r="J3699">
        <v>1461064248</v>
      </c>
      <c r="K3699" t="b">
        <v>0</v>
      </c>
      <c r="L3699" s="14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6" t="s">
        <v>8315</v>
      </c>
      <c r="R3699" s="14" t="s">
        <v>8316</v>
      </c>
      <c r="S3699" s="17">
        <f t="shared" si="287"/>
        <v>42479.465833333335</v>
      </c>
      <c r="T3699" s="17">
        <f t="shared" si="288"/>
        <v>42500.465833333335</v>
      </c>
      <c r="U3699" s="14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8">
        <v>1456946487</v>
      </c>
      <c r="J3700">
        <v>1454354487</v>
      </c>
      <c r="K3700" t="b">
        <v>0</v>
      </c>
      <c r="L3700" s="14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6" t="s">
        <v>8315</v>
      </c>
      <c r="R3700" s="14" t="s">
        <v>8316</v>
      </c>
      <c r="S3700" s="17">
        <f t="shared" si="287"/>
        <v>42401.806562500002</v>
      </c>
      <c r="T3700" s="17">
        <f t="shared" si="288"/>
        <v>42431.806562500002</v>
      </c>
      <c r="U3700" s="14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8">
        <v>1413383216</v>
      </c>
      <c r="J3701">
        <v>1410791216</v>
      </c>
      <c r="K3701" t="b">
        <v>0</v>
      </c>
      <c r="L3701" s="14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6" t="s">
        <v>8315</v>
      </c>
      <c r="R3701" s="14" t="s">
        <v>8316</v>
      </c>
      <c r="S3701" s="17">
        <f t="shared" si="287"/>
        <v>41897.602037037039</v>
      </c>
      <c r="T3701" s="17">
        <f t="shared" si="288"/>
        <v>41927.602037037039</v>
      </c>
      <c r="U3701" s="14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8">
        <v>1412092800</v>
      </c>
      <c r="J3702">
        <v>1409493800</v>
      </c>
      <c r="K3702" t="b">
        <v>0</v>
      </c>
      <c r="L3702" s="14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6" t="s">
        <v>8315</v>
      </c>
      <c r="R3702" s="14" t="s">
        <v>8316</v>
      </c>
      <c r="S3702" s="17">
        <f t="shared" si="287"/>
        <v>41882.585648148146</v>
      </c>
      <c r="T3702" s="17">
        <f t="shared" si="288"/>
        <v>41912.666666666664</v>
      </c>
      <c r="U3702" s="14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8">
        <v>1433422793</v>
      </c>
      <c r="J3703">
        <v>1430830793</v>
      </c>
      <c r="K3703" t="b">
        <v>0</v>
      </c>
      <c r="L3703" s="14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6" t="s">
        <v>8315</v>
      </c>
      <c r="R3703" s="14" t="s">
        <v>8316</v>
      </c>
      <c r="S3703" s="17">
        <f t="shared" si="287"/>
        <v>42129.541585648149</v>
      </c>
      <c r="T3703" s="17">
        <f t="shared" si="288"/>
        <v>42159.541585648149</v>
      </c>
      <c r="U3703" s="14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8">
        <v>1468191540</v>
      </c>
      <c r="J3704">
        <v>1464958484</v>
      </c>
      <c r="K3704" t="b">
        <v>0</v>
      </c>
      <c r="L3704" s="1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6" t="s">
        <v>8315</v>
      </c>
      <c r="R3704" s="14" t="s">
        <v>8316</v>
      </c>
      <c r="S3704" s="17">
        <f t="shared" si="287"/>
        <v>42524.53800925926</v>
      </c>
      <c r="T3704" s="17">
        <f t="shared" si="288"/>
        <v>42561.957638888889</v>
      </c>
      <c r="U3704" s="1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8">
        <v>1471071540</v>
      </c>
      <c r="J3705">
        <v>1467720388</v>
      </c>
      <c r="K3705" t="b">
        <v>0</v>
      </c>
      <c r="L3705" s="14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6" t="s">
        <v>8315</v>
      </c>
      <c r="R3705" s="14" t="s">
        <v>8316</v>
      </c>
      <c r="S3705" s="17">
        <f t="shared" si="287"/>
        <v>42556.504490740743</v>
      </c>
      <c r="T3705" s="17">
        <f t="shared" si="288"/>
        <v>42595.290972222225</v>
      </c>
      <c r="U3705" s="14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8">
        <v>1464712394</v>
      </c>
      <c r="J3706">
        <v>1459528394</v>
      </c>
      <c r="K3706" t="b">
        <v>0</v>
      </c>
      <c r="L3706" s="14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6" t="s">
        <v>8315</v>
      </c>
      <c r="R3706" s="14" t="s">
        <v>8316</v>
      </c>
      <c r="S3706" s="17">
        <f t="shared" si="287"/>
        <v>42461.689745370371</v>
      </c>
      <c r="T3706" s="17">
        <f t="shared" si="288"/>
        <v>42521.689745370371</v>
      </c>
      <c r="U3706" s="14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8">
        <v>1403546400</v>
      </c>
      <c r="J3707">
        <v>1401714114</v>
      </c>
      <c r="K3707" t="b">
        <v>0</v>
      </c>
      <c r="L3707" s="14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6" t="s">
        <v>8315</v>
      </c>
      <c r="R3707" s="14" t="s">
        <v>8316</v>
      </c>
      <c r="S3707" s="17">
        <f t="shared" si="287"/>
        <v>41792.542986111112</v>
      </c>
      <c r="T3707" s="17">
        <f t="shared" si="288"/>
        <v>41813.75</v>
      </c>
      <c r="U3707" s="14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8">
        <v>1410558949</v>
      </c>
      <c r="J3708">
        <v>1409262949</v>
      </c>
      <c r="K3708" t="b">
        <v>0</v>
      </c>
      <c r="L3708" s="14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6" t="s">
        <v>8315</v>
      </c>
      <c r="R3708" s="14" t="s">
        <v>8316</v>
      </c>
      <c r="S3708" s="17">
        <f t="shared" si="287"/>
        <v>41879.913761574076</v>
      </c>
      <c r="T3708" s="17">
        <f t="shared" si="288"/>
        <v>41894.913761574076</v>
      </c>
      <c r="U3708" s="14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8">
        <v>1469165160</v>
      </c>
      <c r="J3709">
        <v>1467335378</v>
      </c>
      <c r="K3709" t="b">
        <v>0</v>
      </c>
      <c r="L3709" s="14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6" t="s">
        <v>8315</v>
      </c>
      <c r="R3709" s="14" t="s">
        <v>8316</v>
      </c>
      <c r="S3709" s="17">
        <f t="shared" si="287"/>
        <v>42552.048356481479</v>
      </c>
      <c r="T3709" s="17">
        <f t="shared" si="288"/>
        <v>42573.226388888885</v>
      </c>
      <c r="U3709" s="14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8">
        <v>1404444286</v>
      </c>
      <c r="J3710">
        <v>1403234686</v>
      </c>
      <c r="K3710" t="b">
        <v>0</v>
      </c>
      <c r="L3710" s="14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6" t="s">
        <v>8315</v>
      </c>
      <c r="R3710" s="14" t="s">
        <v>8316</v>
      </c>
      <c r="S3710" s="17">
        <f t="shared" si="287"/>
        <v>41810.142199074071</v>
      </c>
      <c r="T3710" s="17">
        <f t="shared" si="288"/>
        <v>41824.142199074071</v>
      </c>
      <c r="U3710" s="14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8">
        <v>1403715546</v>
      </c>
      <c r="J3711">
        <v>1401123546</v>
      </c>
      <c r="K3711" t="b">
        <v>0</v>
      </c>
      <c r="L3711" s="14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6" t="s">
        <v>8315</v>
      </c>
      <c r="R3711" s="14" t="s">
        <v>8316</v>
      </c>
      <c r="S3711" s="17">
        <f t="shared" si="287"/>
        <v>41785.707708333335</v>
      </c>
      <c r="T3711" s="17">
        <f t="shared" si="288"/>
        <v>41815.707708333335</v>
      </c>
      <c r="U3711" s="14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8">
        <v>1428068988</v>
      </c>
      <c r="J3712">
        <v>1425908988</v>
      </c>
      <c r="K3712" t="b">
        <v>0</v>
      </c>
      <c r="L3712" s="14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6" t="s">
        <v>8315</v>
      </c>
      <c r="R3712" s="14" t="s">
        <v>8316</v>
      </c>
      <c r="S3712" s="17">
        <f t="shared" si="287"/>
        <v>42072.576249999998</v>
      </c>
      <c r="T3712" s="17">
        <f t="shared" si="288"/>
        <v>42097.576249999998</v>
      </c>
      <c r="U3712" s="14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8">
        <v>1402848000</v>
      </c>
      <c r="J3713">
        <v>1400606573</v>
      </c>
      <c r="K3713" t="b">
        <v>0</v>
      </c>
      <c r="L3713" s="14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6" t="s">
        <v>8315</v>
      </c>
      <c r="R3713" s="14" t="s">
        <v>8316</v>
      </c>
      <c r="S3713" s="17">
        <f t="shared" si="287"/>
        <v>41779.724224537036</v>
      </c>
      <c r="T3713" s="17">
        <f t="shared" si="288"/>
        <v>41805.666666666664</v>
      </c>
      <c r="U3713" s="14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8">
        <v>1433055540</v>
      </c>
      <c r="J3714">
        <v>1431230867</v>
      </c>
      <c r="K3714" t="b">
        <v>0</v>
      </c>
      <c r="L3714" s="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6" t="s">
        <v>8315</v>
      </c>
      <c r="R3714" s="14" t="s">
        <v>8316</v>
      </c>
      <c r="S3714" s="17">
        <f t="shared" si="287"/>
        <v>42134.172071759262</v>
      </c>
      <c r="T3714" s="17">
        <f t="shared" si="288"/>
        <v>42155.290972222225</v>
      </c>
      <c r="U3714" s="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8">
        <v>1465062166</v>
      </c>
      <c r="J3715">
        <v>1463334166</v>
      </c>
      <c r="K3715" t="b">
        <v>0</v>
      </c>
      <c r="L3715" s="14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6" t="s">
        <v>8315</v>
      </c>
      <c r="R3715" s="14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 s="14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8">
        <v>1432612740</v>
      </c>
      <c r="J3716">
        <v>1429881667</v>
      </c>
      <c r="K3716" t="b">
        <v>0</v>
      </c>
      <c r="L3716" s="14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6" t="s">
        <v>8315</v>
      </c>
      <c r="R3716" s="14" t="s">
        <v>8316</v>
      </c>
      <c r="S3716" s="17">
        <f t="shared" si="292"/>
        <v>42118.556331018524</v>
      </c>
      <c r="T3716" s="17">
        <f t="shared" si="293"/>
        <v>42150.165972222225</v>
      </c>
      <c r="U3716" s="14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8">
        <v>1427806320</v>
      </c>
      <c r="J3717">
        <v>1422834819</v>
      </c>
      <c r="K3717" t="b">
        <v>0</v>
      </c>
      <c r="L3717" s="14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6" t="s">
        <v>8315</v>
      </c>
      <c r="R3717" s="14" t="s">
        <v>8316</v>
      </c>
      <c r="S3717" s="17">
        <f t="shared" si="292"/>
        <v>42036.995590277773</v>
      </c>
      <c r="T3717" s="17">
        <f t="shared" si="293"/>
        <v>42094.536111111112</v>
      </c>
      <c r="U3717" s="14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8">
        <v>1453411109</v>
      </c>
      <c r="J3718">
        <v>1450819109</v>
      </c>
      <c r="K3718" t="b">
        <v>0</v>
      </c>
      <c r="L3718" s="14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6" t="s">
        <v>8315</v>
      </c>
      <c r="R3718" s="14" t="s">
        <v>8316</v>
      </c>
      <c r="S3718" s="17">
        <f t="shared" si="292"/>
        <v>42360.887835648144</v>
      </c>
      <c r="T3718" s="17">
        <f t="shared" si="293"/>
        <v>42390.887835648144</v>
      </c>
      <c r="U3718" s="14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8">
        <v>1431204449</v>
      </c>
      <c r="J3719">
        <v>1428526049</v>
      </c>
      <c r="K3719" t="b">
        <v>0</v>
      </c>
      <c r="L3719" s="14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6" t="s">
        <v>8315</v>
      </c>
      <c r="R3719" s="14" t="s">
        <v>8316</v>
      </c>
      <c r="S3719" s="17">
        <f t="shared" si="292"/>
        <v>42102.866307870368</v>
      </c>
      <c r="T3719" s="17">
        <f t="shared" si="293"/>
        <v>42133.866307870368</v>
      </c>
      <c r="U3719" s="14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8">
        <v>1425057075</v>
      </c>
      <c r="J3720">
        <v>1422465075</v>
      </c>
      <c r="K3720" t="b">
        <v>0</v>
      </c>
      <c r="L3720" s="14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6" t="s">
        <v>8315</v>
      </c>
      <c r="R3720" s="14" t="s">
        <v>8316</v>
      </c>
      <c r="S3720" s="17">
        <f t="shared" si="292"/>
        <v>42032.716145833328</v>
      </c>
      <c r="T3720" s="17">
        <f t="shared" si="293"/>
        <v>42062.716145833328</v>
      </c>
      <c r="U3720" s="14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8">
        <v>1434994266</v>
      </c>
      <c r="J3721">
        <v>1432402266</v>
      </c>
      <c r="K3721" t="b">
        <v>0</v>
      </c>
      <c r="L3721" s="14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6" t="s">
        <v>8315</v>
      </c>
      <c r="R3721" s="14" t="s">
        <v>8316</v>
      </c>
      <c r="S3721" s="17">
        <f t="shared" si="292"/>
        <v>42147.729930555557</v>
      </c>
      <c r="T3721" s="17">
        <f t="shared" si="293"/>
        <v>42177.729930555557</v>
      </c>
      <c r="U3721" s="14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8">
        <v>1435881006</v>
      </c>
      <c r="J3722">
        <v>1433980206</v>
      </c>
      <c r="K3722" t="b">
        <v>0</v>
      </c>
      <c r="L3722" s="14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6" t="s">
        <v>8315</v>
      </c>
      <c r="R3722" s="14" t="s">
        <v>8316</v>
      </c>
      <c r="S3722" s="17">
        <f t="shared" si="292"/>
        <v>42165.993125000001</v>
      </c>
      <c r="T3722" s="17">
        <f t="shared" si="293"/>
        <v>42187.993125000001</v>
      </c>
      <c r="U3722" s="14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8">
        <v>1415230084</v>
      </c>
      <c r="J3723">
        <v>1413412084</v>
      </c>
      <c r="K3723" t="b">
        <v>0</v>
      </c>
      <c r="L3723" s="14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6" t="s">
        <v>8315</v>
      </c>
      <c r="R3723" s="14" t="s">
        <v>8316</v>
      </c>
      <c r="S3723" s="17">
        <f t="shared" si="292"/>
        <v>41927.936157407406</v>
      </c>
      <c r="T3723" s="17">
        <f t="shared" si="293"/>
        <v>41948.977824074071</v>
      </c>
      <c r="U3723" s="14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8">
        <v>1455231540</v>
      </c>
      <c r="J3724">
        <v>1452614847</v>
      </c>
      <c r="K3724" t="b">
        <v>0</v>
      </c>
      <c r="L3724" s="1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6" t="s">
        <v>8315</v>
      </c>
      <c r="R3724" s="14" t="s">
        <v>8316</v>
      </c>
      <c r="S3724" s="17">
        <f t="shared" si="292"/>
        <v>42381.671840277777</v>
      </c>
      <c r="T3724" s="17">
        <f t="shared" si="293"/>
        <v>42411.957638888889</v>
      </c>
      <c r="U3724" s="1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8">
        <v>1417374262</v>
      </c>
      <c r="J3725">
        <v>1414778662</v>
      </c>
      <c r="K3725" t="b">
        <v>0</v>
      </c>
      <c r="L3725" s="14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6" t="s">
        <v>8315</v>
      </c>
      <c r="R3725" s="14" t="s">
        <v>8316</v>
      </c>
      <c r="S3725" s="17">
        <f t="shared" si="292"/>
        <v>41943.753032407411</v>
      </c>
      <c r="T3725" s="17">
        <f t="shared" si="293"/>
        <v>41973.794699074075</v>
      </c>
      <c r="U3725" s="14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8">
        <v>1462402800</v>
      </c>
      <c r="J3726">
        <v>1459856860</v>
      </c>
      <c r="K3726" t="b">
        <v>0</v>
      </c>
      <c r="L3726" s="14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6" t="s">
        <v>8315</v>
      </c>
      <c r="R3726" s="14" t="s">
        <v>8316</v>
      </c>
      <c r="S3726" s="17">
        <f t="shared" si="292"/>
        <v>42465.491435185191</v>
      </c>
      <c r="T3726" s="17">
        <f t="shared" si="293"/>
        <v>42494.958333333328</v>
      </c>
      <c r="U3726" s="14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8">
        <v>1455831000</v>
      </c>
      <c r="J3727">
        <v>1454366467</v>
      </c>
      <c r="K3727" t="b">
        <v>0</v>
      </c>
      <c r="L3727" s="14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6" t="s">
        <v>8315</v>
      </c>
      <c r="R3727" s="14" t="s">
        <v>8316</v>
      </c>
      <c r="S3727" s="17">
        <f t="shared" si="292"/>
        <v>42401.945219907408</v>
      </c>
      <c r="T3727" s="17">
        <f t="shared" si="293"/>
        <v>42418.895833333328</v>
      </c>
      <c r="U3727" s="14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8">
        <v>1461963600</v>
      </c>
      <c r="J3728">
        <v>1459567371</v>
      </c>
      <c r="K3728" t="b">
        <v>0</v>
      </c>
      <c r="L3728" s="14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6" t="s">
        <v>8315</v>
      </c>
      <c r="R3728" s="14" t="s">
        <v>8316</v>
      </c>
      <c r="S3728" s="17">
        <f t="shared" si="292"/>
        <v>42462.140868055561</v>
      </c>
      <c r="T3728" s="17">
        <f t="shared" si="293"/>
        <v>42489.875</v>
      </c>
      <c r="U3728" s="14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8">
        <v>1476939300</v>
      </c>
      <c r="J3729">
        <v>1474273294</v>
      </c>
      <c r="K3729" t="b">
        <v>0</v>
      </c>
      <c r="L3729" s="14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6" t="s">
        <v>8315</v>
      </c>
      <c r="R3729" s="14" t="s">
        <v>8316</v>
      </c>
      <c r="S3729" s="17">
        <f t="shared" si="292"/>
        <v>42632.348310185189</v>
      </c>
      <c r="T3729" s="17">
        <f t="shared" si="293"/>
        <v>42663.204861111109</v>
      </c>
      <c r="U3729" s="14">
        <f t="shared" si="294"/>
        <v>2016</v>
      </c>
    </row>
    <row r="3730" spans="1:21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8">
        <v>1439957176</v>
      </c>
      <c r="J3730">
        <v>1437365176</v>
      </c>
      <c r="K3730" t="b">
        <v>0</v>
      </c>
      <c r="L3730" s="14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6" t="s">
        <v>8315</v>
      </c>
      <c r="R3730" s="14" t="s">
        <v>8316</v>
      </c>
      <c r="S3730" s="17">
        <f t="shared" si="292"/>
        <v>42205.171018518522</v>
      </c>
      <c r="T3730" s="17">
        <f t="shared" si="293"/>
        <v>42235.171018518522</v>
      </c>
      <c r="U3730" s="14">
        <f t="shared" si="294"/>
        <v>2015</v>
      </c>
    </row>
    <row r="3731" spans="1:21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8">
        <v>1427082912</v>
      </c>
      <c r="J3731">
        <v>1423198512</v>
      </c>
      <c r="K3731" t="b">
        <v>0</v>
      </c>
      <c r="L3731" s="14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6" t="s">
        <v>8315</v>
      </c>
      <c r="R3731" s="14" t="s">
        <v>8316</v>
      </c>
      <c r="S3731" s="17">
        <f t="shared" si="292"/>
        <v>42041.205000000002</v>
      </c>
      <c r="T3731" s="17">
        <f t="shared" si="293"/>
        <v>42086.16333333333</v>
      </c>
      <c r="U3731" s="14">
        <f t="shared" si="294"/>
        <v>2015</v>
      </c>
    </row>
    <row r="3732" spans="1:21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8">
        <v>1439828159</v>
      </c>
      <c r="J3732">
        <v>1437236159</v>
      </c>
      <c r="K3732" t="b">
        <v>0</v>
      </c>
      <c r="L3732" s="14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6" t="s">
        <v>8315</v>
      </c>
      <c r="R3732" s="14" t="s">
        <v>8316</v>
      </c>
      <c r="S3732" s="17">
        <f t="shared" si="292"/>
        <v>42203.677766203706</v>
      </c>
      <c r="T3732" s="17">
        <f t="shared" si="293"/>
        <v>42233.677766203706</v>
      </c>
      <c r="U3732" s="14">
        <f t="shared" si="294"/>
        <v>2015</v>
      </c>
    </row>
    <row r="3733" spans="1:21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8">
        <v>1420860180</v>
      </c>
      <c r="J3733">
        <v>1418234646</v>
      </c>
      <c r="K3733" t="b">
        <v>0</v>
      </c>
      <c r="L3733" s="14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6" t="s">
        <v>8315</v>
      </c>
      <c r="R3733" s="14" t="s">
        <v>8316</v>
      </c>
      <c r="S3733" s="17">
        <f t="shared" si="292"/>
        <v>41983.752847222218</v>
      </c>
      <c r="T3733" s="17">
        <f t="shared" si="293"/>
        <v>42014.140972222223</v>
      </c>
      <c r="U3733" s="14">
        <f t="shared" si="294"/>
        <v>2014</v>
      </c>
    </row>
    <row r="3734" spans="1:21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8">
        <v>1422100800</v>
      </c>
      <c r="J3734">
        <v>1416932133</v>
      </c>
      <c r="K3734" t="b">
        <v>0</v>
      </c>
      <c r="L3734" s="1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6" t="s">
        <v>8315</v>
      </c>
      <c r="R3734" s="14" t="s">
        <v>8316</v>
      </c>
      <c r="S3734" s="17">
        <f t="shared" si="292"/>
        <v>41968.677465277782</v>
      </c>
      <c r="T3734" s="17">
        <f t="shared" si="293"/>
        <v>42028.5</v>
      </c>
      <c r="U3734" s="14">
        <f t="shared" si="294"/>
        <v>2014</v>
      </c>
    </row>
    <row r="3735" spans="1:21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8">
        <v>1429396200</v>
      </c>
      <c r="J3735">
        <v>1428539708</v>
      </c>
      <c r="K3735" t="b">
        <v>0</v>
      </c>
      <c r="L3735" s="14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6" t="s">
        <v>8315</v>
      </c>
      <c r="R3735" s="14" t="s">
        <v>8316</v>
      </c>
      <c r="S3735" s="17">
        <f t="shared" si="292"/>
        <v>42103.024398148147</v>
      </c>
      <c r="T3735" s="17">
        <f t="shared" si="293"/>
        <v>42112.9375</v>
      </c>
      <c r="U3735" s="14">
        <f t="shared" si="294"/>
        <v>2015</v>
      </c>
    </row>
    <row r="3736" spans="1:21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8">
        <v>1432589896</v>
      </c>
      <c r="J3736">
        <v>1427405896</v>
      </c>
      <c r="K3736" t="b">
        <v>0</v>
      </c>
      <c r="L3736" s="14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6" t="s">
        <v>8315</v>
      </c>
      <c r="R3736" s="14" t="s">
        <v>8316</v>
      </c>
      <c r="S3736" s="17">
        <f t="shared" si="292"/>
        <v>42089.901574074072</v>
      </c>
      <c r="T3736" s="17">
        <f t="shared" si="293"/>
        <v>42149.901574074072</v>
      </c>
      <c r="U3736" s="14">
        <f t="shared" si="294"/>
        <v>2015</v>
      </c>
    </row>
    <row r="3737" spans="1:21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8">
        <v>1432831089</v>
      </c>
      <c r="J3737">
        <v>1430239089</v>
      </c>
      <c r="K3737" t="b">
        <v>0</v>
      </c>
      <c r="L3737" s="14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6" t="s">
        <v>8315</v>
      </c>
      <c r="R3737" s="14" t="s">
        <v>8316</v>
      </c>
      <c r="S3737" s="17">
        <f t="shared" si="292"/>
        <v>42122.693159722221</v>
      </c>
      <c r="T3737" s="17">
        <f t="shared" si="293"/>
        <v>42152.693159722221</v>
      </c>
      <c r="U3737" s="14">
        <f t="shared" si="294"/>
        <v>2015</v>
      </c>
    </row>
    <row r="3738" spans="1:21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8">
        <v>1427133600</v>
      </c>
      <c r="J3738">
        <v>1423847093</v>
      </c>
      <c r="K3738" t="b">
        <v>0</v>
      </c>
      <c r="L3738" s="14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6" t="s">
        <v>8315</v>
      </c>
      <c r="R3738" s="14" t="s">
        <v>8316</v>
      </c>
      <c r="S3738" s="17">
        <f t="shared" si="292"/>
        <v>42048.711724537032</v>
      </c>
      <c r="T3738" s="17">
        <f t="shared" si="293"/>
        <v>42086.75</v>
      </c>
      <c r="U3738" s="14">
        <f t="shared" si="294"/>
        <v>2015</v>
      </c>
    </row>
    <row r="3739" spans="1:21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8">
        <v>1447311540</v>
      </c>
      <c r="J3739">
        <v>1445358903</v>
      </c>
      <c r="K3739" t="b">
        <v>0</v>
      </c>
      <c r="L3739" s="14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6" t="s">
        <v>8315</v>
      </c>
      <c r="R3739" s="14" t="s">
        <v>8316</v>
      </c>
      <c r="S3739" s="17">
        <f t="shared" si="292"/>
        <v>42297.691006944442</v>
      </c>
      <c r="T3739" s="17">
        <f t="shared" si="293"/>
        <v>42320.290972222225</v>
      </c>
      <c r="U3739" s="14">
        <f t="shared" si="294"/>
        <v>2015</v>
      </c>
    </row>
    <row r="3740" spans="1:21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8">
        <v>1405461600</v>
      </c>
      <c r="J3740">
        <v>1403562705</v>
      </c>
      <c r="K3740" t="b">
        <v>0</v>
      </c>
      <c r="L3740" s="14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6" t="s">
        <v>8315</v>
      </c>
      <c r="R3740" s="14" t="s">
        <v>8316</v>
      </c>
      <c r="S3740" s="17">
        <f t="shared" si="292"/>
        <v>41813.938715277778</v>
      </c>
      <c r="T3740" s="17">
        <f t="shared" si="293"/>
        <v>41835.916666666664</v>
      </c>
      <c r="U3740" s="14">
        <f t="shared" si="294"/>
        <v>2014</v>
      </c>
    </row>
    <row r="3741" spans="1:21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8">
        <v>1468752468</v>
      </c>
      <c r="J3741">
        <v>1467024468</v>
      </c>
      <c r="K3741" t="b">
        <v>0</v>
      </c>
      <c r="L3741" s="14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6" t="s">
        <v>8315</v>
      </c>
      <c r="R3741" s="14" t="s">
        <v>8316</v>
      </c>
      <c r="S3741" s="17">
        <f t="shared" si="292"/>
        <v>42548.449861111112</v>
      </c>
      <c r="T3741" s="17">
        <f t="shared" si="293"/>
        <v>42568.449861111112</v>
      </c>
      <c r="U3741" s="14">
        <f t="shared" si="294"/>
        <v>2016</v>
      </c>
    </row>
    <row r="3742" spans="1:21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8">
        <v>1407808438</v>
      </c>
      <c r="J3742">
        <v>1405217355</v>
      </c>
      <c r="K3742" t="b">
        <v>0</v>
      </c>
      <c r="L3742" s="14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6" t="s">
        <v>8315</v>
      </c>
      <c r="R3742" s="14" t="s">
        <v>8316</v>
      </c>
      <c r="S3742" s="17">
        <f t="shared" si="292"/>
        <v>41833.089756944442</v>
      </c>
      <c r="T3742" s="17">
        <f t="shared" si="293"/>
        <v>41863.079143518517</v>
      </c>
      <c r="U3742" s="14">
        <f t="shared" si="294"/>
        <v>2014</v>
      </c>
    </row>
    <row r="3743" spans="1:21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8">
        <v>1450389950</v>
      </c>
      <c r="J3743">
        <v>1447797950</v>
      </c>
      <c r="K3743" t="b">
        <v>0</v>
      </c>
      <c r="L3743" s="14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6" t="s">
        <v>8315</v>
      </c>
      <c r="R3743" s="14" t="s">
        <v>8316</v>
      </c>
      <c r="S3743" s="17">
        <f t="shared" si="292"/>
        <v>42325.920717592591</v>
      </c>
      <c r="T3743" s="17">
        <f t="shared" si="293"/>
        <v>42355.920717592591</v>
      </c>
      <c r="U3743" s="14">
        <f t="shared" si="294"/>
        <v>2015</v>
      </c>
    </row>
    <row r="3744" spans="1:21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8">
        <v>1409980144</v>
      </c>
      <c r="J3744">
        <v>1407388144</v>
      </c>
      <c r="K3744" t="b">
        <v>0</v>
      </c>
      <c r="L3744" s="1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6" t="s">
        <v>8315</v>
      </c>
      <c r="R3744" s="14" t="s">
        <v>8316</v>
      </c>
      <c r="S3744" s="17">
        <f t="shared" si="292"/>
        <v>41858.214629629627</v>
      </c>
      <c r="T3744" s="17">
        <f t="shared" si="293"/>
        <v>41888.214629629627</v>
      </c>
      <c r="U3744" s="14">
        <f t="shared" si="294"/>
        <v>2014</v>
      </c>
    </row>
    <row r="3745" spans="1:21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8">
        <v>1404406964</v>
      </c>
      <c r="J3745">
        <v>1401814964</v>
      </c>
      <c r="K3745" t="b">
        <v>0</v>
      </c>
      <c r="L3745" s="14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6" t="s">
        <v>8315</v>
      </c>
      <c r="R3745" s="14" t="s">
        <v>8316</v>
      </c>
      <c r="S3745" s="17">
        <f t="shared" si="292"/>
        <v>41793.710231481484</v>
      </c>
      <c r="T3745" s="17">
        <f t="shared" si="293"/>
        <v>41823.710231481484</v>
      </c>
      <c r="U3745" s="14">
        <f t="shared" si="294"/>
        <v>2014</v>
      </c>
    </row>
    <row r="3746" spans="1:21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8">
        <v>1404532740</v>
      </c>
      <c r="J3746">
        <v>1401823952</v>
      </c>
      <c r="K3746" t="b">
        <v>0</v>
      </c>
      <c r="L3746" s="14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6" t="s">
        <v>8315</v>
      </c>
      <c r="R3746" s="14" t="s">
        <v>8316</v>
      </c>
      <c r="S3746" s="17">
        <f t="shared" si="292"/>
        <v>41793.814259259263</v>
      </c>
      <c r="T3746" s="17">
        <f t="shared" si="293"/>
        <v>41825.165972222225</v>
      </c>
      <c r="U3746" s="14">
        <f t="shared" si="294"/>
        <v>2014</v>
      </c>
    </row>
    <row r="3747" spans="1:21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8">
        <v>1407689102</v>
      </c>
      <c r="J3747">
        <v>1405097102</v>
      </c>
      <c r="K3747" t="b">
        <v>0</v>
      </c>
      <c r="L3747" s="14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6" t="s">
        <v>8315</v>
      </c>
      <c r="R3747" s="14" t="s">
        <v>8316</v>
      </c>
      <c r="S3747" s="17">
        <f t="shared" si="292"/>
        <v>41831.697939814818</v>
      </c>
      <c r="T3747" s="17">
        <f t="shared" si="293"/>
        <v>41861.697939814818</v>
      </c>
      <c r="U3747" s="14">
        <f t="shared" si="294"/>
        <v>2014</v>
      </c>
    </row>
    <row r="3748" spans="1:21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8">
        <v>1475918439</v>
      </c>
      <c r="J3748">
        <v>1473326439</v>
      </c>
      <c r="K3748" t="b">
        <v>0</v>
      </c>
      <c r="L3748" s="14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6" t="s">
        <v>8315</v>
      </c>
      <c r="R3748" s="14" t="s">
        <v>8316</v>
      </c>
      <c r="S3748" s="17">
        <f t="shared" si="292"/>
        <v>42621.389340277776</v>
      </c>
      <c r="T3748" s="17">
        <f t="shared" si="293"/>
        <v>42651.389340277776</v>
      </c>
      <c r="U3748" s="14">
        <f t="shared" si="294"/>
        <v>2016</v>
      </c>
    </row>
    <row r="3749" spans="1:21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8">
        <v>1436137140</v>
      </c>
      <c r="J3749">
        <v>1433833896</v>
      </c>
      <c r="K3749" t="b">
        <v>0</v>
      </c>
      <c r="L3749" s="14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6" t="s">
        <v>8315</v>
      </c>
      <c r="R3749" s="14" t="s">
        <v>8316</v>
      </c>
      <c r="S3749" s="17">
        <f t="shared" si="292"/>
        <v>42164.299722222218</v>
      </c>
      <c r="T3749" s="17">
        <f t="shared" si="293"/>
        <v>42190.957638888889</v>
      </c>
      <c r="U3749" s="14">
        <f t="shared" si="294"/>
        <v>2015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8">
        <v>1455602340</v>
      </c>
      <c r="J3750">
        <v>1453827436</v>
      </c>
      <c r="K3750" t="b">
        <v>0</v>
      </c>
      <c r="L3750" s="14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6" t="s">
        <v>8315</v>
      </c>
      <c r="R3750" s="14" t="s">
        <v>8357</v>
      </c>
      <c r="S3750" s="17">
        <f t="shared" si="292"/>
        <v>42395.706435185188</v>
      </c>
      <c r="T3750" s="17">
        <f t="shared" si="293"/>
        <v>42416.249305555553</v>
      </c>
      <c r="U3750" s="14">
        <f t="shared" si="294"/>
        <v>2016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8">
        <v>1461902340</v>
      </c>
      <c r="J3751">
        <v>1459220588</v>
      </c>
      <c r="K3751" t="b">
        <v>0</v>
      </c>
      <c r="L3751" s="14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6" t="s">
        <v>8315</v>
      </c>
      <c r="R3751" s="14" t="s">
        <v>8357</v>
      </c>
      <c r="S3751" s="17">
        <f t="shared" si="292"/>
        <v>42458.127175925925</v>
      </c>
      <c r="T3751" s="17">
        <f t="shared" si="293"/>
        <v>42489.165972222225</v>
      </c>
      <c r="U3751" s="14">
        <f t="shared" si="294"/>
        <v>2016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8">
        <v>1423555140</v>
      </c>
      <c r="J3752">
        <v>1421105608</v>
      </c>
      <c r="K3752" t="b">
        <v>0</v>
      </c>
      <c r="L3752" s="14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6" t="s">
        <v>8315</v>
      </c>
      <c r="R3752" s="14" t="s">
        <v>8357</v>
      </c>
      <c r="S3752" s="17">
        <f t="shared" si="292"/>
        <v>42016.981574074074</v>
      </c>
      <c r="T3752" s="17">
        <f t="shared" si="293"/>
        <v>42045.332638888889</v>
      </c>
      <c r="U3752" s="14">
        <f t="shared" si="294"/>
        <v>2015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8">
        <v>1459641073</v>
      </c>
      <c r="J3753">
        <v>1454460673</v>
      </c>
      <c r="K3753" t="b">
        <v>0</v>
      </c>
      <c r="L3753" s="14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6" t="s">
        <v>8315</v>
      </c>
      <c r="R3753" s="14" t="s">
        <v>8357</v>
      </c>
      <c r="S3753" s="17">
        <f t="shared" si="292"/>
        <v>42403.035567129627</v>
      </c>
      <c r="T3753" s="17">
        <f t="shared" si="293"/>
        <v>42462.993900462956</v>
      </c>
      <c r="U3753" s="14">
        <f t="shared" si="294"/>
        <v>2016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8">
        <v>1476651600</v>
      </c>
      <c r="J3754">
        <v>1473189335</v>
      </c>
      <c r="K3754" t="b">
        <v>0</v>
      </c>
      <c r="L3754" s="1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6" t="s">
        <v>8315</v>
      </c>
      <c r="R3754" s="14" t="s">
        <v>8357</v>
      </c>
      <c r="S3754" s="17">
        <f t="shared" si="292"/>
        <v>42619.802488425921</v>
      </c>
      <c r="T3754" s="17">
        <f t="shared" si="293"/>
        <v>42659.875</v>
      </c>
      <c r="U3754" s="14">
        <f t="shared" si="294"/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8">
        <v>1433289600</v>
      </c>
      <c r="J3755">
        <v>1430768800</v>
      </c>
      <c r="K3755" t="b">
        <v>0</v>
      </c>
      <c r="L3755" s="14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6" t="s">
        <v>8315</v>
      </c>
      <c r="R3755" s="14" t="s">
        <v>8357</v>
      </c>
      <c r="S3755" s="17">
        <f t="shared" si="292"/>
        <v>42128.824074074073</v>
      </c>
      <c r="T3755" s="17">
        <f t="shared" si="293"/>
        <v>42158</v>
      </c>
      <c r="U3755" s="14">
        <f t="shared" si="294"/>
        <v>2015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8">
        <v>1406350740</v>
      </c>
      <c r="J3756">
        <v>1403125737</v>
      </c>
      <c r="K3756" t="b">
        <v>0</v>
      </c>
      <c r="L3756" s="14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6" t="s">
        <v>8315</v>
      </c>
      <c r="R3756" s="14" t="s">
        <v>8357</v>
      </c>
      <c r="S3756" s="17">
        <f t="shared" si="292"/>
        <v>41808.881215277775</v>
      </c>
      <c r="T3756" s="17">
        <f t="shared" si="293"/>
        <v>41846.207638888889</v>
      </c>
      <c r="U3756" s="14">
        <f t="shared" si="294"/>
        <v>2014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8">
        <v>1460753307</v>
      </c>
      <c r="J3757">
        <v>1458161307</v>
      </c>
      <c r="K3757" t="b">
        <v>0</v>
      </c>
      <c r="L3757" s="14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6" t="s">
        <v>8315</v>
      </c>
      <c r="R3757" s="14" t="s">
        <v>8357</v>
      </c>
      <c r="S3757" s="17">
        <f t="shared" si="292"/>
        <v>42445.866979166662</v>
      </c>
      <c r="T3757" s="17">
        <f t="shared" si="293"/>
        <v>42475.866979166662</v>
      </c>
      <c r="U3757" s="14">
        <f t="shared" si="294"/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8">
        <v>1402515198</v>
      </c>
      <c r="J3758">
        <v>1399923198</v>
      </c>
      <c r="K3758" t="b">
        <v>0</v>
      </c>
      <c r="L3758" s="14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6" t="s">
        <v>8315</v>
      </c>
      <c r="R3758" s="14" t="s">
        <v>8357</v>
      </c>
      <c r="S3758" s="17">
        <f t="shared" si="292"/>
        <v>41771.814791666664</v>
      </c>
      <c r="T3758" s="17">
        <f t="shared" si="293"/>
        <v>41801.814791666664</v>
      </c>
      <c r="U3758" s="14">
        <f t="shared" si="294"/>
        <v>2014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8">
        <v>1417465515</v>
      </c>
      <c r="J3759">
        <v>1415737515</v>
      </c>
      <c r="K3759" t="b">
        <v>0</v>
      </c>
      <c r="L3759" s="14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6" t="s">
        <v>8315</v>
      </c>
      <c r="R3759" s="14" t="s">
        <v>8357</v>
      </c>
      <c r="S3759" s="17">
        <f t="shared" si="292"/>
        <v>41954.850868055553</v>
      </c>
      <c r="T3759" s="17">
        <f t="shared" si="293"/>
        <v>41974.850868055553</v>
      </c>
      <c r="U3759" s="14">
        <f t="shared" si="294"/>
        <v>2014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8">
        <v>1400475600</v>
      </c>
      <c r="J3760">
        <v>1397819938</v>
      </c>
      <c r="K3760" t="b">
        <v>0</v>
      </c>
      <c r="L3760" s="14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6" t="s">
        <v>8315</v>
      </c>
      <c r="R3760" s="14" t="s">
        <v>8357</v>
      </c>
      <c r="S3760" s="17">
        <f t="shared" si="292"/>
        <v>41747.471504629626</v>
      </c>
      <c r="T3760" s="17">
        <f t="shared" si="293"/>
        <v>41778.208333333336</v>
      </c>
      <c r="U3760" s="14">
        <f t="shared" si="294"/>
        <v>2014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8">
        <v>1440556553</v>
      </c>
      <c r="J3761">
        <v>1435372553</v>
      </c>
      <c r="K3761" t="b">
        <v>0</v>
      </c>
      <c r="L3761" s="14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6" t="s">
        <v>8315</v>
      </c>
      <c r="R3761" s="14" t="s">
        <v>8357</v>
      </c>
      <c r="S3761" s="17">
        <f t="shared" si="292"/>
        <v>42182.108252314814</v>
      </c>
      <c r="T3761" s="17">
        <f t="shared" si="293"/>
        <v>42242.108252314814</v>
      </c>
      <c r="U3761" s="14">
        <f t="shared" si="294"/>
        <v>2015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8">
        <v>1399293386</v>
      </c>
      <c r="J3762">
        <v>1397133386</v>
      </c>
      <c r="K3762" t="b">
        <v>0</v>
      </c>
      <c r="L3762" s="14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6" t="s">
        <v>8315</v>
      </c>
      <c r="R3762" s="14" t="s">
        <v>8357</v>
      </c>
      <c r="S3762" s="17">
        <f t="shared" si="292"/>
        <v>41739.525300925925</v>
      </c>
      <c r="T3762" s="17">
        <f t="shared" si="293"/>
        <v>41764.525300925925</v>
      </c>
      <c r="U3762" s="14">
        <f t="shared" si="294"/>
        <v>2014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8">
        <v>1439247600</v>
      </c>
      <c r="J3763">
        <v>1434625937</v>
      </c>
      <c r="K3763" t="b">
        <v>0</v>
      </c>
      <c r="L3763" s="14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6" t="s">
        <v>8315</v>
      </c>
      <c r="R3763" s="14" t="s">
        <v>8357</v>
      </c>
      <c r="S3763" s="17">
        <f t="shared" si="292"/>
        <v>42173.466863425929</v>
      </c>
      <c r="T3763" s="17">
        <f t="shared" si="293"/>
        <v>42226.958333333328</v>
      </c>
      <c r="U3763" s="14">
        <f t="shared" si="294"/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8">
        <v>1438543889</v>
      </c>
      <c r="J3764">
        <v>1436383889</v>
      </c>
      <c r="K3764" t="b">
        <v>0</v>
      </c>
      <c r="L3764" s="1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6" t="s">
        <v>8315</v>
      </c>
      <c r="R3764" s="14" t="s">
        <v>8357</v>
      </c>
      <c r="S3764" s="17">
        <f t="shared" si="292"/>
        <v>42193.813530092593</v>
      </c>
      <c r="T3764" s="17">
        <f t="shared" si="293"/>
        <v>42218.813530092593</v>
      </c>
      <c r="U3764" s="14">
        <f t="shared" si="294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8">
        <v>1427907626</v>
      </c>
      <c r="J3765">
        <v>1425319226</v>
      </c>
      <c r="K3765" t="b">
        <v>0</v>
      </c>
      <c r="L3765" s="14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6" t="s">
        <v>8315</v>
      </c>
      <c r="R3765" s="14" t="s">
        <v>8357</v>
      </c>
      <c r="S3765" s="17">
        <f t="shared" si="292"/>
        <v>42065.750300925924</v>
      </c>
      <c r="T3765" s="17">
        <f t="shared" si="293"/>
        <v>42095.708634259259</v>
      </c>
      <c r="U3765" s="14">
        <f t="shared" si="294"/>
        <v>2015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8">
        <v>1464482160</v>
      </c>
      <c r="J3766">
        <v>1462824832</v>
      </c>
      <c r="K3766" t="b">
        <v>0</v>
      </c>
      <c r="L3766" s="14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6" t="s">
        <v>8315</v>
      </c>
      <c r="R3766" s="14" t="s">
        <v>8357</v>
      </c>
      <c r="S3766" s="17">
        <f t="shared" si="292"/>
        <v>42499.842962962968</v>
      </c>
      <c r="T3766" s="17">
        <f t="shared" si="293"/>
        <v>42519.024999999994</v>
      </c>
      <c r="U3766" s="14">
        <f t="shared" si="294"/>
        <v>2016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8">
        <v>1406745482</v>
      </c>
      <c r="J3767">
        <v>1404153482</v>
      </c>
      <c r="K3767" t="b">
        <v>0</v>
      </c>
      <c r="L3767" s="14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6" t="s">
        <v>8315</v>
      </c>
      <c r="R3767" s="14" t="s">
        <v>8357</v>
      </c>
      <c r="S3767" s="17">
        <f t="shared" si="292"/>
        <v>41820.776412037041</v>
      </c>
      <c r="T3767" s="17">
        <f t="shared" si="293"/>
        <v>41850.776412037041</v>
      </c>
      <c r="U3767" s="14">
        <f t="shared" si="294"/>
        <v>2014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8">
        <v>1404360045</v>
      </c>
      <c r="J3768">
        <v>1401336045</v>
      </c>
      <c r="K3768" t="b">
        <v>0</v>
      </c>
      <c r="L3768" s="14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6" t="s">
        <v>8315</v>
      </c>
      <c r="R3768" s="14" t="s">
        <v>8357</v>
      </c>
      <c r="S3768" s="17">
        <f t="shared" si="292"/>
        <v>41788.167187500003</v>
      </c>
      <c r="T3768" s="17">
        <f t="shared" si="293"/>
        <v>41823.167187500003</v>
      </c>
      <c r="U3768" s="14">
        <f t="shared" si="294"/>
        <v>2014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8">
        <v>1425185940</v>
      </c>
      <c r="J3769">
        <v>1423960097</v>
      </c>
      <c r="K3769" t="b">
        <v>0</v>
      </c>
      <c r="L3769" s="14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6" t="s">
        <v>8315</v>
      </c>
      <c r="R3769" s="14" t="s">
        <v>8357</v>
      </c>
      <c r="S3769" s="17">
        <f t="shared" si="292"/>
        <v>42050.019641203704</v>
      </c>
      <c r="T3769" s="17">
        <f t="shared" si="293"/>
        <v>42064.207638888889</v>
      </c>
      <c r="U3769" s="14">
        <f t="shared" si="294"/>
        <v>2015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8">
        <v>1402594090</v>
      </c>
      <c r="J3770">
        <v>1400002090</v>
      </c>
      <c r="K3770" t="b">
        <v>0</v>
      </c>
      <c r="L3770" s="14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6" t="s">
        <v>8315</v>
      </c>
      <c r="R3770" s="14" t="s">
        <v>8357</v>
      </c>
      <c r="S3770" s="17">
        <f t="shared" si="292"/>
        <v>41772.727893518517</v>
      </c>
      <c r="T3770" s="17">
        <f t="shared" si="293"/>
        <v>41802.727893518517</v>
      </c>
      <c r="U3770" s="14">
        <f t="shared" si="294"/>
        <v>2014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8">
        <v>1460730079</v>
      </c>
      <c r="J3771">
        <v>1458138079</v>
      </c>
      <c r="K3771" t="b">
        <v>0</v>
      </c>
      <c r="L3771" s="14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6" t="s">
        <v>8315</v>
      </c>
      <c r="R3771" s="14" t="s">
        <v>8357</v>
      </c>
      <c r="S3771" s="17">
        <f t="shared" si="292"/>
        <v>42445.598136574074</v>
      </c>
      <c r="T3771" s="17">
        <f t="shared" si="293"/>
        <v>42475.598136574074</v>
      </c>
      <c r="U3771" s="14">
        <f t="shared" si="294"/>
        <v>2016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8">
        <v>1434234010</v>
      </c>
      <c r="J3772">
        <v>1431642010</v>
      </c>
      <c r="K3772" t="b">
        <v>0</v>
      </c>
      <c r="L3772" s="14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6" t="s">
        <v>8315</v>
      </c>
      <c r="R3772" s="14" t="s">
        <v>8357</v>
      </c>
      <c r="S3772" s="17">
        <f t="shared" si="292"/>
        <v>42138.930671296301</v>
      </c>
      <c r="T3772" s="17">
        <f t="shared" si="293"/>
        <v>42168.930671296301</v>
      </c>
      <c r="U3772" s="14">
        <f t="shared" si="294"/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8">
        <v>1463529600</v>
      </c>
      <c r="J3773">
        <v>1462307652</v>
      </c>
      <c r="K3773" t="b">
        <v>0</v>
      </c>
      <c r="L3773" s="14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6" t="s">
        <v>8315</v>
      </c>
      <c r="R3773" s="14" t="s">
        <v>8357</v>
      </c>
      <c r="S3773" s="17">
        <f t="shared" si="292"/>
        <v>42493.857083333336</v>
      </c>
      <c r="T3773" s="17">
        <f t="shared" si="293"/>
        <v>42508</v>
      </c>
      <c r="U3773" s="14">
        <f t="shared" si="294"/>
        <v>2016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8">
        <v>1480399200</v>
      </c>
      <c r="J3774">
        <v>1478616506</v>
      </c>
      <c r="K3774" t="b">
        <v>0</v>
      </c>
      <c r="L3774" s="1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6" t="s">
        <v>8315</v>
      </c>
      <c r="R3774" s="14" t="s">
        <v>8357</v>
      </c>
      <c r="S3774" s="17">
        <f t="shared" si="292"/>
        <v>42682.616967592592</v>
      </c>
      <c r="T3774" s="17">
        <f t="shared" si="293"/>
        <v>42703.25</v>
      </c>
      <c r="U3774" s="14">
        <f t="shared" si="294"/>
        <v>2016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8">
        <v>1479175680</v>
      </c>
      <c r="J3775">
        <v>1476317247</v>
      </c>
      <c r="K3775" t="b">
        <v>0</v>
      </c>
      <c r="L3775" s="14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6" t="s">
        <v>8315</v>
      </c>
      <c r="R3775" s="14" t="s">
        <v>8357</v>
      </c>
      <c r="S3775" s="17">
        <f t="shared" si="292"/>
        <v>42656.005173611105</v>
      </c>
      <c r="T3775" s="17">
        <f t="shared" si="293"/>
        <v>42689.088888888888</v>
      </c>
      <c r="U3775" s="14">
        <f t="shared" si="294"/>
        <v>2016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8">
        <v>1428606055</v>
      </c>
      <c r="J3776">
        <v>1427223655</v>
      </c>
      <c r="K3776" t="b">
        <v>0</v>
      </c>
      <c r="L3776" s="14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6" t="s">
        <v>8315</v>
      </c>
      <c r="R3776" s="14" t="s">
        <v>8357</v>
      </c>
      <c r="S3776" s="17">
        <f t="shared" si="292"/>
        <v>42087.792303240742</v>
      </c>
      <c r="T3776" s="17">
        <f t="shared" si="293"/>
        <v>42103.792303240742</v>
      </c>
      <c r="U3776" s="14">
        <f t="shared" si="294"/>
        <v>2015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8">
        <v>1428552000</v>
      </c>
      <c r="J3777">
        <v>1426199843</v>
      </c>
      <c r="K3777" t="b">
        <v>0</v>
      </c>
      <c r="L3777" s="14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6" t="s">
        <v>8315</v>
      </c>
      <c r="R3777" s="14" t="s">
        <v>8357</v>
      </c>
      <c r="S3777" s="17">
        <f t="shared" si="292"/>
        <v>42075.942627314813</v>
      </c>
      <c r="T3777" s="17">
        <f t="shared" si="293"/>
        <v>42103.166666666672</v>
      </c>
      <c r="U3777" s="14">
        <f t="shared" si="294"/>
        <v>2015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8">
        <v>1406854800</v>
      </c>
      <c r="J3778">
        <v>1403599778</v>
      </c>
      <c r="K3778" t="b">
        <v>0</v>
      </c>
      <c r="L3778" s="14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6" t="s">
        <v>8315</v>
      </c>
      <c r="R3778" s="14" t="s">
        <v>8357</v>
      </c>
      <c r="S3778" s="17">
        <f t="shared" si="292"/>
        <v>41814.367800925924</v>
      </c>
      <c r="T3778" s="17">
        <f t="shared" si="293"/>
        <v>41852.041666666664</v>
      </c>
      <c r="U3778" s="14">
        <f t="shared" si="294"/>
        <v>2014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8">
        <v>1411790400</v>
      </c>
      <c r="J3779">
        <v>1409884821</v>
      </c>
      <c r="K3779" t="b">
        <v>0</v>
      </c>
      <c r="L3779" s="14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6" t="s">
        <v>8315</v>
      </c>
      <c r="R3779" s="14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 s="14">
        <f t="shared" ref="U3779:U3842" si="299">YEAR(S3779)</f>
        <v>2014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8">
        <v>1423942780</v>
      </c>
      <c r="J3780">
        <v>1418758780</v>
      </c>
      <c r="K3780" t="b">
        <v>0</v>
      </c>
      <c r="L3780" s="14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6" t="s">
        <v>8315</v>
      </c>
      <c r="R3780" s="14" t="s">
        <v>8357</v>
      </c>
      <c r="S3780" s="17">
        <f t="shared" si="297"/>
        <v>41989.819212962961</v>
      </c>
      <c r="T3780" s="17">
        <f t="shared" si="298"/>
        <v>42049.819212962961</v>
      </c>
      <c r="U3780" s="14">
        <f t="shared" si="299"/>
        <v>2014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8">
        <v>1459010340</v>
      </c>
      <c r="J3781">
        <v>1456421940</v>
      </c>
      <c r="K3781" t="b">
        <v>0</v>
      </c>
      <c r="L3781" s="14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6" t="s">
        <v>8315</v>
      </c>
      <c r="R3781" s="14" t="s">
        <v>8357</v>
      </c>
      <c r="S3781" s="17">
        <f t="shared" si="297"/>
        <v>42425.735416666663</v>
      </c>
      <c r="T3781" s="17">
        <f t="shared" si="298"/>
        <v>42455.693750000006</v>
      </c>
      <c r="U3781" s="14">
        <f t="shared" si="299"/>
        <v>2016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8">
        <v>1436817960</v>
      </c>
      <c r="J3782">
        <v>1433999785</v>
      </c>
      <c r="K3782" t="b">
        <v>0</v>
      </c>
      <c r="L3782" s="14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6" t="s">
        <v>8315</v>
      </c>
      <c r="R3782" s="14" t="s">
        <v>8357</v>
      </c>
      <c r="S3782" s="17">
        <f t="shared" si="297"/>
        <v>42166.219733796301</v>
      </c>
      <c r="T3782" s="17">
        <f t="shared" si="298"/>
        <v>42198.837499999994</v>
      </c>
      <c r="U3782" s="14">
        <f t="shared" si="299"/>
        <v>2015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8">
        <v>1410210685</v>
      </c>
      <c r="J3783">
        <v>1408050685</v>
      </c>
      <c r="K3783" t="b">
        <v>0</v>
      </c>
      <c r="L3783" s="14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6" t="s">
        <v>8315</v>
      </c>
      <c r="R3783" s="14" t="s">
        <v>8357</v>
      </c>
      <c r="S3783" s="17">
        <f t="shared" si="297"/>
        <v>41865.882928240739</v>
      </c>
      <c r="T3783" s="17">
        <f t="shared" si="298"/>
        <v>41890.882928240739</v>
      </c>
      <c r="U3783" s="14">
        <f t="shared" si="299"/>
        <v>2014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8">
        <v>1469401200</v>
      </c>
      <c r="J3784">
        <v>1466887297</v>
      </c>
      <c r="K3784" t="b">
        <v>0</v>
      </c>
      <c r="L3784" s="1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6" t="s">
        <v>8315</v>
      </c>
      <c r="R3784" s="14" t="s">
        <v>8357</v>
      </c>
      <c r="S3784" s="17">
        <f t="shared" si="297"/>
        <v>42546.862233796302</v>
      </c>
      <c r="T3784" s="17">
        <f t="shared" si="298"/>
        <v>42575.958333333328</v>
      </c>
      <c r="U3784" s="14">
        <f t="shared" si="299"/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8">
        <v>1458057600</v>
      </c>
      <c r="J3785">
        <v>1455938520</v>
      </c>
      <c r="K3785" t="b">
        <v>0</v>
      </c>
      <c r="L3785" s="14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6" t="s">
        <v>8315</v>
      </c>
      <c r="R3785" s="14" t="s">
        <v>8357</v>
      </c>
      <c r="S3785" s="17">
        <f t="shared" si="297"/>
        <v>42420.140277777777</v>
      </c>
      <c r="T3785" s="17">
        <f t="shared" si="298"/>
        <v>42444.666666666672</v>
      </c>
      <c r="U3785" s="14">
        <f t="shared" si="299"/>
        <v>2016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8">
        <v>1468193532</v>
      </c>
      <c r="J3786">
        <v>1465601532</v>
      </c>
      <c r="K3786" t="b">
        <v>0</v>
      </c>
      <c r="L3786" s="14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6" t="s">
        <v>8315</v>
      </c>
      <c r="R3786" s="14" t="s">
        <v>8357</v>
      </c>
      <c r="S3786" s="17">
        <f t="shared" si="297"/>
        <v>42531.980694444443</v>
      </c>
      <c r="T3786" s="17">
        <f t="shared" si="298"/>
        <v>42561.980694444443</v>
      </c>
      <c r="U3786" s="14">
        <f t="shared" si="299"/>
        <v>2016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8">
        <v>1470132180</v>
      </c>
      <c r="J3787">
        <v>1467040769</v>
      </c>
      <c r="K3787" t="b">
        <v>0</v>
      </c>
      <c r="L3787" s="14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6" t="s">
        <v>8315</v>
      </c>
      <c r="R3787" s="14" t="s">
        <v>8357</v>
      </c>
      <c r="S3787" s="17">
        <f t="shared" si="297"/>
        <v>42548.63853009259</v>
      </c>
      <c r="T3787" s="17">
        <f t="shared" si="298"/>
        <v>42584.418749999997</v>
      </c>
      <c r="U3787" s="14">
        <f t="shared" si="299"/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8">
        <v>1464310475</v>
      </c>
      <c r="J3788">
        <v>1461718475</v>
      </c>
      <c r="K3788" t="b">
        <v>0</v>
      </c>
      <c r="L3788" s="14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6" t="s">
        <v>8315</v>
      </c>
      <c r="R3788" s="14" t="s">
        <v>8357</v>
      </c>
      <c r="S3788" s="17">
        <f t="shared" si="297"/>
        <v>42487.037905092591</v>
      </c>
      <c r="T3788" s="17">
        <f t="shared" si="298"/>
        <v>42517.037905092591</v>
      </c>
      <c r="U3788" s="14">
        <f t="shared" si="299"/>
        <v>2016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8">
        <v>1436587140</v>
      </c>
      <c r="J3789">
        <v>1434113406</v>
      </c>
      <c r="K3789" t="b">
        <v>0</v>
      </c>
      <c r="L3789" s="14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6" t="s">
        <v>8315</v>
      </c>
      <c r="R3789" s="14" t="s">
        <v>8357</v>
      </c>
      <c r="S3789" s="17">
        <f t="shared" si="297"/>
        <v>42167.534791666665</v>
      </c>
      <c r="T3789" s="17">
        <f t="shared" si="298"/>
        <v>42196.165972222225</v>
      </c>
      <c r="U3789" s="14">
        <f t="shared" si="299"/>
        <v>2015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8">
        <v>1450887480</v>
      </c>
      <c r="J3790">
        <v>1448469719</v>
      </c>
      <c r="K3790" t="b">
        <v>0</v>
      </c>
      <c r="L3790" s="14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6" t="s">
        <v>8315</v>
      </c>
      <c r="R3790" s="14" t="s">
        <v>8357</v>
      </c>
      <c r="S3790" s="17">
        <f t="shared" si="297"/>
        <v>42333.695821759262</v>
      </c>
      <c r="T3790" s="17">
        <f t="shared" si="298"/>
        <v>42361.679166666669</v>
      </c>
      <c r="U3790" s="14">
        <f t="shared" si="299"/>
        <v>2015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8">
        <v>1434395418</v>
      </c>
      <c r="J3791">
        <v>1431630618</v>
      </c>
      <c r="K3791" t="b">
        <v>0</v>
      </c>
      <c r="L3791" s="14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6" t="s">
        <v>8315</v>
      </c>
      <c r="R3791" s="14" t="s">
        <v>8357</v>
      </c>
      <c r="S3791" s="17">
        <f t="shared" si="297"/>
        <v>42138.798819444448</v>
      </c>
      <c r="T3791" s="17">
        <f t="shared" si="298"/>
        <v>42170.798819444448</v>
      </c>
      <c r="U3791" s="14">
        <f t="shared" si="299"/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8">
        <v>1479834023</v>
      </c>
      <c r="J3792">
        <v>1477238423</v>
      </c>
      <c r="K3792" t="b">
        <v>0</v>
      </c>
      <c r="L3792" s="14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6" t="s">
        <v>8315</v>
      </c>
      <c r="R3792" s="14" t="s">
        <v>8357</v>
      </c>
      <c r="S3792" s="17">
        <f t="shared" si="297"/>
        <v>42666.666932870372</v>
      </c>
      <c r="T3792" s="17">
        <f t="shared" si="298"/>
        <v>42696.708599537036</v>
      </c>
      <c r="U3792" s="14">
        <f t="shared" si="299"/>
        <v>2016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8">
        <v>1404664592</v>
      </c>
      <c r="J3793">
        <v>1399480592</v>
      </c>
      <c r="K3793" t="b">
        <v>0</v>
      </c>
      <c r="L3793" s="14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6" t="s">
        <v>8315</v>
      </c>
      <c r="R3793" s="14" t="s">
        <v>8357</v>
      </c>
      <c r="S3793" s="17">
        <f t="shared" si="297"/>
        <v>41766.692037037035</v>
      </c>
      <c r="T3793" s="17">
        <f t="shared" si="298"/>
        <v>41826.692037037035</v>
      </c>
      <c r="U3793" s="14">
        <f t="shared" si="299"/>
        <v>2014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8">
        <v>1436957022</v>
      </c>
      <c r="J3794">
        <v>1434365022</v>
      </c>
      <c r="K3794" t="b">
        <v>0</v>
      </c>
      <c r="L3794" s="1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6" t="s">
        <v>8315</v>
      </c>
      <c r="R3794" s="14" t="s">
        <v>8357</v>
      </c>
      <c r="S3794" s="17">
        <f t="shared" si="297"/>
        <v>42170.447013888886</v>
      </c>
      <c r="T3794" s="17">
        <f t="shared" si="298"/>
        <v>42200.447013888886</v>
      </c>
      <c r="U3794" s="14">
        <f t="shared" si="299"/>
        <v>2015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8">
        <v>1418769129</v>
      </c>
      <c r="J3795">
        <v>1416954729</v>
      </c>
      <c r="K3795" t="b">
        <v>0</v>
      </c>
      <c r="L3795" s="14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6" t="s">
        <v>8315</v>
      </c>
      <c r="R3795" s="14" t="s">
        <v>8357</v>
      </c>
      <c r="S3795" s="17">
        <f t="shared" si="297"/>
        <v>41968.938993055555</v>
      </c>
      <c r="T3795" s="17">
        <f t="shared" si="298"/>
        <v>41989.938993055555</v>
      </c>
      <c r="U3795" s="14">
        <f t="shared" si="299"/>
        <v>2014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8">
        <v>1433685354</v>
      </c>
      <c r="J3796">
        <v>1431093354</v>
      </c>
      <c r="K3796" t="b">
        <v>0</v>
      </c>
      <c r="L3796" s="14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6" t="s">
        <v>8315</v>
      </c>
      <c r="R3796" s="14" t="s">
        <v>8357</v>
      </c>
      <c r="S3796" s="17">
        <f t="shared" si="297"/>
        <v>42132.58048611111</v>
      </c>
      <c r="T3796" s="17">
        <f t="shared" si="298"/>
        <v>42162.58048611111</v>
      </c>
      <c r="U3796" s="14">
        <f t="shared" si="299"/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8">
        <v>1440801000</v>
      </c>
      <c r="J3797">
        <v>1437042490</v>
      </c>
      <c r="K3797" t="b">
        <v>0</v>
      </c>
      <c r="L3797" s="14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6" t="s">
        <v>8315</v>
      </c>
      <c r="R3797" s="14" t="s">
        <v>8357</v>
      </c>
      <c r="S3797" s="17">
        <f t="shared" si="297"/>
        <v>42201.436226851853</v>
      </c>
      <c r="T3797" s="17">
        <f t="shared" si="298"/>
        <v>42244.9375</v>
      </c>
      <c r="U3797" s="14">
        <f t="shared" si="299"/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8">
        <v>1484354556</v>
      </c>
      <c r="J3798">
        <v>1479170556</v>
      </c>
      <c r="K3798" t="b">
        <v>0</v>
      </c>
      <c r="L3798" s="14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6" t="s">
        <v>8315</v>
      </c>
      <c r="R3798" s="14" t="s">
        <v>8357</v>
      </c>
      <c r="S3798" s="17">
        <f t="shared" si="297"/>
        <v>42689.029583333337</v>
      </c>
      <c r="T3798" s="17">
        <f t="shared" si="298"/>
        <v>42749.029583333337</v>
      </c>
      <c r="U3798" s="14">
        <f t="shared" si="299"/>
        <v>2016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8">
        <v>1429564165</v>
      </c>
      <c r="J3799">
        <v>1426972165</v>
      </c>
      <c r="K3799" t="b">
        <v>0</v>
      </c>
      <c r="L3799" s="14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6" t="s">
        <v>8315</v>
      </c>
      <c r="R3799" s="14" t="s">
        <v>8357</v>
      </c>
      <c r="S3799" s="17">
        <f t="shared" si="297"/>
        <v>42084.881539351853</v>
      </c>
      <c r="T3799" s="17">
        <f t="shared" si="298"/>
        <v>42114.881539351853</v>
      </c>
      <c r="U3799" s="14">
        <f t="shared" si="299"/>
        <v>2015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8">
        <v>1407691248</v>
      </c>
      <c r="J3800">
        <v>1405099248</v>
      </c>
      <c r="K3800" t="b">
        <v>0</v>
      </c>
      <c r="L3800" s="14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6" t="s">
        <v>8315</v>
      </c>
      <c r="R3800" s="14" t="s">
        <v>8357</v>
      </c>
      <c r="S3800" s="17">
        <f t="shared" si="297"/>
        <v>41831.722777777781</v>
      </c>
      <c r="T3800" s="17">
        <f t="shared" si="298"/>
        <v>41861.722777777781</v>
      </c>
      <c r="U3800" s="14">
        <f t="shared" si="299"/>
        <v>2014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8">
        <v>1457734843</v>
      </c>
      <c r="J3801">
        <v>1455142843</v>
      </c>
      <c r="K3801" t="b">
        <v>0</v>
      </c>
      <c r="L3801" s="14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6" t="s">
        <v>8315</v>
      </c>
      <c r="R3801" s="14" t="s">
        <v>8357</v>
      </c>
      <c r="S3801" s="17">
        <f t="shared" si="297"/>
        <v>42410.93105324074</v>
      </c>
      <c r="T3801" s="17">
        <f t="shared" si="298"/>
        <v>42440.93105324074</v>
      </c>
      <c r="U3801" s="14">
        <f t="shared" si="299"/>
        <v>2016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8">
        <v>1420952340</v>
      </c>
      <c r="J3802">
        <v>1418146883</v>
      </c>
      <c r="K3802" t="b">
        <v>0</v>
      </c>
      <c r="L3802" s="14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6" t="s">
        <v>8315</v>
      </c>
      <c r="R3802" s="14" t="s">
        <v>8357</v>
      </c>
      <c r="S3802" s="17">
        <f t="shared" si="297"/>
        <v>41982.737071759257</v>
      </c>
      <c r="T3802" s="17">
        <f t="shared" si="298"/>
        <v>42015.207638888889</v>
      </c>
      <c r="U3802" s="14">
        <f t="shared" si="299"/>
        <v>2014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8">
        <v>1420215216</v>
      </c>
      <c r="J3803">
        <v>1417536816</v>
      </c>
      <c r="K3803" t="b">
        <v>0</v>
      </c>
      <c r="L3803" s="14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6" t="s">
        <v>8315</v>
      </c>
      <c r="R3803" s="14" t="s">
        <v>8357</v>
      </c>
      <c r="S3803" s="17">
        <f t="shared" si="297"/>
        <v>41975.676111111112</v>
      </c>
      <c r="T3803" s="17">
        <f t="shared" si="298"/>
        <v>42006.676111111112</v>
      </c>
      <c r="U3803" s="14">
        <f t="shared" si="299"/>
        <v>2014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8">
        <v>1445482906</v>
      </c>
      <c r="J3804">
        <v>1442890906</v>
      </c>
      <c r="K3804" t="b">
        <v>0</v>
      </c>
      <c r="L3804" s="1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6" t="s">
        <v>8315</v>
      </c>
      <c r="R3804" s="14" t="s">
        <v>8357</v>
      </c>
      <c r="S3804" s="17">
        <f t="shared" si="297"/>
        <v>42269.126226851848</v>
      </c>
      <c r="T3804" s="17">
        <f t="shared" si="298"/>
        <v>42299.126226851848</v>
      </c>
      <c r="U3804" s="14">
        <f t="shared" si="299"/>
        <v>2015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8">
        <v>1457133568</v>
      </c>
      <c r="J3805">
        <v>1454541568</v>
      </c>
      <c r="K3805" t="b">
        <v>0</v>
      </c>
      <c r="L3805" s="14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6" t="s">
        <v>8315</v>
      </c>
      <c r="R3805" s="14" t="s">
        <v>8357</v>
      </c>
      <c r="S3805" s="17">
        <f t="shared" si="297"/>
        <v>42403.971851851849</v>
      </c>
      <c r="T3805" s="17">
        <f t="shared" si="298"/>
        <v>42433.971851851849</v>
      </c>
      <c r="U3805" s="14">
        <f t="shared" si="299"/>
        <v>2016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8">
        <v>1469948400</v>
      </c>
      <c r="J3806">
        <v>1465172024</v>
      </c>
      <c r="K3806" t="b">
        <v>0</v>
      </c>
      <c r="L3806" s="14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6" t="s">
        <v>8315</v>
      </c>
      <c r="R3806" s="14" t="s">
        <v>8357</v>
      </c>
      <c r="S3806" s="17">
        <f t="shared" si="297"/>
        <v>42527.00953703704</v>
      </c>
      <c r="T3806" s="17">
        <f t="shared" si="298"/>
        <v>42582.291666666672</v>
      </c>
      <c r="U3806" s="14">
        <f t="shared" si="299"/>
        <v>2016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8">
        <v>1411852640</v>
      </c>
      <c r="J3807">
        <v>1406668640</v>
      </c>
      <c r="K3807" t="b">
        <v>0</v>
      </c>
      <c r="L3807" s="14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6" t="s">
        <v>8315</v>
      </c>
      <c r="R3807" s="14" t="s">
        <v>8357</v>
      </c>
      <c r="S3807" s="17">
        <f t="shared" si="297"/>
        <v>41849.887037037035</v>
      </c>
      <c r="T3807" s="17">
        <f t="shared" si="298"/>
        <v>41909.887037037035</v>
      </c>
      <c r="U3807" s="14">
        <f t="shared" si="299"/>
        <v>2014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8">
        <v>1404022381</v>
      </c>
      <c r="J3808">
        <v>1402294381</v>
      </c>
      <c r="K3808" t="b">
        <v>0</v>
      </c>
      <c r="L3808" s="14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6" t="s">
        <v>8315</v>
      </c>
      <c r="R3808" s="14" t="s">
        <v>8357</v>
      </c>
      <c r="S3808" s="17">
        <f t="shared" si="297"/>
        <v>41799.259039351848</v>
      </c>
      <c r="T3808" s="17">
        <f t="shared" si="298"/>
        <v>41819.259039351848</v>
      </c>
      <c r="U3808" s="14">
        <f t="shared" si="299"/>
        <v>2014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8">
        <v>1428097739</v>
      </c>
      <c r="J3809">
        <v>1427492939</v>
      </c>
      <c r="K3809" t="b">
        <v>0</v>
      </c>
      <c r="L3809" s="14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6" t="s">
        <v>8315</v>
      </c>
      <c r="R3809" s="14" t="s">
        <v>8357</v>
      </c>
      <c r="S3809" s="17">
        <f t="shared" si="297"/>
        <v>42090.909016203703</v>
      </c>
      <c r="T3809" s="17">
        <f t="shared" si="298"/>
        <v>42097.909016203703</v>
      </c>
      <c r="U3809" s="14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8">
        <v>1429955619</v>
      </c>
      <c r="J3810">
        <v>1424775219</v>
      </c>
      <c r="K3810" t="b">
        <v>0</v>
      </c>
      <c r="L3810" s="14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6" t="s">
        <v>8315</v>
      </c>
      <c r="R3810" s="14" t="s">
        <v>8316</v>
      </c>
      <c r="S3810" s="17">
        <f t="shared" si="297"/>
        <v>42059.453923611116</v>
      </c>
      <c r="T3810" s="17">
        <f t="shared" si="298"/>
        <v>42119.412256944444</v>
      </c>
      <c r="U3810" s="14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8">
        <v>1406761200</v>
      </c>
      <c r="J3811">
        <v>1402403907</v>
      </c>
      <c r="K3811" t="b">
        <v>0</v>
      </c>
      <c r="L3811" s="14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6" t="s">
        <v>8315</v>
      </c>
      <c r="R3811" s="14" t="s">
        <v>8316</v>
      </c>
      <c r="S3811" s="17">
        <f t="shared" si="297"/>
        <v>41800.526701388888</v>
      </c>
      <c r="T3811" s="17">
        <f t="shared" si="298"/>
        <v>41850.958333333336</v>
      </c>
      <c r="U3811" s="14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8">
        <v>1426965758</v>
      </c>
      <c r="J3812">
        <v>1424377358</v>
      </c>
      <c r="K3812" t="b">
        <v>0</v>
      </c>
      <c r="L3812" s="14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6" t="s">
        <v>8315</v>
      </c>
      <c r="R3812" s="14" t="s">
        <v>8316</v>
      </c>
      <c r="S3812" s="17">
        <f t="shared" si="297"/>
        <v>42054.849050925928</v>
      </c>
      <c r="T3812" s="17">
        <f t="shared" si="298"/>
        <v>42084.807384259257</v>
      </c>
      <c r="U3812" s="14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8">
        <v>1464692400</v>
      </c>
      <c r="J3813">
        <v>1461769373</v>
      </c>
      <c r="K3813" t="b">
        <v>0</v>
      </c>
      <c r="L3813" s="14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6" t="s">
        <v>8315</v>
      </c>
      <c r="R3813" s="14" t="s">
        <v>8316</v>
      </c>
      <c r="S3813" s="17">
        <f t="shared" si="297"/>
        <v>42487.62700231481</v>
      </c>
      <c r="T3813" s="17">
        <f t="shared" si="298"/>
        <v>42521.458333333328</v>
      </c>
      <c r="U3813" s="14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8">
        <v>1433131140</v>
      </c>
      <c r="J3814">
        <v>1429120908</v>
      </c>
      <c r="K3814" t="b">
        <v>0</v>
      </c>
      <c r="L3814" s="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6" t="s">
        <v>8315</v>
      </c>
      <c r="R3814" s="14" t="s">
        <v>8316</v>
      </c>
      <c r="S3814" s="17">
        <f t="shared" si="297"/>
        <v>42109.751250000001</v>
      </c>
      <c r="T3814" s="17">
        <f t="shared" si="298"/>
        <v>42156.165972222225</v>
      </c>
      <c r="U3814" s="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8">
        <v>1465940580</v>
      </c>
      <c r="J3815">
        <v>1462603021</v>
      </c>
      <c r="K3815" t="b">
        <v>0</v>
      </c>
      <c r="L3815" s="14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6" t="s">
        <v>8315</v>
      </c>
      <c r="R3815" s="14" t="s">
        <v>8316</v>
      </c>
      <c r="S3815" s="17">
        <f t="shared" si="297"/>
        <v>42497.275706018518</v>
      </c>
      <c r="T3815" s="17">
        <f t="shared" si="298"/>
        <v>42535.904861111107</v>
      </c>
      <c r="U3815" s="14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8">
        <v>1427860740</v>
      </c>
      <c r="J3816">
        <v>1424727712</v>
      </c>
      <c r="K3816" t="b">
        <v>0</v>
      </c>
      <c r="L3816" s="14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6" t="s">
        <v>8315</v>
      </c>
      <c r="R3816" s="14" t="s">
        <v>8316</v>
      </c>
      <c r="S3816" s="17">
        <f t="shared" si="297"/>
        <v>42058.904074074075</v>
      </c>
      <c r="T3816" s="17">
        <f t="shared" si="298"/>
        <v>42095.165972222225</v>
      </c>
      <c r="U3816" s="14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8">
        <v>1440111600</v>
      </c>
      <c r="J3817">
        <v>1437545657</v>
      </c>
      <c r="K3817" t="b">
        <v>0</v>
      </c>
      <c r="L3817" s="14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6" t="s">
        <v>8315</v>
      </c>
      <c r="R3817" s="14" t="s">
        <v>8316</v>
      </c>
      <c r="S3817" s="17">
        <f t="shared" si="297"/>
        <v>42207.259918981479</v>
      </c>
      <c r="T3817" s="17">
        <f t="shared" si="298"/>
        <v>42236.958333333328</v>
      </c>
      <c r="U3817" s="14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8">
        <v>1405614823</v>
      </c>
      <c r="J3818">
        <v>1403022823</v>
      </c>
      <c r="K3818" t="b">
        <v>0</v>
      </c>
      <c r="L3818" s="14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6" t="s">
        <v>8315</v>
      </c>
      <c r="R3818" s="14" t="s">
        <v>8316</v>
      </c>
      <c r="S3818" s="17">
        <f t="shared" si="297"/>
        <v>41807.690081018518</v>
      </c>
      <c r="T3818" s="17">
        <f t="shared" si="298"/>
        <v>41837.690081018518</v>
      </c>
      <c r="U3818" s="14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8">
        <v>1445659140</v>
      </c>
      <c r="J3819">
        <v>1444236216</v>
      </c>
      <c r="K3819" t="b">
        <v>0</v>
      </c>
      <c r="L3819" s="14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6" t="s">
        <v>8315</v>
      </c>
      <c r="R3819" s="14" t="s">
        <v>8316</v>
      </c>
      <c r="S3819" s="17">
        <f t="shared" si="297"/>
        <v>42284.69694444444</v>
      </c>
      <c r="T3819" s="17">
        <f t="shared" si="298"/>
        <v>42301.165972222225</v>
      </c>
      <c r="U3819" s="14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8">
        <v>1426187582</v>
      </c>
      <c r="J3820">
        <v>1423599182</v>
      </c>
      <c r="K3820" t="b">
        <v>0</v>
      </c>
      <c r="L3820" s="14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6" t="s">
        <v>8315</v>
      </c>
      <c r="R3820" s="14" t="s">
        <v>8316</v>
      </c>
      <c r="S3820" s="17">
        <f t="shared" si="297"/>
        <v>42045.84238425926</v>
      </c>
      <c r="T3820" s="17">
        <f t="shared" si="298"/>
        <v>42075.800717592589</v>
      </c>
      <c r="U3820" s="14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8">
        <v>1437166920</v>
      </c>
      <c r="J3821">
        <v>1435554104</v>
      </c>
      <c r="K3821" t="b">
        <v>0</v>
      </c>
      <c r="L3821" s="14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6" t="s">
        <v>8315</v>
      </c>
      <c r="R3821" s="14" t="s">
        <v>8316</v>
      </c>
      <c r="S3821" s="17">
        <f t="shared" si="297"/>
        <v>42184.209537037037</v>
      </c>
      <c r="T3821" s="17">
        <f t="shared" si="298"/>
        <v>42202.876388888893</v>
      </c>
      <c r="U3821" s="14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8">
        <v>1436110717</v>
      </c>
      <c r="J3822">
        <v>1433518717</v>
      </c>
      <c r="K3822" t="b">
        <v>0</v>
      </c>
      <c r="L3822" s="14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6" t="s">
        <v>8315</v>
      </c>
      <c r="R3822" s="14" t="s">
        <v>8316</v>
      </c>
      <c r="S3822" s="17">
        <f t="shared" si="297"/>
        <v>42160.651817129634</v>
      </c>
      <c r="T3822" s="17">
        <f t="shared" si="298"/>
        <v>42190.651817129634</v>
      </c>
      <c r="U3822" s="14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8">
        <v>1451881207</v>
      </c>
      <c r="J3823">
        <v>1449116407</v>
      </c>
      <c r="K3823" t="b">
        <v>0</v>
      </c>
      <c r="L3823" s="14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6" t="s">
        <v>8315</v>
      </c>
      <c r="R3823" s="14" t="s">
        <v>8316</v>
      </c>
      <c r="S3823" s="17">
        <f t="shared" si="297"/>
        <v>42341.180636574078</v>
      </c>
      <c r="T3823" s="17">
        <f t="shared" si="298"/>
        <v>42373.180636574078</v>
      </c>
      <c r="U3823" s="14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8">
        <v>1453244340</v>
      </c>
      <c r="J3824">
        <v>1448136417</v>
      </c>
      <c r="K3824" t="b">
        <v>0</v>
      </c>
      <c r="L3824" s="1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6" t="s">
        <v>8315</v>
      </c>
      <c r="R3824" s="14" t="s">
        <v>8316</v>
      </c>
      <c r="S3824" s="17">
        <f t="shared" si="297"/>
        <v>42329.838159722218</v>
      </c>
      <c r="T3824" s="17">
        <f t="shared" si="298"/>
        <v>42388.957638888889</v>
      </c>
      <c r="U3824" s="1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8">
        <v>1437364740</v>
      </c>
      <c r="J3825">
        <v>1434405044</v>
      </c>
      <c r="K3825" t="b">
        <v>0</v>
      </c>
      <c r="L3825" s="14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6" t="s">
        <v>8315</v>
      </c>
      <c r="R3825" s="14" t="s">
        <v>8316</v>
      </c>
      <c r="S3825" s="17">
        <f t="shared" si="297"/>
        <v>42170.910231481481</v>
      </c>
      <c r="T3825" s="17">
        <f t="shared" si="298"/>
        <v>42205.165972222225</v>
      </c>
      <c r="U3825" s="14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8">
        <v>1470058860</v>
      </c>
      <c r="J3826">
        <v>1469026903</v>
      </c>
      <c r="K3826" t="b">
        <v>0</v>
      </c>
      <c r="L3826" s="14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6" t="s">
        <v>8315</v>
      </c>
      <c r="R3826" s="14" t="s">
        <v>8316</v>
      </c>
      <c r="S3826" s="17">
        <f t="shared" si="297"/>
        <v>42571.626192129625</v>
      </c>
      <c r="T3826" s="17">
        <f t="shared" si="298"/>
        <v>42583.570138888885</v>
      </c>
      <c r="U3826" s="14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8">
        <v>1434505214</v>
      </c>
      <c r="J3827">
        <v>1432690814</v>
      </c>
      <c r="K3827" t="b">
        <v>0</v>
      </c>
      <c r="L3827" s="14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6" t="s">
        <v>8315</v>
      </c>
      <c r="R3827" s="14" t="s">
        <v>8316</v>
      </c>
      <c r="S3827" s="17">
        <f t="shared" si="297"/>
        <v>42151.069606481484</v>
      </c>
      <c r="T3827" s="17">
        <f t="shared" si="298"/>
        <v>42172.069606481484</v>
      </c>
      <c r="U3827" s="14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8">
        <v>1430993394</v>
      </c>
      <c r="J3828">
        <v>1428401394</v>
      </c>
      <c r="K3828" t="b">
        <v>0</v>
      </c>
      <c r="L3828" s="14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6" t="s">
        <v>8315</v>
      </c>
      <c r="R3828" s="14" t="s">
        <v>8316</v>
      </c>
      <c r="S3828" s="17">
        <f t="shared" si="297"/>
        <v>42101.423541666663</v>
      </c>
      <c r="T3828" s="17">
        <f t="shared" si="298"/>
        <v>42131.423541666663</v>
      </c>
      <c r="U3828" s="14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8">
        <v>1427414400</v>
      </c>
      <c r="J3829">
        <v>1422656201</v>
      </c>
      <c r="K3829" t="b">
        <v>0</v>
      </c>
      <c r="L3829" s="14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6" t="s">
        <v>8315</v>
      </c>
      <c r="R3829" s="14" t="s">
        <v>8316</v>
      </c>
      <c r="S3829" s="17">
        <f t="shared" si="297"/>
        <v>42034.928252314814</v>
      </c>
      <c r="T3829" s="17">
        <f t="shared" si="298"/>
        <v>42090</v>
      </c>
      <c r="U3829" s="14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8">
        <v>1420033187</v>
      </c>
      <c r="J3830">
        <v>1414845587</v>
      </c>
      <c r="K3830" t="b">
        <v>0</v>
      </c>
      <c r="L3830" s="14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6" t="s">
        <v>8315</v>
      </c>
      <c r="R3830" s="14" t="s">
        <v>8316</v>
      </c>
      <c r="S3830" s="17">
        <f t="shared" si="297"/>
        <v>41944.527627314819</v>
      </c>
      <c r="T3830" s="17">
        <f t="shared" si="298"/>
        <v>42004.569293981483</v>
      </c>
      <c r="U3830" s="14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8">
        <v>1472676371</v>
      </c>
      <c r="J3831">
        <v>1470948371</v>
      </c>
      <c r="K3831" t="b">
        <v>0</v>
      </c>
      <c r="L3831" s="14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6" t="s">
        <v>8315</v>
      </c>
      <c r="R3831" s="14" t="s">
        <v>8316</v>
      </c>
      <c r="S3831" s="17">
        <f t="shared" si="297"/>
        <v>42593.865405092598</v>
      </c>
      <c r="T3831" s="17">
        <f t="shared" si="298"/>
        <v>42613.865405092598</v>
      </c>
      <c r="U3831" s="14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8">
        <v>1464371211</v>
      </c>
      <c r="J3832">
        <v>1463161611</v>
      </c>
      <c r="K3832" t="b">
        <v>0</v>
      </c>
      <c r="L3832" s="14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6" t="s">
        <v>8315</v>
      </c>
      <c r="R3832" s="14" t="s">
        <v>8316</v>
      </c>
      <c r="S3832" s="17">
        <f t="shared" si="297"/>
        <v>42503.740868055553</v>
      </c>
      <c r="T3832" s="17">
        <f t="shared" si="298"/>
        <v>42517.740868055553</v>
      </c>
      <c r="U3832" s="14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8">
        <v>1415222545</v>
      </c>
      <c r="J3833">
        <v>1413404545</v>
      </c>
      <c r="K3833" t="b">
        <v>0</v>
      </c>
      <c r="L3833" s="14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6" t="s">
        <v>8315</v>
      </c>
      <c r="R3833" s="14" t="s">
        <v>8316</v>
      </c>
      <c r="S3833" s="17">
        <f t="shared" si="297"/>
        <v>41927.848900462966</v>
      </c>
      <c r="T3833" s="17">
        <f t="shared" si="298"/>
        <v>41948.890567129631</v>
      </c>
      <c r="U3833" s="14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8">
        <v>1455936335</v>
      </c>
      <c r="J3834">
        <v>1452048335</v>
      </c>
      <c r="K3834" t="b">
        <v>0</v>
      </c>
      <c r="L3834" s="1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6" t="s">
        <v>8315</v>
      </c>
      <c r="R3834" s="14" t="s">
        <v>8316</v>
      </c>
      <c r="S3834" s="17">
        <f t="shared" si="297"/>
        <v>42375.114988425921</v>
      </c>
      <c r="T3834" s="17">
        <f t="shared" si="298"/>
        <v>42420.114988425921</v>
      </c>
      <c r="U3834" s="1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8">
        <v>1417460940</v>
      </c>
      <c r="J3835">
        <v>1416516972</v>
      </c>
      <c r="K3835" t="b">
        <v>0</v>
      </c>
      <c r="L3835" s="14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6" t="s">
        <v>8315</v>
      </c>
      <c r="R3835" s="14" t="s">
        <v>8316</v>
      </c>
      <c r="S3835" s="17">
        <f t="shared" si="297"/>
        <v>41963.872361111105</v>
      </c>
      <c r="T3835" s="17">
        <f t="shared" si="298"/>
        <v>41974.797916666663</v>
      </c>
      <c r="U3835" s="14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8">
        <v>1434624067</v>
      </c>
      <c r="J3836">
        <v>1432032067</v>
      </c>
      <c r="K3836" t="b">
        <v>0</v>
      </c>
      <c r="L3836" s="14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6" t="s">
        <v>8315</v>
      </c>
      <c r="R3836" s="14" t="s">
        <v>8316</v>
      </c>
      <c r="S3836" s="17">
        <f t="shared" si="297"/>
        <v>42143.445219907408</v>
      </c>
      <c r="T3836" s="17">
        <f t="shared" si="298"/>
        <v>42173.445219907408</v>
      </c>
      <c r="U3836" s="14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8">
        <v>1461278208</v>
      </c>
      <c r="J3837">
        <v>1459463808</v>
      </c>
      <c r="K3837" t="b">
        <v>0</v>
      </c>
      <c r="L3837" s="14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6" t="s">
        <v>8315</v>
      </c>
      <c r="R3837" s="14" t="s">
        <v>8316</v>
      </c>
      <c r="S3837" s="17">
        <f t="shared" si="297"/>
        <v>42460.94222222222</v>
      </c>
      <c r="T3837" s="17">
        <f t="shared" si="298"/>
        <v>42481.94222222222</v>
      </c>
      <c r="U3837" s="14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8">
        <v>1470197340</v>
      </c>
      <c r="J3838">
        <v>1467497652</v>
      </c>
      <c r="K3838" t="b">
        <v>0</v>
      </c>
      <c r="L3838" s="14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6" t="s">
        <v>8315</v>
      </c>
      <c r="R3838" s="14" t="s">
        <v>8316</v>
      </c>
      <c r="S3838" s="17">
        <f t="shared" si="297"/>
        <v>42553.926527777774</v>
      </c>
      <c r="T3838" s="17">
        <f t="shared" si="298"/>
        <v>42585.172916666663</v>
      </c>
      <c r="U3838" s="14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8">
        <v>1435947758</v>
      </c>
      <c r="J3839">
        <v>1432837358</v>
      </c>
      <c r="K3839" t="b">
        <v>0</v>
      </c>
      <c r="L3839" s="14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6" t="s">
        <v>8315</v>
      </c>
      <c r="R3839" s="14" t="s">
        <v>8316</v>
      </c>
      <c r="S3839" s="17">
        <f t="shared" si="297"/>
        <v>42152.765717592592</v>
      </c>
      <c r="T3839" s="17">
        <f t="shared" si="298"/>
        <v>42188.765717592592</v>
      </c>
      <c r="U3839" s="14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8">
        <v>1432314209</v>
      </c>
      <c r="J3840">
        <v>1429722209</v>
      </c>
      <c r="K3840" t="b">
        <v>0</v>
      </c>
      <c r="L3840" s="14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6" t="s">
        <v>8315</v>
      </c>
      <c r="R3840" s="14" t="s">
        <v>8316</v>
      </c>
      <c r="S3840" s="17">
        <f t="shared" si="297"/>
        <v>42116.710752314815</v>
      </c>
      <c r="T3840" s="17">
        <f t="shared" si="298"/>
        <v>42146.710752314815</v>
      </c>
      <c r="U3840" s="14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8">
        <v>1438226724</v>
      </c>
      <c r="J3841">
        <v>1433042724</v>
      </c>
      <c r="K3841" t="b">
        <v>0</v>
      </c>
      <c r="L3841" s="14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6" t="s">
        <v>8315</v>
      </c>
      <c r="R3841" s="14" t="s">
        <v>8316</v>
      </c>
      <c r="S3841" s="17">
        <f t="shared" si="297"/>
        <v>42155.142638888887</v>
      </c>
      <c r="T3841" s="17">
        <f t="shared" si="298"/>
        <v>42215.142638888887</v>
      </c>
      <c r="U3841" s="14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8">
        <v>1459180229</v>
      </c>
      <c r="J3842">
        <v>1457023829</v>
      </c>
      <c r="K3842" t="b">
        <v>0</v>
      </c>
      <c r="L3842" s="14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6" t="s">
        <v>8315</v>
      </c>
      <c r="R3842" s="14" t="s">
        <v>8316</v>
      </c>
      <c r="S3842" s="17">
        <f t="shared" si="297"/>
        <v>42432.701724537037</v>
      </c>
      <c r="T3842" s="17">
        <f t="shared" si="298"/>
        <v>42457.660057870366</v>
      </c>
      <c r="U3842" s="14">
        <f t="shared" si="299"/>
        <v>2016</v>
      </c>
    </row>
    <row r="3843" spans="1:21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8">
        <v>1405882287</v>
      </c>
      <c r="J3843">
        <v>1400698287</v>
      </c>
      <c r="K3843" t="b">
        <v>1</v>
      </c>
      <c r="L3843" s="14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6" t="s">
        <v>8315</v>
      </c>
      <c r="R3843" s="14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 s="14">
        <f t="shared" ref="U3843:U3906" si="304">YEAR(S3843)</f>
        <v>2014</v>
      </c>
    </row>
    <row r="3844" spans="1:21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8">
        <v>1399809052</v>
      </c>
      <c r="J3844">
        <v>1397217052</v>
      </c>
      <c r="K3844" t="b">
        <v>1</v>
      </c>
      <c r="L3844" s="1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6" t="s">
        <v>8315</v>
      </c>
      <c r="R3844" s="14" t="s">
        <v>8316</v>
      </c>
      <c r="S3844" s="17">
        <f t="shared" si="302"/>
        <v>41740.493657407409</v>
      </c>
      <c r="T3844" s="17">
        <f t="shared" si="303"/>
        <v>41770.493657407409</v>
      </c>
      <c r="U3844" s="14">
        <f t="shared" si="304"/>
        <v>2014</v>
      </c>
    </row>
    <row r="3845" spans="1:21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8">
        <v>1401587064</v>
      </c>
      <c r="J3845">
        <v>1399427064</v>
      </c>
      <c r="K3845" t="b">
        <v>1</v>
      </c>
      <c r="L3845" s="14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6" t="s">
        <v>8315</v>
      </c>
      <c r="R3845" s="14" t="s">
        <v>8316</v>
      </c>
      <c r="S3845" s="17">
        <f t="shared" si="302"/>
        <v>41766.072500000002</v>
      </c>
      <c r="T3845" s="17">
        <f t="shared" si="303"/>
        <v>41791.072500000002</v>
      </c>
      <c r="U3845" s="14">
        <f t="shared" si="304"/>
        <v>2014</v>
      </c>
    </row>
    <row r="3846" spans="1:21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8">
        <v>1401778740</v>
      </c>
      <c r="J3846">
        <v>1399474134</v>
      </c>
      <c r="K3846" t="b">
        <v>1</v>
      </c>
      <c r="L3846" s="14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6" t="s">
        <v>8315</v>
      </c>
      <c r="R3846" s="14" t="s">
        <v>8316</v>
      </c>
      <c r="S3846" s="17">
        <f t="shared" si="302"/>
        <v>41766.617291666669</v>
      </c>
      <c r="T3846" s="17">
        <f t="shared" si="303"/>
        <v>41793.290972222225</v>
      </c>
      <c r="U3846" s="14">
        <f t="shared" si="304"/>
        <v>2014</v>
      </c>
    </row>
    <row r="3847" spans="1:21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8">
        <v>1443711774</v>
      </c>
      <c r="J3847">
        <v>1441119774</v>
      </c>
      <c r="K3847" t="b">
        <v>1</v>
      </c>
      <c r="L3847" s="14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6" t="s">
        <v>8315</v>
      </c>
      <c r="R3847" s="14" t="s">
        <v>8316</v>
      </c>
      <c r="S3847" s="17">
        <f t="shared" si="302"/>
        <v>42248.627013888887</v>
      </c>
      <c r="T3847" s="17">
        <f t="shared" si="303"/>
        <v>42278.627013888887</v>
      </c>
      <c r="U3847" s="14">
        <f t="shared" si="304"/>
        <v>2015</v>
      </c>
    </row>
    <row r="3848" spans="1:21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8">
        <v>1412405940</v>
      </c>
      <c r="J3848">
        <v>1409721542</v>
      </c>
      <c r="K3848" t="b">
        <v>1</v>
      </c>
      <c r="L3848" s="14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6" t="s">
        <v>8315</v>
      </c>
      <c r="R3848" s="14" t="s">
        <v>8316</v>
      </c>
      <c r="S3848" s="17">
        <f t="shared" si="302"/>
        <v>41885.221550925926</v>
      </c>
      <c r="T3848" s="17">
        <f t="shared" si="303"/>
        <v>41916.290972222225</v>
      </c>
      <c r="U3848" s="14">
        <f t="shared" si="304"/>
        <v>2014</v>
      </c>
    </row>
    <row r="3849" spans="1:21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8">
        <v>1437283391</v>
      </c>
      <c r="J3849">
        <v>1433395391</v>
      </c>
      <c r="K3849" t="b">
        <v>1</v>
      </c>
      <c r="L3849" s="14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6" t="s">
        <v>8315</v>
      </c>
      <c r="R3849" s="14" t="s">
        <v>8316</v>
      </c>
      <c r="S3849" s="17">
        <f t="shared" si="302"/>
        <v>42159.224432870367</v>
      </c>
      <c r="T3849" s="17">
        <f t="shared" si="303"/>
        <v>42204.224432870367</v>
      </c>
      <c r="U3849" s="14">
        <f t="shared" si="304"/>
        <v>2015</v>
      </c>
    </row>
    <row r="3850" spans="1:21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8">
        <v>1445196989</v>
      </c>
      <c r="J3850">
        <v>1442604989</v>
      </c>
      <c r="K3850" t="b">
        <v>1</v>
      </c>
      <c r="L3850" s="14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6" t="s">
        <v>8315</v>
      </c>
      <c r="R3850" s="14" t="s">
        <v>8316</v>
      </c>
      <c r="S3850" s="17">
        <f t="shared" si="302"/>
        <v>42265.817002314812</v>
      </c>
      <c r="T3850" s="17">
        <f t="shared" si="303"/>
        <v>42295.817002314812</v>
      </c>
      <c r="U3850" s="14">
        <f t="shared" si="304"/>
        <v>2015</v>
      </c>
    </row>
    <row r="3851" spans="1:21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8">
        <v>1434047084</v>
      </c>
      <c r="J3851">
        <v>1431455084</v>
      </c>
      <c r="K3851" t="b">
        <v>1</v>
      </c>
      <c r="L3851" s="14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6" t="s">
        <v>8315</v>
      </c>
      <c r="R3851" s="14" t="s">
        <v>8316</v>
      </c>
      <c r="S3851" s="17">
        <f t="shared" si="302"/>
        <v>42136.767175925925</v>
      </c>
      <c r="T3851" s="17">
        <f t="shared" si="303"/>
        <v>42166.767175925925</v>
      </c>
      <c r="U3851" s="14">
        <f t="shared" si="304"/>
        <v>2015</v>
      </c>
    </row>
    <row r="3852" spans="1:21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8">
        <v>1420081143</v>
      </c>
      <c r="J3852">
        <v>1417489143</v>
      </c>
      <c r="K3852" t="b">
        <v>1</v>
      </c>
      <c r="L3852" s="14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6" t="s">
        <v>8315</v>
      </c>
      <c r="R3852" s="14" t="s">
        <v>8316</v>
      </c>
      <c r="S3852" s="17">
        <f t="shared" si="302"/>
        <v>41975.124340277776</v>
      </c>
      <c r="T3852" s="17">
        <f t="shared" si="303"/>
        <v>42005.124340277776</v>
      </c>
      <c r="U3852" s="14">
        <f t="shared" si="304"/>
        <v>2014</v>
      </c>
    </row>
    <row r="3853" spans="1:21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8">
        <v>1437129179</v>
      </c>
      <c r="J3853">
        <v>1434537179</v>
      </c>
      <c r="K3853" t="b">
        <v>1</v>
      </c>
      <c r="L3853" s="14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6" t="s">
        <v>8315</v>
      </c>
      <c r="R3853" s="14" t="s">
        <v>8316</v>
      </c>
      <c r="S3853" s="17">
        <f t="shared" si="302"/>
        <v>42172.439571759256</v>
      </c>
      <c r="T3853" s="17">
        <f t="shared" si="303"/>
        <v>42202.439571759256</v>
      </c>
      <c r="U3853" s="14">
        <f t="shared" si="304"/>
        <v>2015</v>
      </c>
    </row>
    <row r="3854" spans="1:21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8">
        <v>1427427276</v>
      </c>
      <c r="J3854">
        <v>1425270876</v>
      </c>
      <c r="K3854" t="b">
        <v>0</v>
      </c>
      <c r="L3854" s="1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6" t="s">
        <v>8315</v>
      </c>
      <c r="R3854" s="14" t="s">
        <v>8316</v>
      </c>
      <c r="S3854" s="17">
        <f t="shared" si="302"/>
        <v>42065.190694444449</v>
      </c>
      <c r="T3854" s="17">
        <f t="shared" si="303"/>
        <v>42090.149027777778</v>
      </c>
      <c r="U3854" s="14">
        <f t="shared" si="304"/>
        <v>2015</v>
      </c>
    </row>
    <row r="3855" spans="1:21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8">
        <v>1409602178</v>
      </c>
      <c r="J3855">
        <v>1406578178</v>
      </c>
      <c r="K3855" t="b">
        <v>0</v>
      </c>
      <c r="L3855" s="14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6" t="s">
        <v>8315</v>
      </c>
      <c r="R3855" s="14" t="s">
        <v>8316</v>
      </c>
      <c r="S3855" s="17">
        <f t="shared" si="302"/>
        <v>41848.84002314815</v>
      </c>
      <c r="T3855" s="17">
        <f t="shared" si="303"/>
        <v>41883.84002314815</v>
      </c>
      <c r="U3855" s="14">
        <f t="shared" si="304"/>
        <v>2014</v>
      </c>
    </row>
    <row r="3856" spans="1:21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8">
        <v>1431206058</v>
      </c>
      <c r="J3856">
        <v>1428614058</v>
      </c>
      <c r="K3856" t="b">
        <v>0</v>
      </c>
      <c r="L3856" s="14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6" t="s">
        <v>8315</v>
      </c>
      <c r="R3856" s="14" t="s">
        <v>8316</v>
      </c>
      <c r="S3856" s="17">
        <f t="shared" si="302"/>
        <v>42103.884930555556</v>
      </c>
      <c r="T3856" s="17">
        <f t="shared" si="303"/>
        <v>42133.884930555556</v>
      </c>
      <c r="U3856" s="14">
        <f t="shared" si="304"/>
        <v>2015</v>
      </c>
    </row>
    <row r="3857" spans="1:21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8">
        <v>1427408271</v>
      </c>
      <c r="J3857">
        <v>1424819871</v>
      </c>
      <c r="K3857" t="b">
        <v>0</v>
      </c>
      <c r="L3857" s="14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6" t="s">
        <v>8315</v>
      </c>
      <c r="R3857" s="14" t="s">
        <v>8316</v>
      </c>
      <c r="S3857" s="17">
        <f t="shared" si="302"/>
        <v>42059.970729166671</v>
      </c>
      <c r="T3857" s="17">
        <f t="shared" si="303"/>
        <v>42089.929062499999</v>
      </c>
      <c r="U3857" s="14">
        <f t="shared" si="304"/>
        <v>2015</v>
      </c>
    </row>
    <row r="3858" spans="1:21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8">
        <v>1425833403</v>
      </c>
      <c r="J3858">
        <v>1423245003</v>
      </c>
      <c r="K3858" t="b">
        <v>0</v>
      </c>
      <c r="L3858" s="14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6" t="s">
        <v>8315</v>
      </c>
      <c r="R3858" s="14" t="s">
        <v>8316</v>
      </c>
      <c r="S3858" s="17">
        <f t="shared" si="302"/>
        <v>42041.743090277778</v>
      </c>
      <c r="T3858" s="17">
        <f t="shared" si="303"/>
        <v>42071.701423611114</v>
      </c>
      <c r="U3858" s="14">
        <f t="shared" si="304"/>
        <v>2015</v>
      </c>
    </row>
    <row r="3859" spans="1:21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8">
        <v>1406913120</v>
      </c>
      <c r="J3859">
        <v>1404927690</v>
      </c>
      <c r="K3859" t="b">
        <v>0</v>
      </c>
      <c r="L3859" s="14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6" t="s">
        <v>8315</v>
      </c>
      <c r="R3859" s="14" t="s">
        <v>8316</v>
      </c>
      <c r="S3859" s="17">
        <f t="shared" si="302"/>
        <v>41829.73715277778</v>
      </c>
      <c r="T3859" s="17">
        <f t="shared" si="303"/>
        <v>41852.716666666667</v>
      </c>
      <c r="U3859" s="14">
        <f t="shared" si="304"/>
        <v>2014</v>
      </c>
    </row>
    <row r="3860" spans="1:21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8">
        <v>1432328400</v>
      </c>
      <c r="J3860">
        <v>1430734844</v>
      </c>
      <c r="K3860" t="b">
        <v>0</v>
      </c>
      <c r="L3860" s="14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6" t="s">
        <v>8315</v>
      </c>
      <c r="R3860" s="14" t="s">
        <v>8316</v>
      </c>
      <c r="S3860" s="17">
        <f t="shared" si="302"/>
        <v>42128.431064814817</v>
      </c>
      <c r="T3860" s="17">
        <f t="shared" si="303"/>
        <v>42146.875</v>
      </c>
      <c r="U3860" s="14">
        <f t="shared" si="304"/>
        <v>2015</v>
      </c>
    </row>
    <row r="3861" spans="1:21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8">
        <v>1403730000</v>
      </c>
      <c r="J3861">
        <v>1401485207</v>
      </c>
      <c r="K3861" t="b">
        <v>0</v>
      </c>
      <c r="L3861" s="14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6" t="s">
        <v>8315</v>
      </c>
      <c r="R3861" s="14" t="s">
        <v>8316</v>
      </c>
      <c r="S3861" s="17">
        <f t="shared" si="302"/>
        <v>41789.893599537041</v>
      </c>
      <c r="T3861" s="17">
        <f t="shared" si="303"/>
        <v>41815.875</v>
      </c>
      <c r="U3861" s="14">
        <f t="shared" si="304"/>
        <v>2014</v>
      </c>
    </row>
    <row r="3862" spans="1:21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8">
        <v>1407858710</v>
      </c>
      <c r="J3862">
        <v>1405266710</v>
      </c>
      <c r="K3862" t="b">
        <v>0</v>
      </c>
      <c r="L3862" s="14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6" t="s">
        <v>8315</v>
      </c>
      <c r="R3862" s="14" t="s">
        <v>8316</v>
      </c>
      <c r="S3862" s="17">
        <f t="shared" si="302"/>
        <v>41833.660995370366</v>
      </c>
      <c r="T3862" s="17">
        <f t="shared" si="303"/>
        <v>41863.660995370366</v>
      </c>
      <c r="U3862" s="14">
        <f t="shared" si="304"/>
        <v>2014</v>
      </c>
    </row>
    <row r="3863" spans="1:21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8">
        <v>1415828820</v>
      </c>
      <c r="J3863">
        <v>1412258977</v>
      </c>
      <c r="K3863" t="b">
        <v>0</v>
      </c>
      <c r="L3863" s="14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6" t="s">
        <v>8315</v>
      </c>
      <c r="R3863" s="14" t="s">
        <v>8316</v>
      </c>
      <c r="S3863" s="17">
        <f t="shared" si="302"/>
        <v>41914.590011574073</v>
      </c>
      <c r="T3863" s="17">
        <f t="shared" si="303"/>
        <v>41955.907638888893</v>
      </c>
      <c r="U3863" s="14">
        <f t="shared" si="304"/>
        <v>2014</v>
      </c>
    </row>
    <row r="3864" spans="1:21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8">
        <v>1473699540</v>
      </c>
      <c r="J3864">
        <v>1472451356</v>
      </c>
      <c r="K3864" t="b">
        <v>0</v>
      </c>
      <c r="L3864" s="1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6" t="s">
        <v>8315</v>
      </c>
      <c r="R3864" s="14" t="s">
        <v>8316</v>
      </c>
      <c r="S3864" s="17">
        <f t="shared" si="302"/>
        <v>42611.261064814811</v>
      </c>
      <c r="T3864" s="17">
        <f t="shared" si="303"/>
        <v>42625.707638888889</v>
      </c>
      <c r="U3864" s="14">
        <f t="shared" si="304"/>
        <v>2016</v>
      </c>
    </row>
    <row r="3865" spans="1:21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8">
        <v>1446739905</v>
      </c>
      <c r="J3865">
        <v>1441552305</v>
      </c>
      <c r="K3865" t="b">
        <v>0</v>
      </c>
      <c r="L3865" s="14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6" t="s">
        <v>8315</v>
      </c>
      <c r="R3865" s="14" t="s">
        <v>8316</v>
      </c>
      <c r="S3865" s="17">
        <f t="shared" si="302"/>
        <v>42253.633159722223</v>
      </c>
      <c r="T3865" s="17">
        <f t="shared" si="303"/>
        <v>42313.674826388888</v>
      </c>
      <c r="U3865" s="14">
        <f t="shared" si="304"/>
        <v>2015</v>
      </c>
    </row>
    <row r="3866" spans="1:21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8">
        <v>1447799054</v>
      </c>
      <c r="J3866">
        <v>1445203454</v>
      </c>
      <c r="K3866" t="b">
        <v>0</v>
      </c>
      <c r="L3866" s="14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6" t="s">
        <v>8315</v>
      </c>
      <c r="R3866" s="14" t="s">
        <v>8316</v>
      </c>
      <c r="S3866" s="17">
        <f t="shared" si="302"/>
        <v>42295.891828703709</v>
      </c>
      <c r="T3866" s="17">
        <f t="shared" si="303"/>
        <v>42325.933495370366</v>
      </c>
      <c r="U3866" s="14">
        <f t="shared" si="304"/>
        <v>2015</v>
      </c>
    </row>
    <row r="3867" spans="1:21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8">
        <v>1409376600</v>
      </c>
      <c r="J3867">
        <v>1405957098</v>
      </c>
      <c r="K3867" t="b">
        <v>0</v>
      </c>
      <c r="L3867" s="14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6" t="s">
        <v>8315</v>
      </c>
      <c r="R3867" s="14" t="s">
        <v>8316</v>
      </c>
      <c r="S3867" s="17">
        <f t="shared" si="302"/>
        <v>41841.651597222226</v>
      </c>
      <c r="T3867" s="17">
        <f t="shared" si="303"/>
        <v>41881.229166666664</v>
      </c>
      <c r="U3867" s="14">
        <f t="shared" si="304"/>
        <v>2014</v>
      </c>
    </row>
    <row r="3868" spans="1:21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8">
        <v>1458703740</v>
      </c>
      <c r="J3868">
        <v>1454453021</v>
      </c>
      <c r="K3868" t="b">
        <v>0</v>
      </c>
      <c r="L3868" s="14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6" t="s">
        <v>8315</v>
      </c>
      <c r="R3868" s="14" t="s">
        <v>8316</v>
      </c>
      <c r="S3868" s="17">
        <f t="shared" si="302"/>
        <v>42402.947002314817</v>
      </c>
      <c r="T3868" s="17">
        <f t="shared" si="303"/>
        <v>42452.145138888889</v>
      </c>
      <c r="U3868" s="14">
        <f t="shared" si="304"/>
        <v>2016</v>
      </c>
    </row>
    <row r="3869" spans="1:21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8">
        <v>1466278339</v>
      </c>
      <c r="J3869">
        <v>1463686339</v>
      </c>
      <c r="K3869" t="b">
        <v>0</v>
      </c>
      <c r="L3869" s="14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6" t="s">
        <v>8315</v>
      </c>
      <c r="R3869" s="14" t="s">
        <v>8316</v>
      </c>
      <c r="S3869" s="17">
        <f t="shared" si="302"/>
        <v>42509.814108796301</v>
      </c>
      <c r="T3869" s="17">
        <f t="shared" si="303"/>
        <v>42539.814108796301</v>
      </c>
      <c r="U3869" s="14">
        <f t="shared" si="304"/>
        <v>2016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8">
        <v>1410191405</v>
      </c>
      <c r="J3870">
        <v>1408031405</v>
      </c>
      <c r="K3870" t="b">
        <v>0</v>
      </c>
      <c r="L3870" s="14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6" t="s">
        <v>8315</v>
      </c>
      <c r="R3870" s="14" t="s">
        <v>8357</v>
      </c>
      <c r="S3870" s="17">
        <f t="shared" si="302"/>
        <v>41865.659780092588</v>
      </c>
      <c r="T3870" s="17">
        <f t="shared" si="303"/>
        <v>41890.659780092588</v>
      </c>
      <c r="U3870" s="14">
        <f t="shared" si="304"/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8">
        <v>1426302660</v>
      </c>
      <c r="J3871">
        <v>1423761792</v>
      </c>
      <c r="K3871" t="b">
        <v>0</v>
      </c>
      <c r="L3871" s="14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6" t="s">
        <v>8315</v>
      </c>
      <c r="R3871" s="14" t="s">
        <v>8357</v>
      </c>
      <c r="S3871" s="17">
        <f t="shared" si="302"/>
        <v>42047.724444444444</v>
      </c>
      <c r="T3871" s="17">
        <f t="shared" si="303"/>
        <v>42077.132638888885</v>
      </c>
      <c r="U3871" s="14">
        <f t="shared" si="304"/>
        <v>2015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8">
        <v>1404360478</v>
      </c>
      <c r="J3872">
        <v>1401768478</v>
      </c>
      <c r="K3872" t="b">
        <v>0</v>
      </c>
      <c r="L3872" s="14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6" t="s">
        <v>8315</v>
      </c>
      <c r="R3872" s="14" t="s">
        <v>8357</v>
      </c>
      <c r="S3872" s="17">
        <f t="shared" si="302"/>
        <v>41793.17219907407</v>
      </c>
      <c r="T3872" s="17">
        <f t="shared" si="303"/>
        <v>41823.17219907407</v>
      </c>
      <c r="U3872" s="14">
        <f t="shared" si="304"/>
        <v>2014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8">
        <v>1490809450</v>
      </c>
      <c r="J3873">
        <v>1485629050</v>
      </c>
      <c r="K3873" t="b">
        <v>0</v>
      </c>
      <c r="L3873" s="14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6" t="s">
        <v>8315</v>
      </c>
      <c r="R3873" s="14" t="s">
        <v>8357</v>
      </c>
      <c r="S3873" s="17">
        <f t="shared" si="302"/>
        <v>42763.780671296292</v>
      </c>
      <c r="T3873" s="17">
        <f t="shared" si="303"/>
        <v>42823.739004629635</v>
      </c>
      <c r="U3873" s="14">
        <f t="shared" si="304"/>
        <v>2017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8">
        <v>1439522996</v>
      </c>
      <c r="J3874">
        <v>1435202996</v>
      </c>
      <c r="K3874" t="b">
        <v>0</v>
      </c>
      <c r="L3874" s="1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6" t="s">
        <v>8315</v>
      </c>
      <c r="R3874" s="14" t="s">
        <v>8357</v>
      </c>
      <c r="S3874" s="17">
        <f t="shared" si="302"/>
        <v>42180.145787037036</v>
      </c>
      <c r="T3874" s="17">
        <f t="shared" si="303"/>
        <v>42230.145787037036</v>
      </c>
      <c r="U3874" s="14">
        <f t="shared" si="304"/>
        <v>2015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8">
        <v>1444322535</v>
      </c>
      <c r="J3875">
        <v>1441730535</v>
      </c>
      <c r="K3875" t="b">
        <v>0</v>
      </c>
      <c r="L3875" s="14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6" t="s">
        <v>8315</v>
      </c>
      <c r="R3875" s="14" t="s">
        <v>8357</v>
      </c>
      <c r="S3875" s="17">
        <f t="shared" si="302"/>
        <v>42255.696006944447</v>
      </c>
      <c r="T3875" s="17">
        <f t="shared" si="303"/>
        <v>42285.696006944447</v>
      </c>
      <c r="U3875" s="14">
        <f t="shared" si="304"/>
        <v>2015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8">
        <v>1422061200</v>
      </c>
      <c r="J3876">
        <v>1420244622</v>
      </c>
      <c r="K3876" t="b">
        <v>0</v>
      </c>
      <c r="L3876" s="14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6" t="s">
        <v>8315</v>
      </c>
      <c r="R3876" s="14" t="s">
        <v>8357</v>
      </c>
      <c r="S3876" s="17">
        <f t="shared" si="302"/>
        <v>42007.016458333332</v>
      </c>
      <c r="T3876" s="17">
        <f t="shared" si="303"/>
        <v>42028.041666666672</v>
      </c>
      <c r="U3876" s="14">
        <f t="shared" si="304"/>
        <v>2015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8">
        <v>1472896800</v>
      </c>
      <c r="J3877">
        <v>1472804365</v>
      </c>
      <c r="K3877" t="b">
        <v>0</v>
      </c>
      <c r="L3877" s="14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6" t="s">
        <v>8315</v>
      </c>
      <c r="R3877" s="14" t="s">
        <v>8357</v>
      </c>
      <c r="S3877" s="17">
        <f t="shared" si="302"/>
        <v>42615.346817129626</v>
      </c>
      <c r="T3877" s="17">
        <f t="shared" si="303"/>
        <v>42616.416666666672</v>
      </c>
      <c r="U3877" s="14">
        <f t="shared" si="304"/>
        <v>2016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8">
        <v>1454425128</v>
      </c>
      <c r="J3878">
        <v>1451833128</v>
      </c>
      <c r="K3878" t="b">
        <v>0</v>
      </c>
      <c r="L3878" s="14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6" t="s">
        <v>8315</v>
      </c>
      <c r="R3878" s="14" t="s">
        <v>8357</v>
      </c>
      <c r="S3878" s="17">
        <f t="shared" si="302"/>
        <v>42372.624166666668</v>
      </c>
      <c r="T3878" s="17">
        <f t="shared" si="303"/>
        <v>42402.624166666668</v>
      </c>
      <c r="U3878" s="14">
        <f t="shared" si="304"/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8">
        <v>1481213752</v>
      </c>
      <c r="J3879">
        <v>1478621752</v>
      </c>
      <c r="K3879" t="b">
        <v>0</v>
      </c>
      <c r="L3879" s="14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6" t="s">
        <v>8315</v>
      </c>
      <c r="R3879" s="14" t="s">
        <v>8357</v>
      </c>
      <c r="S3879" s="17">
        <f t="shared" si="302"/>
        <v>42682.67768518519</v>
      </c>
      <c r="T3879" s="17">
        <f t="shared" si="303"/>
        <v>42712.67768518519</v>
      </c>
      <c r="U3879" s="14">
        <f t="shared" si="304"/>
        <v>2016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8">
        <v>1435636740</v>
      </c>
      <c r="J3880">
        <v>1433014746</v>
      </c>
      <c r="K3880" t="b">
        <v>0</v>
      </c>
      <c r="L3880" s="14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6" t="s">
        <v>8315</v>
      </c>
      <c r="R3880" s="14" t="s">
        <v>8357</v>
      </c>
      <c r="S3880" s="17">
        <f t="shared" si="302"/>
        <v>42154.818819444445</v>
      </c>
      <c r="T3880" s="17">
        <f t="shared" si="303"/>
        <v>42185.165972222225</v>
      </c>
      <c r="U3880" s="14">
        <f t="shared" si="304"/>
        <v>2015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8">
        <v>1422218396</v>
      </c>
      <c r="J3881">
        <v>1419626396</v>
      </c>
      <c r="K3881" t="b">
        <v>0</v>
      </c>
      <c r="L3881" s="14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6" t="s">
        <v>8315</v>
      </c>
      <c r="R3881" s="14" t="s">
        <v>8357</v>
      </c>
      <c r="S3881" s="17">
        <f t="shared" si="302"/>
        <v>41999.861064814817</v>
      </c>
      <c r="T3881" s="17">
        <f t="shared" si="303"/>
        <v>42029.861064814817</v>
      </c>
      <c r="U3881" s="14">
        <f t="shared" si="304"/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8">
        <v>1406761200</v>
      </c>
      <c r="J3882">
        <v>1403724820</v>
      </c>
      <c r="K3882" t="b">
        <v>0</v>
      </c>
      <c r="L3882" s="14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6" t="s">
        <v>8315</v>
      </c>
      <c r="R3882" s="14" t="s">
        <v>8357</v>
      </c>
      <c r="S3882" s="17">
        <f t="shared" si="302"/>
        <v>41815.815046296295</v>
      </c>
      <c r="T3882" s="17">
        <f t="shared" si="303"/>
        <v>41850.958333333336</v>
      </c>
      <c r="U3882" s="14">
        <f t="shared" si="304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8">
        <v>1487550399</v>
      </c>
      <c r="J3883">
        <v>1484958399</v>
      </c>
      <c r="K3883" t="b">
        <v>0</v>
      </c>
      <c r="L3883" s="14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6" t="s">
        <v>8315</v>
      </c>
      <c r="R3883" s="14" t="s">
        <v>8357</v>
      </c>
      <c r="S3883" s="17">
        <f t="shared" si="302"/>
        <v>42756.018506944441</v>
      </c>
      <c r="T3883" s="17">
        <f t="shared" si="303"/>
        <v>42786.018506944441</v>
      </c>
      <c r="U3883" s="14">
        <f t="shared" si="304"/>
        <v>2017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8">
        <v>1454281380</v>
      </c>
      <c r="J3884">
        <v>1451950570</v>
      </c>
      <c r="K3884" t="b">
        <v>0</v>
      </c>
      <c r="L3884" s="1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6" t="s">
        <v>8315</v>
      </c>
      <c r="R3884" s="14" t="s">
        <v>8357</v>
      </c>
      <c r="S3884" s="17">
        <f t="shared" si="302"/>
        <v>42373.983449074076</v>
      </c>
      <c r="T3884" s="17">
        <f t="shared" si="303"/>
        <v>42400.960416666669</v>
      </c>
      <c r="U3884" s="14">
        <f t="shared" si="304"/>
        <v>2016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8">
        <v>1409668069</v>
      </c>
      <c r="J3885">
        <v>1407076069</v>
      </c>
      <c r="K3885" t="b">
        <v>0</v>
      </c>
      <c r="L3885" s="14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6" t="s">
        <v>8315</v>
      </c>
      <c r="R3885" s="14" t="s">
        <v>8357</v>
      </c>
      <c r="S3885" s="17">
        <f t="shared" si="302"/>
        <v>41854.602650462963</v>
      </c>
      <c r="T3885" s="17">
        <f t="shared" si="303"/>
        <v>41884.602650462963</v>
      </c>
      <c r="U3885" s="14">
        <f t="shared" si="304"/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8">
        <v>1427479192</v>
      </c>
      <c r="J3886">
        <v>1425322792</v>
      </c>
      <c r="K3886" t="b">
        <v>0</v>
      </c>
      <c r="L3886" s="14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6" t="s">
        <v>8315</v>
      </c>
      <c r="R3886" s="14" t="s">
        <v>8357</v>
      </c>
      <c r="S3886" s="17">
        <f t="shared" si="302"/>
        <v>42065.791574074072</v>
      </c>
      <c r="T3886" s="17">
        <f t="shared" si="303"/>
        <v>42090.749907407408</v>
      </c>
      <c r="U3886" s="14">
        <f t="shared" si="304"/>
        <v>2015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8">
        <v>1462834191</v>
      </c>
      <c r="J3887">
        <v>1460242191</v>
      </c>
      <c r="K3887" t="b">
        <v>0</v>
      </c>
      <c r="L3887" s="14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6" t="s">
        <v>8315</v>
      </c>
      <c r="R3887" s="14" t="s">
        <v>8357</v>
      </c>
      <c r="S3887" s="17">
        <f t="shared" si="302"/>
        <v>42469.951284722221</v>
      </c>
      <c r="T3887" s="17">
        <f t="shared" si="303"/>
        <v>42499.951284722221</v>
      </c>
      <c r="U3887" s="14">
        <f t="shared" si="304"/>
        <v>2016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8">
        <v>1418275702</v>
      </c>
      <c r="J3888">
        <v>1415683702</v>
      </c>
      <c r="K3888" t="b">
        <v>0</v>
      </c>
      <c r="L3888" s="14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6" t="s">
        <v>8315</v>
      </c>
      <c r="R3888" s="14" t="s">
        <v>8357</v>
      </c>
      <c r="S3888" s="17">
        <f t="shared" si="302"/>
        <v>41954.228032407409</v>
      </c>
      <c r="T3888" s="17">
        <f t="shared" si="303"/>
        <v>41984.228032407409</v>
      </c>
      <c r="U3888" s="14">
        <f t="shared" si="304"/>
        <v>2014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8">
        <v>1430517600</v>
      </c>
      <c r="J3889">
        <v>1426538129</v>
      </c>
      <c r="K3889" t="b">
        <v>0</v>
      </c>
      <c r="L3889" s="14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6" t="s">
        <v>8315</v>
      </c>
      <c r="R3889" s="14" t="s">
        <v>8357</v>
      </c>
      <c r="S3889" s="17">
        <f t="shared" si="302"/>
        <v>42079.857974537037</v>
      </c>
      <c r="T3889" s="17">
        <f t="shared" si="303"/>
        <v>42125.916666666672</v>
      </c>
      <c r="U3889" s="14">
        <f t="shared" si="304"/>
        <v>2015</v>
      </c>
    </row>
    <row r="3890" spans="1:21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8">
        <v>1488114358</v>
      </c>
      <c r="J3890">
        <v>1485522358</v>
      </c>
      <c r="K3890" t="b">
        <v>0</v>
      </c>
      <c r="L3890" s="14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6" t="s">
        <v>8315</v>
      </c>
      <c r="R3890" s="14" t="s">
        <v>8316</v>
      </c>
      <c r="S3890" s="17">
        <f t="shared" si="302"/>
        <v>42762.545810185184</v>
      </c>
      <c r="T3890" s="17">
        <f t="shared" si="303"/>
        <v>42792.545810185184</v>
      </c>
      <c r="U3890" s="14">
        <f t="shared" si="304"/>
        <v>2017</v>
      </c>
    </row>
    <row r="3891" spans="1:21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8">
        <v>1420413960</v>
      </c>
      <c r="J3891">
        <v>1417651630</v>
      </c>
      <c r="K3891" t="b">
        <v>0</v>
      </c>
      <c r="L3891" s="14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6" t="s">
        <v>8315</v>
      </c>
      <c r="R3891" s="14" t="s">
        <v>8316</v>
      </c>
      <c r="S3891" s="17">
        <f t="shared" si="302"/>
        <v>41977.004976851851</v>
      </c>
      <c r="T3891" s="17">
        <f t="shared" si="303"/>
        <v>42008.976388888885</v>
      </c>
      <c r="U3891" s="14">
        <f t="shared" si="304"/>
        <v>2014</v>
      </c>
    </row>
    <row r="3892" spans="1:21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8">
        <v>1439662344</v>
      </c>
      <c r="J3892">
        <v>1434478344</v>
      </c>
      <c r="K3892" t="b">
        <v>0</v>
      </c>
      <c r="L3892" s="14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6" t="s">
        <v>8315</v>
      </c>
      <c r="R3892" s="14" t="s">
        <v>8316</v>
      </c>
      <c r="S3892" s="17">
        <f t="shared" si="302"/>
        <v>42171.758611111116</v>
      </c>
      <c r="T3892" s="17">
        <f t="shared" si="303"/>
        <v>42231.758611111116</v>
      </c>
      <c r="U3892" s="14">
        <f t="shared" si="304"/>
        <v>2015</v>
      </c>
    </row>
    <row r="3893" spans="1:21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8">
        <v>1427086740</v>
      </c>
      <c r="J3893">
        <v>1424488244</v>
      </c>
      <c r="K3893" t="b">
        <v>0</v>
      </c>
      <c r="L3893" s="14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6" t="s">
        <v>8315</v>
      </c>
      <c r="R3893" s="14" t="s">
        <v>8316</v>
      </c>
      <c r="S3893" s="17">
        <f t="shared" si="302"/>
        <v>42056.1324537037</v>
      </c>
      <c r="T3893" s="17">
        <f t="shared" si="303"/>
        <v>42086.207638888889</v>
      </c>
      <c r="U3893" s="14">
        <f t="shared" si="304"/>
        <v>2015</v>
      </c>
    </row>
    <row r="3894" spans="1:21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8">
        <v>1408863600</v>
      </c>
      <c r="J3894">
        <v>1408203557</v>
      </c>
      <c r="K3894" t="b">
        <v>0</v>
      </c>
      <c r="L3894" s="1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6" t="s">
        <v>8315</v>
      </c>
      <c r="R3894" s="14" t="s">
        <v>8316</v>
      </c>
      <c r="S3894" s="17">
        <f t="shared" si="302"/>
        <v>41867.652280092596</v>
      </c>
      <c r="T3894" s="17">
        <f t="shared" si="303"/>
        <v>41875.291666666664</v>
      </c>
      <c r="U3894" s="14">
        <f t="shared" si="304"/>
        <v>2014</v>
      </c>
    </row>
    <row r="3895" spans="1:21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8">
        <v>1404194400</v>
      </c>
      <c r="J3895">
        <v>1400600840</v>
      </c>
      <c r="K3895" t="b">
        <v>0</v>
      </c>
      <c r="L3895" s="14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6" t="s">
        <v>8315</v>
      </c>
      <c r="R3895" s="14" t="s">
        <v>8316</v>
      </c>
      <c r="S3895" s="17">
        <f t="shared" si="302"/>
        <v>41779.657870370371</v>
      </c>
      <c r="T3895" s="17">
        <f t="shared" si="303"/>
        <v>41821.25</v>
      </c>
      <c r="U3895" s="14">
        <f t="shared" si="304"/>
        <v>2014</v>
      </c>
    </row>
    <row r="3896" spans="1:21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8">
        <v>1481000340</v>
      </c>
      <c r="J3896">
        <v>1478386812</v>
      </c>
      <c r="K3896" t="b">
        <v>0</v>
      </c>
      <c r="L3896" s="14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6" t="s">
        <v>8315</v>
      </c>
      <c r="R3896" s="14" t="s">
        <v>8316</v>
      </c>
      <c r="S3896" s="17">
        <f t="shared" si="302"/>
        <v>42679.958472222221</v>
      </c>
      <c r="T3896" s="17">
        <f t="shared" si="303"/>
        <v>42710.207638888889</v>
      </c>
      <c r="U3896" s="14">
        <f t="shared" si="304"/>
        <v>2016</v>
      </c>
    </row>
    <row r="3897" spans="1:21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8">
        <v>1425103218</v>
      </c>
      <c r="J3897">
        <v>1422424818</v>
      </c>
      <c r="K3897" t="b">
        <v>0</v>
      </c>
      <c r="L3897" s="14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6" t="s">
        <v>8315</v>
      </c>
      <c r="R3897" s="14" t="s">
        <v>8316</v>
      </c>
      <c r="S3897" s="17">
        <f t="shared" si="302"/>
        <v>42032.250208333338</v>
      </c>
      <c r="T3897" s="17">
        <f t="shared" si="303"/>
        <v>42063.250208333338</v>
      </c>
      <c r="U3897" s="14">
        <f t="shared" si="304"/>
        <v>2015</v>
      </c>
    </row>
    <row r="3898" spans="1:21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8">
        <v>1402979778</v>
      </c>
      <c r="J3898">
        <v>1401770178</v>
      </c>
      <c r="K3898" t="b">
        <v>0</v>
      </c>
      <c r="L3898" s="14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6" t="s">
        <v>8315</v>
      </c>
      <c r="R3898" s="14" t="s">
        <v>8316</v>
      </c>
      <c r="S3898" s="17">
        <f t="shared" si="302"/>
        <v>41793.191875000004</v>
      </c>
      <c r="T3898" s="17">
        <f t="shared" si="303"/>
        <v>41807.191875000004</v>
      </c>
      <c r="U3898" s="14">
        <f t="shared" si="304"/>
        <v>2014</v>
      </c>
    </row>
    <row r="3899" spans="1:21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8">
        <v>1420750683</v>
      </c>
      <c r="J3899">
        <v>1418158683</v>
      </c>
      <c r="K3899" t="b">
        <v>0</v>
      </c>
      <c r="L3899" s="14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6" t="s">
        <v>8315</v>
      </c>
      <c r="R3899" s="14" t="s">
        <v>8316</v>
      </c>
      <c r="S3899" s="17">
        <f t="shared" si="302"/>
        <v>41982.87364583333</v>
      </c>
      <c r="T3899" s="17">
        <f t="shared" si="303"/>
        <v>42012.87364583333</v>
      </c>
      <c r="U3899" s="14">
        <f t="shared" si="304"/>
        <v>2014</v>
      </c>
    </row>
    <row r="3900" spans="1:21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8">
        <v>1439827200</v>
      </c>
      <c r="J3900">
        <v>1436355270</v>
      </c>
      <c r="K3900" t="b">
        <v>0</v>
      </c>
      <c r="L3900" s="14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6" t="s">
        <v>8315</v>
      </c>
      <c r="R3900" s="14" t="s">
        <v>8316</v>
      </c>
      <c r="S3900" s="17">
        <f t="shared" si="302"/>
        <v>42193.482291666667</v>
      </c>
      <c r="T3900" s="17">
        <f t="shared" si="303"/>
        <v>42233.666666666672</v>
      </c>
      <c r="U3900" s="14">
        <f t="shared" si="304"/>
        <v>2015</v>
      </c>
    </row>
    <row r="3901" spans="1:21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8">
        <v>1407868561</v>
      </c>
      <c r="J3901">
        <v>1406140561</v>
      </c>
      <c r="K3901" t="b">
        <v>0</v>
      </c>
      <c r="L3901" s="14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6" t="s">
        <v>8315</v>
      </c>
      <c r="R3901" s="14" t="s">
        <v>8316</v>
      </c>
      <c r="S3901" s="17">
        <f t="shared" si="302"/>
        <v>41843.775011574071</v>
      </c>
      <c r="T3901" s="17">
        <f t="shared" si="303"/>
        <v>41863.775011574071</v>
      </c>
      <c r="U3901" s="14">
        <f t="shared" si="304"/>
        <v>2014</v>
      </c>
    </row>
    <row r="3902" spans="1:21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8">
        <v>1433988791</v>
      </c>
      <c r="J3902">
        <v>1431396791</v>
      </c>
      <c r="K3902" t="b">
        <v>0</v>
      </c>
      <c r="L3902" s="14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6" t="s">
        <v>8315</v>
      </c>
      <c r="R3902" s="14" t="s">
        <v>8316</v>
      </c>
      <c r="S3902" s="17">
        <f t="shared" si="302"/>
        <v>42136.092488425929</v>
      </c>
      <c r="T3902" s="17">
        <f t="shared" si="303"/>
        <v>42166.092488425929</v>
      </c>
      <c r="U3902" s="14">
        <f t="shared" si="304"/>
        <v>2015</v>
      </c>
    </row>
    <row r="3903" spans="1:21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8">
        <v>1450554599</v>
      </c>
      <c r="J3903">
        <v>1447098599</v>
      </c>
      <c r="K3903" t="b">
        <v>0</v>
      </c>
      <c r="L3903" s="14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6" t="s">
        <v>8315</v>
      </c>
      <c r="R3903" s="14" t="s">
        <v>8316</v>
      </c>
      <c r="S3903" s="17">
        <f t="shared" si="302"/>
        <v>42317.826377314821</v>
      </c>
      <c r="T3903" s="17">
        <f t="shared" si="303"/>
        <v>42357.826377314821</v>
      </c>
      <c r="U3903" s="14">
        <f t="shared" si="304"/>
        <v>2015</v>
      </c>
    </row>
    <row r="3904" spans="1:21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8">
        <v>1479125642</v>
      </c>
      <c r="J3904">
        <v>1476962042</v>
      </c>
      <c r="K3904" t="b">
        <v>0</v>
      </c>
      <c r="L3904" s="1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6" t="s">
        <v>8315</v>
      </c>
      <c r="R3904" s="14" t="s">
        <v>8316</v>
      </c>
      <c r="S3904" s="17">
        <f t="shared" si="302"/>
        <v>42663.468078703707</v>
      </c>
      <c r="T3904" s="17">
        <f t="shared" si="303"/>
        <v>42688.509745370371</v>
      </c>
      <c r="U3904" s="14">
        <f t="shared" si="304"/>
        <v>2016</v>
      </c>
    </row>
    <row r="3905" spans="1:21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8">
        <v>1439581080</v>
      </c>
      <c r="J3905">
        <v>1435709765</v>
      </c>
      <c r="K3905" t="b">
        <v>0</v>
      </c>
      <c r="L3905" s="14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6" t="s">
        <v>8315</v>
      </c>
      <c r="R3905" s="14" t="s">
        <v>8316</v>
      </c>
      <c r="S3905" s="17">
        <f t="shared" si="302"/>
        <v>42186.01116898148</v>
      </c>
      <c r="T3905" s="17">
        <f t="shared" si="303"/>
        <v>42230.818055555559</v>
      </c>
      <c r="U3905" s="14">
        <f t="shared" si="304"/>
        <v>2015</v>
      </c>
    </row>
    <row r="3906" spans="1:21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8">
        <v>1429074240</v>
      </c>
      <c r="J3906">
        <v>1427866200</v>
      </c>
      <c r="K3906" t="b">
        <v>0</v>
      </c>
      <c r="L3906" s="14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6" t="s">
        <v>8315</v>
      </c>
      <c r="R3906" s="14" t="s">
        <v>8316</v>
      </c>
      <c r="S3906" s="17">
        <f t="shared" si="302"/>
        <v>42095.229166666672</v>
      </c>
      <c r="T3906" s="17">
        <f t="shared" si="303"/>
        <v>42109.211111111115</v>
      </c>
      <c r="U3906" s="14">
        <f t="shared" si="304"/>
        <v>2015</v>
      </c>
    </row>
    <row r="3907" spans="1:21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8">
        <v>1434063600</v>
      </c>
      <c r="J3907">
        <v>1430405903</v>
      </c>
      <c r="K3907" t="b">
        <v>0</v>
      </c>
      <c r="L3907" s="14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6" t="s">
        <v>8315</v>
      </c>
      <c r="R3907" s="14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 s="14">
        <f t="shared" ref="U3907:U3970" si="309">YEAR(S3907)</f>
        <v>2015</v>
      </c>
    </row>
    <row r="3908" spans="1:21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8">
        <v>1435325100</v>
      </c>
      <c r="J3908">
        <v>1432072893</v>
      </c>
      <c r="K3908" t="b">
        <v>0</v>
      </c>
      <c r="L3908" s="14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6" t="s">
        <v>8315</v>
      </c>
      <c r="R3908" s="14" t="s">
        <v>8316</v>
      </c>
      <c r="S3908" s="17">
        <f t="shared" si="307"/>
        <v>42143.917743055557</v>
      </c>
      <c r="T3908" s="17">
        <f t="shared" si="308"/>
        <v>42181.559027777781</v>
      </c>
      <c r="U3908" s="14">
        <f t="shared" si="309"/>
        <v>2015</v>
      </c>
    </row>
    <row r="3909" spans="1:21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8">
        <v>1414354080</v>
      </c>
      <c r="J3909">
        <v>1411587606</v>
      </c>
      <c r="K3909" t="b">
        <v>0</v>
      </c>
      <c r="L3909" s="14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6" t="s">
        <v>8315</v>
      </c>
      <c r="R3909" s="14" t="s">
        <v>8316</v>
      </c>
      <c r="S3909" s="17">
        <f t="shared" si="307"/>
        <v>41906.819513888891</v>
      </c>
      <c r="T3909" s="17">
        <f t="shared" si="308"/>
        <v>41938.838888888888</v>
      </c>
      <c r="U3909" s="14">
        <f t="shared" si="309"/>
        <v>2014</v>
      </c>
    </row>
    <row r="3910" spans="1:21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8">
        <v>1406603696</v>
      </c>
      <c r="J3910">
        <v>1405307696</v>
      </c>
      <c r="K3910" t="b">
        <v>0</v>
      </c>
      <c r="L3910" s="14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6" t="s">
        <v>8315</v>
      </c>
      <c r="R3910" s="14" t="s">
        <v>8316</v>
      </c>
      <c r="S3910" s="17">
        <f t="shared" si="307"/>
        <v>41834.135370370372</v>
      </c>
      <c r="T3910" s="17">
        <f t="shared" si="308"/>
        <v>41849.135370370372</v>
      </c>
      <c r="U3910" s="14">
        <f t="shared" si="309"/>
        <v>2014</v>
      </c>
    </row>
    <row r="3911" spans="1:21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8">
        <v>1410424642</v>
      </c>
      <c r="J3911">
        <v>1407832642</v>
      </c>
      <c r="K3911" t="b">
        <v>0</v>
      </c>
      <c r="L3911" s="14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6" t="s">
        <v>8315</v>
      </c>
      <c r="R3911" s="14" t="s">
        <v>8316</v>
      </c>
      <c r="S3911" s="17">
        <f t="shared" si="307"/>
        <v>41863.359282407408</v>
      </c>
      <c r="T3911" s="17">
        <f t="shared" si="308"/>
        <v>41893.359282407408</v>
      </c>
      <c r="U3911" s="14">
        <f t="shared" si="309"/>
        <v>2014</v>
      </c>
    </row>
    <row r="3912" spans="1:21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8">
        <v>1441649397</v>
      </c>
      <c r="J3912">
        <v>1439057397</v>
      </c>
      <c r="K3912" t="b">
        <v>0</v>
      </c>
      <c r="L3912" s="14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6" t="s">
        <v>8315</v>
      </c>
      <c r="R3912" s="14" t="s">
        <v>8316</v>
      </c>
      <c r="S3912" s="17">
        <f t="shared" si="307"/>
        <v>42224.756909722222</v>
      </c>
      <c r="T3912" s="17">
        <f t="shared" si="308"/>
        <v>42254.756909722222</v>
      </c>
      <c r="U3912" s="14">
        <f t="shared" si="309"/>
        <v>2015</v>
      </c>
    </row>
    <row r="3913" spans="1:21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8">
        <v>1417033777</v>
      </c>
      <c r="J3913">
        <v>1414438177</v>
      </c>
      <c r="K3913" t="b">
        <v>0</v>
      </c>
      <c r="L3913" s="14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6" t="s">
        <v>8315</v>
      </c>
      <c r="R3913" s="14" t="s">
        <v>8316</v>
      </c>
      <c r="S3913" s="17">
        <f t="shared" si="307"/>
        <v>41939.8122337963</v>
      </c>
      <c r="T3913" s="17">
        <f t="shared" si="308"/>
        <v>41969.853900462964</v>
      </c>
      <c r="U3913" s="14">
        <f t="shared" si="309"/>
        <v>2014</v>
      </c>
    </row>
    <row r="3914" spans="1:21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8">
        <v>1429936500</v>
      </c>
      <c r="J3914">
        <v>1424759330</v>
      </c>
      <c r="K3914" t="b">
        <v>0</v>
      </c>
      <c r="L3914" s="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6" t="s">
        <v>8315</v>
      </c>
      <c r="R3914" s="14" t="s">
        <v>8316</v>
      </c>
      <c r="S3914" s="17">
        <f t="shared" si="307"/>
        <v>42059.270023148143</v>
      </c>
      <c r="T3914" s="17">
        <f t="shared" si="308"/>
        <v>42119.190972222219</v>
      </c>
      <c r="U3914" s="14">
        <f t="shared" si="309"/>
        <v>2015</v>
      </c>
    </row>
    <row r="3915" spans="1:21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8">
        <v>1448863449</v>
      </c>
      <c r="J3915">
        <v>1446267849</v>
      </c>
      <c r="K3915" t="b">
        <v>0</v>
      </c>
      <c r="L3915" s="14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6" t="s">
        <v>8315</v>
      </c>
      <c r="R3915" s="14" t="s">
        <v>8316</v>
      </c>
      <c r="S3915" s="17">
        <f t="shared" si="307"/>
        <v>42308.211215277777</v>
      </c>
      <c r="T3915" s="17">
        <f t="shared" si="308"/>
        <v>42338.252881944441</v>
      </c>
      <c r="U3915" s="14">
        <f t="shared" si="309"/>
        <v>2015</v>
      </c>
    </row>
    <row r="3916" spans="1:21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8">
        <v>1431298740</v>
      </c>
      <c r="J3916">
        <v>1429558756</v>
      </c>
      <c r="K3916" t="b">
        <v>0</v>
      </c>
      <c r="L3916" s="14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6" t="s">
        <v>8315</v>
      </c>
      <c r="R3916" s="14" t="s">
        <v>8316</v>
      </c>
      <c r="S3916" s="17">
        <f t="shared" si="307"/>
        <v>42114.818935185183</v>
      </c>
      <c r="T3916" s="17">
        <f t="shared" si="308"/>
        <v>42134.957638888889</v>
      </c>
      <c r="U3916" s="14">
        <f t="shared" si="309"/>
        <v>2015</v>
      </c>
    </row>
    <row r="3917" spans="1:21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8">
        <v>1464824309</v>
      </c>
      <c r="J3917">
        <v>1462232309</v>
      </c>
      <c r="K3917" t="b">
        <v>0</v>
      </c>
      <c r="L3917" s="14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6" t="s">
        <v>8315</v>
      </c>
      <c r="R3917" s="14" t="s">
        <v>8316</v>
      </c>
      <c r="S3917" s="17">
        <f t="shared" si="307"/>
        <v>42492.98505787037</v>
      </c>
      <c r="T3917" s="17">
        <f t="shared" si="308"/>
        <v>42522.98505787037</v>
      </c>
      <c r="U3917" s="14">
        <f t="shared" si="309"/>
        <v>2016</v>
      </c>
    </row>
    <row r="3918" spans="1:21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8">
        <v>1464952752</v>
      </c>
      <c r="J3918">
        <v>1462360752</v>
      </c>
      <c r="K3918" t="b">
        <v>0</v>
      </c>
      <c r="L3918" s="14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6" t="s">
        <v>8315</v>
      </c>
      <c r="R3918" s="14" t="s">
        <v>8316</v>
      </c>
      <c r="S3918" s="17">
        <f t="shared" si="307"/>
        <v>42494.471666666665</v>
      </c>
      <c r="T3918" s="17">
        <f t="shared" si="308"/>
        <v>42524.471666666665</v>
      </c>
      <c r="U3918" s="14">
        <f t="shared" si="309"/>
        <v>2016</v>
      </c>
    </row>
    <row r="3919" spans="1:21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8">
        <v>1410439161</v>
      </c>
      <c r="J3919">
        <v>1407847161</v>
      </c>
      <c r="K3919" t="b">
        <v>0</v>
      </c>
      <c r="L3919" s="14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6" t="s">
        <v>8315</v>
      </c>
      <c r="R3919" s="14" t="s">
        <v>8316</v>
      </c>
      <c r="S3919" s="17">
        <f t="shared" si="307"/>
        <v>41863.527326388888</v>
      </c>
      <c r="T3919" s="17">
        <f t="shared" si="308"/>
        <v>41893.527326388888</v>
      </c>
      <c r="U3919" s="14">
        <f t="shared" si="309"/>
        <v>2014</v>
      </c>
    </row>
    <row r="3920" spans="1:21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8">
        <v>1407168000</v>
      </c>
      <c r="J3920">
        <v>1406131023</v>
      </c>
      <c r="K3920" t="b">
        <v>0</v>
      </c>
      <c r="L3920" s="14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6" t="s">
        <v>8315</v>
      </c>
      <c r="R3920" s="14" t="s">
        <v>8316</v>
      </c>
      <c r="S3920" s="17">
        <f t="shared" si="307"/>
        <v>41843.664618055554</v>
      </c>
      <c r="T3920" s="17">
        <f t="shared" si="308"/>
        <v>41855.666666666664</v>
      </c>
      <c r="U3920" s="14">
        <f t="shared" si="309"/>
        <v>2014</v>
      </c>
    </row>
    <row r="3921" spans="1:21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8">
        <v>1453075200</v>
      </c>
      <c r="J3921">
        <v>1450628773</v>
      </c>
      <c r="K3921" t="b">
        <v>0</v>
      </c>
      <c r="L3921" s="14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6" t="s">
        <v>8315</v>
      </c>
      <c r="R3921" s="14" t="s">
        <v>8316</v>
      </c>
      <c r="S3921" s="17">
        <f t="shared" si="307"/>
        <v>42358.684872685189</v>
      </c>
      <c r="T3921" s="17">
        <f t="shared" si="308"/>
        <v>42387</v>
      </c>
      <c r="U3921" s="14">
        <f t="shared" si="309"/>
        <v>2015</v>
      </c>
    </row>
    <row r="3922" spans="1:21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8">
        <v>1479032260</v>
      </c>
      <c r="J3922">
        <v>1476436660</v>
      </c>
      <c r="K3922" t="b">
        <v>0</v>
      </c>
      <c r="L3922" s="14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6" t="s">
        <v>8315</v>
      </c>
      <c r="R3922" s="14" t="s">
        <v>8316</v>
      </c>
      <c r="S3922" s="17">
        <f t="shared" si="307"/>
        <v>42657.38726851852</v>
      </c>
      <c r="T3922" s="17">
        <f t="shared" si="308"/>
        <v>42687.428935185191</v>
      </c>
      <c r="U3922" s="14">
        <f t="shared" si="309"/>
        <v>2016</v>
      </c>
    </row>
    <row r="3923" spans="1:21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8">
        <v>1414346400</v>
      </c>
      <c r="J3923">
        <v>1413291655</v>
      </c>
      <c r="K3923" t="b">
        <v>0</v>
      </c>
      <c r="L3923" s="14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6" t="s">
        <v>8315</v>
      </c>
      <c r="R3923" s="14" t="s">
        <v>8316</v>
      </c>
      <c r="S3923" s="17">
        <f t="shared" si="307"/>
        <v>41926.542303240742</v>
      </c>
      <c r="T3923" s="17">
        <f t="shared" si="308"/>
        <v>41938.75</v>
      </c>
      <c r="U3923" s="14">
        <f t="shared" si="309"/>
        <v>2014</v>
      </c>
    </row>
    <row r="3924" spans="1:21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8">
        <v>1425337200</v>
      </c>
      <c r="J3924">
        <v>1421432810</v>
      </c>
      <c r="K3924" t="b">
        <v>0</v>
      </c>
      <c r="L3924" s="1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6" t="s">
        <v>8315</v>
      </c>
      <c r="R3924" s="14" t="s">
        <v>8316</v>
      </c>
      <c r="S3924" s="17">
        <f t="shared" si="307"/>
        <v>42020.768634259264</v>
      </c>
      <c r="T3924" s="17">
        <f t="shared" si="308"/>
        <v>42065.958333333328</v>
      </c>
      <c r="U3924" s="14">
        <f t="shared" si="309"/>
        <v>2015</v>
      </c>
    </row>
    <row r="3925" spans="1:21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8">
        <v>1428622271</v>
      </c>
      <c r="J3925">
        <v>1426203071</v>
      </c>
      <c r="K3925" t="b">
        <v>0</v>
      </c>
      <c r="L3925" s="14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6" t="s">
        <v>8315</v>
      </c>
      <c r="R3925" s="14" t="s">
        <v>8316</v>
      </c>
      <c r="S3925" s="17">
        <f t="shared" si="307"/>
        <v>42075.979988425926</v>
      </c>
      <c r="T3925" s="17">
        <f t="shared" si="308"/>
        <v>42103.979988425926</v>
      </c>
      <c r="U3925" s="14">
        <f t="shared" si="309"/>
        <v>2015</v>
      </c>
    </row>
    <row r="3926" spans="1:21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8">
        <v>1403823722</v>
      </c>
      <c r="J3926">
        <v>1401231722</v>
      </c>
      <c r="K3926" t="b">
        <v>0</v>
      </c>
      <c r="L3926" s="14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6" t="s">
        <v>8315</v>
      </c>
      <c r="R3926" s="14" t="s">
        <v>8316</v>
      </c>
      <c r="S3926" s="17">
        <f t="shared" si="307"/>
        <v>41786.959745370368</v>
      </c>
      <c r="T3926" s="17">
        <f t="shared" si="308"/>
        <v>41816.959745370368</v>
      </c>
      <c r="U3926" s="14">
        <f t="shared" si="309"/>
        <v>2014</v>
      </c>
    </row>
    <row r="3927" spans="1:21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8">
        <v>1406753639</v>
      </c>
      <c r="J3927">
        <v>1404161639</v>
      </c>
      <c r="K3927" t="b">
        <v>0</v>
      </c>
      <c r="L3927" s="14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6" t="s">
        <v>8315</v>
      </c>
      <c r="R3927" s="14" t="s">
        <v>8316</v>
      </c>
      <c r="S3927" s="17">
        <f t="shared" si="307"/>
        <v>41820.870821759258</v>
      </c>
      <c r="T3927" s="17">
        <f t="shared" si="308"/>
        <v>41850.870821759258</v>
      </c>
      <c r="U3927" s="14">
        <f t="shared" si="309"/>
        <v>2014</v>
      </c>
    </row>
    <row r="3928" spans="1:21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8">
        <v>1419645748</v>
      </c>
      <c r="J3928">
        <v>1417053748</v>
      </c>
      <c r="K3928" t="b">
        <v>0</v>
      </c>
      <c r="L3928" s="14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6" t="s">
        <v>8315</v>
      </c>
      <c r="R3928" s="14" t="s">
        <v>8316</v>
      </c>
      <c r="S3928" s="17">
        <f t="shared" si="307"/>
        <v>41970.085046296299</v>
      </c>
      <c r="T3928" s="17">
        <f t="shared" si="308"/>
        <v>42000.085046296299</v>
      </c>
      <c r="U3928" s="14">
        <f t="shared" si="309"/>
        <v>2014</v>
      </c>
    </row>
    <row r="3929" spans="1:21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8">
        <v>1407565504</v>
      </c>
      <c r="J3929">
        <v>1404973504</v>
      </c>
      <c r="K3929" t="b">
        <v>0</v>
      </c>
      <c r="L3929" s="14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6" t="s">
        <v>8315</v>
      </c>
      <c r="R3929" s="14" t="s">
        <v>8316</v>
      </c>
      <c r="S3929" s="17">
        <f t="shared" si="307"/>
        <v>41830.267407407409</v>
      </c>
      <c r="T3929" s="17">
        <f t="shared" si="308"/>
        <v>41860.267407407409</v>
      </c>
      <c r="U3929" s="14">
        <f t="shared" si="309"/>
        <v>2014</v>
      </c>
    </row>
    <row r="3930" spans="1:21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8">
        <v>1444971540</v>
      </c>
      <c r="J3930">
        <v>1442593427</v>
      </c>
      <c r="K3930" t="b">
        <v>0</v>
      </c>
      <c r="L3930" s="14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6" t="s">
        <v>8315</v>
      </c>
      <c r="R3930" s="14" t="s">
        <v>8316</v>
      </c>
      <c r="S3930" s="17">
        <f t="shared" si="307"/>
        <v>42265.683182870373</v>
      </c>
      <c r="T3930" s="17">
        <f t="shared" si="308"/>
        <v>42293.207638888889</v>
      </c>
      <c r="U3930" s="14">
        <f t="shared" si="309"/>
        <v>2015</v>
      </c>
    </row>
    <row r="3931" spans="1:21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8">
        <v>1474228265</v>
      </c>
      <c r="J3931">
        <v>1471636265</v>
      </c>
      <c r="K3931" t="b">
        <v>0</v>
      </c>
      <c r="L3931" s="14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6" t="s">
        <v>8315</v>
      </c>
      <c r="R3931" s="14" t="s">
        <v>8316</v>
      </c>
      <c r="S3931" s="17">
        <f t="shared" si="307"/>
        <v>42601.827141203699</v>
      </c>
      <c r="T3931" s="17">
        <f t="shared" si="308"/>
        <v>42631.827141203699</v>
      </c>
      <c r="U3931" s="14">
        <f t="shared" si="309"/>
        <v>2016</v>
      </c>
    </row>
    <row r="3932" spans="1:21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8">
        <v>1459490400</v>
      </c>
      <c r="J3932">
        <v>1457078868</v>
      </c>
      <c r="K3932" t="b">
        <v>0</v>
      </c>
      <c r="L3932" s="14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6" t="s">
        <v>8315</v>
      </c>
      <c r="R3932" s="14" t="s">
        <v>8316</v>
      </c>
      <c r="S3932" s="17">
        <f t="shared" si="307"/>
        <v>42433.338749999995</v>
      </c>
      <c r="T3932" s="17">
        <f t="shared" si="308"/>
        <v>42461.25</v>
      </c>
      <c r="U3932" s="14">
        <f t="shared" si="309"/>
        <v>2016</v>
      </c>
    </row>
    <row r="3933" spans="1:21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8">
        <v>1441510707</v>
      </c>
      <c r="J3933">
        <v>1439350707</v>
      </c>
      <c r="K3933" t="b">
        <v>0</v>
      </c>
      <c r="L3933" s="14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6" t="s">
        <v>8315</v>
      </c>
      <c r="R3933" s="14" t="s">
        <v>8316</v>
      </c>
      <c r="S3933" s="17">
        <f t="shared" si="307"/>
        <v>42228.151701388888</v>
      </c>
      <c r="T3933" s="17">
        <f t="shared" si="308"/>
        <v>42253.151701388888</v>
      </c>
      <c r="U3933" s="14">
        <f t="shared" si="309"/>
        <v>2015</v>
      </c>
    </row>
    <row r="3934" spans="1:21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8">
        <v>1458097364</v>
      </c>
      <c r="J3934">
        <v>1455508964</v>
      </c>
      <c r="K3934" t="b">
        <v>0</v>
      </c>
      <c r="L3934" s="1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6" t="s">
        <v>8315</v>
      </c>
      <c r="R3934" s="14" t="s">
        <v>8316</v>
      </c>
      <c r="S3934" s="17">
        <f t="shared" si="307"/>
        <v>42415.168564814812</v>
      </c>
      <c r="T3934" s="17">
        <f t="shared" si="308"/>
        <v>42445.126898148148</v>
      </c>
      <c r="U3934" s="14">
        <f t="shared" si="309"/>
        <v>2016</v>
      </c>
    </row>
    <row r="3935" spans="1:21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8">
        <v>1468716180</v>
      </c>
      <c r="J3935">
        <v>1466205262</v>
      </c>
      <c r="K3935" t="b">
        <v>0</v>
      </c>
      <c r="L3935" s="14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6" t="s">
        <v>8315</v>
      </c>
      <c r="R3935" s="14" t="s">
        <v>8316</v>
      </c>
      <c r="S3935" s="17">
        <f t="shared" si="307"/>
        <v>42538.968310185184</v>
      </c>
      <c r="T3935" s="17">
        <f t="shared" si="308"/>
        <v>42568.029861111107</v>
      </c>
      <c r="U3935" s="14">
        <f t="shared" si="309"/>
        <v>2016</v>
      </c>
    </row>
    <row r="3936" spans="1:21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8">
        <v>1443704400</v>
      </c>
      <c r="J3936">
        <v>1439827639</v>
      </c>
      <c r="K3936" t="b">
        <v>0</v>
      </c>
      <c r="L3936" s="14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6" t="s">
        <v>8315</v>
      </c>
      <c r="R3936" s="14" t="s">
        <v>8316</v>
      </c>
      <c r="S3936" s="17">
        <f t="shared" si="307"/>
        <v>42233.671747685185</v>
      </c>
      <c r="T3936" s="17">
        <f t="shared" si="308"/>
        <v>42278.541666666672</v>
      </c>
      <c r="U3936" s="14">
        <f t="shared" si="309"/>
        <v>2015</v>
      </c>
    </row>
    <row r="3937" spans="1:21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8">
        <v>1443973546</v>
      </c>
      <c r="J3937">
        <v>1438789546</v>
      </c>
      <c r="K3937" t="b">
        <v>0</v>
      </c>
      <c r="L3937" s="14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6" t="s">
        <v>8315</v>
      </c>
      <c r="R3937" s="14" t="s">
        <v>8316</v>
      </c>
      <c r="S3937" s="17">
        <f t="shared" si="307"/>
        <v>42221.656782407401</v>
      </c>
      <c r="T3937" s="17">
        <f t="shared" si="308"/>
        <v>42281.656782407401</v>
      </c>
      <c r="U3937" s="14">
        <f t="shared" si="309"/>
        <v>2015</v>
      </c>
    </row>
    <row r="3938" spans="1:21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8">
        <v>1480576720</v>
      </c>
      <c r="J3938">
        <v>1477981120</v>
      </c>
      <c r="K3938" t="b">
        <v>0</v>
      </c>
      <c r="L3938" s="14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6" t="s">
        <v>8315</v>
      </c>
      <c r="R3938" s="14" t="s">
        <v>8316</v>
      </c>
      <c r="S3938" s="17">
        <f t="shared" si="307"/>
        <v>42675.262962962966</v>
      </c>
      <c r="T3938" s="17">
        <f t="shared" si="308"/>
        <v>42705.304629629631</v>
      </c>
      <c r="U3938" s="14">
        <f t="shared" si="309"/>
        <v>2016</v>
      </c>
    </row>
    <row r="3939" spans="1:21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8">
        <v>1468249760</v>
      </c>
      <c r="J3939">
        <v>1465830560</v>
      </c>
      <c r="K3939" t="b">
        <v>0</v>
      </c>
      <c r="L3939" s="14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6" t="s">
        <v>8315</v>
      </c>
      <c r="R3939" s="14" t="s">
        <v>8316</v>
      </c>
      <c r="S3939" s="17">
        <f t="shared" si="307"/>
        <v>42534.631481481483</v>
      </c>
      <c r="T3939" s="17">
        <f t="shared" si="308"/>
        <v>42562.631481481483</v>
      </c>
      <c r="U3939" s="14">
        <f t="shared" si="309"/>
        <v>2016</v>
      </c>
    </row>
    <row r="3940" spans="1:21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8">
        <v>1435441454</v>
      </c>
      <c r="J3940">
        <v>1432763054</v>
      </c>
      <c r="K3940" t="b">
        <v>0</v>
      </c>
      <c r="L3940" s="14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6" t="s">
        <v>8315</v>
      </c>
      <c r="R3940" s="14" t="s">
        <v>8316</v>
      </c>
      <c r="S3940" s="17">
        <f t="shared" si="307"/>
        <v>42151.905717592599</v>
      </c>
      <c r="T3940" s="17">
        <f t="shared" si="308"/>
        <v>42182.905717592599</v>
      </c>
      <c r="U3940" s="14">
        <f t="shared" si="309"/>
        <v>2015</v>
      </c>
    </row>
    <row r="3941" spans="1:21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8">
        <v>1412656200</v>
      </c>
      <c r="J3941">
        <v>1412328979</v>
      </c>
      <c r="K3941" t="b">
        <v>0</v>
      </c>
      <c r="L3941" s="14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6" t="s">
        <v>8315</v>
      </c>
      <c r="R3941" s="14" t="s">
        <v>8316</v>
      </c>
      <c r="S3941" s="17">
        <f t="shared" si="307"/>
        <v>41915.400219907409</v>
      </c>
      <c r="T3941" s="17">
        <f t="shared" si="308"/>
        <v>41919.1875</v>
      </c>
      <c r="U3941" s="14">
        <f t="shared" si="309"/>
        <v>2014</v>
      </c>
    </row>
    <row r="3942" spans="1:21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8">
        <v>1420199351</v>
      </c>
      <c r="J3942">
        <v>1416311351</v>
      </c>
      <c r="K3942" t="b">
        <v>0</v>
      </c>
      <c r="L3942" s="14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6" t="s">
        <v>8315</v>
      </c>
      <c r="R3942" s="14" t="s">
        <v>8316</v>
      </c>
      <c r="S3942" s="17">
        <f t="shared" si="307"/>
        <v>41961.492488425924</v>
      </c>
      <c r="T3942" s="17">
        <f t="shared" si="308"/>
        <v>42006.492488425924</v>
      </c>
      <c r="U3942" s="14">
        <f t="shared" si="309"/>
        <v>2014</v>
      </c>
    </row>
    <row r="3943" spans="1:21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8">
        <v>1416877200</v>
      </c>
      <c r="J3943">
        <v>1414505137</v>
      </c>
      <c r="K3943" t="b">
        <v>0</v>
      </c>
      <c r="L3943" s="14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6" t="s">
        <v>8315</v>
      </c>
      <c r="R3943" s="14" t="s">
        <v>8316</v>
      </c>
      <c r="S3943" s="17">
        <f t="shared" si="307"/>
        <v>41940.587233796294</v>
      </c>
      <c r="T3943" s="17">
        <f t="shared" si="308"/>
        <v>41968.041666666672</v>
      </c>
      <c r="U3943" s="14">
        <f t="shared" si="309"/>
        <v>2014</v>
      </c>
    </row>
    <row r="3944" spans="1:21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8">
        <v>1434490914</v>
      </c>
      <c r="J3944">
        <v>1429306914</v>
      </c>
      <c r="K3944" t="b">
        <v>0</v>
      </c>
      <c r="L3944" s="1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6" t="s">
        <v>8315</v>
      </c>
      <c r="R3944" s="14" t="s">
        <v>8316</v>
      </c>
      <c r="S3944" s="17">
        <f t="shared" si="307"/>
        <v>42111.904097222221</v>
      </c>
      <c r="T3944" s="17">
        <f t="shared" si="308"/>
        <v>42171.904097222221</v>
      </c>
      <c r="U3944" s="14">
        <f t="shared" si="309"/>
        <v>2015</v>
      </c>
    </row>
    <row r="3945" spans="1:21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8">
        <v>1446483000</v>
      </c>
      <c r="J3945">
        <v>1443811268</v>
      </c>
      <c r="K3945" t="b">
        <v>0</v>
      </c>
      <c r="L3945" s="14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6" t="s">
        <v>8315</v>
      </c>
      <c r="R3945" s="14" t="s">
        <v>8316</v>
      </c>
      <c r="S3945" s="17">
        <f t="shared" si="307"/>
        <v>42279.778564814813</v>
      </c>
      <c r="T3945" s="17">
        <f t="shared" si="308"/>
        <v>42310.701388888891</v>
      </c>
      <c r="U3945" s="14">
        <f t="shared" si="309"/>
        <v>2015</v>
      </c>
    </row>
    <row r="3946" spans="1:21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8">
        <v>1440690875</v>
      </c>
      <c r="J3946">
        <v>1438098875</v>
      </c>
      <c r="K3946" t="b">
        <v>0</v>
      </c>
      <c r="L3946" s="14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6" t="s">
        <v>8315</v>
      </c>
      <c r="R3946" s="14" t="s">
        <v>8316</v>
      </c>
      <c r="S3946" s="17">
        <f t="shared" si="307"/>
        <v>42213.662905092591</v>
      </c>
      <c r="T3946" s="17">
        <f t="shared" si="308"/>
        <v>42243.662905092591</v>
      </c>
      <c r="U3946" s="14">
        <f t="shared" si="309"/>
        <v>2015</v>
      </c>
    </row>
    <row r="3947" spans="1:21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8">
        <v>1431717268</v>
      </c>
      <c r="J3947">
        <v>1429125268</v>
      </c>
      <c r="K3947" t="b">
        <v>0</v>
      </c>
      <c r="L3947" s="14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6" t="s">
        <v>8315</v>
      </c>
      <c r="R3947" s="14" t="s">
        <v>8316</v>
      </c>
      <c r="S3947" s="17">
        <f t="shared" si="307"/>
        <v>42109.801712962959</v>
      </c>
      <c r="T3947" s="17">
        <f t="shared" si="308"/>
        <v>42139.801712962959</v>
      </c>
      <c r="U3947" s="14">
        <f t="shared" si="309"/>
        <v>2015</v>
      </c>
    </row>
    <row r="3948" spans="1:21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8">
        <v>1425110400</v>
      </c>
      <c r="J3948">
        <v>1422388822</v>
      </c>
      <c r="K3948" t="b">
        <v>0</v>
      </c>
      <c r="L3948" s="14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6" t="s">
        <v>8315</v>
      </c>
      <c r="R3948" s="14" t="s">
        <v>8316</v>
      </c>
      <c r="S3948" s="17">
        <f t="shared" si="307"/>
        <v>42031.833587962959</v>
      </c>
      <c r="T3948" s="17">
        <f t="shared" si="308"/>
        <v>42063.333333333328</v>
      </c>
      <c r="U3948" s="14">
        <f t="shared" si="309"/>
        <v>2015</v>
      </c>
    </row>
    <row r="3949" spans="1:21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8">
        <v>1475378744</v>
      </c>
      <c r="J3949">
        <v>1472786744</v>
      </c>
      <c r="K3949" t="b">
        <v>0</v>
      </c>
      <c r="L3949" s="14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6" t="s">
        <v>8315</v>
      </c>
      <c r="R3949" s="14" t="s">
        <v>8316</v>
      </c>
      <c r="S3949" s="17">
        <f t="shared" si="307"/>
        <v>42615.142870370371</v>
      </c>
      <c r="T3949" s="17">
        <f t="shared" si="308"/>
        <v>42645.142870370371</v>
      </c>
      <c r="U3949" s="14">
        <f t="shared" si="309"/>
        <v>2016</v>
      </c>
    </row>
    <row r="3950" spans="1:21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8">
        <v>1410076123</v>
      </c>
      <c r="J3950">
        <v>1404892123</v>
      </c>
      <c r="K3950" t="b">
        <v>0</v>
      </c>
      <c r="L3950" s="14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6" t="s">
        <v>8315</v>
      </c>
      <c r="R3950" s="14" t="s">
        <v>8316</v>
      </c>
      <c r="S3950" s="17">
        <f t="shared" si="307"/>
        <v>41829.325497685182</v>
      </c>
      <c r="T3950" s="17">
        <f t="shared" si="308"/>
        <v>41889.325497685182</v>
      </c>
      <c r="U3950" s="14">
        <f t="shared" si="309"/>
        <v>2014</v>
      </c>
    </row>
    <row r="3951" spans="1:21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8">
        <v>1423623221</v>
      </c>
      <c r="J3951">
        <v>1421031221</v>
      </c>
      <c r="K3951" t="b">
        <v>0</v>
      </c>
      <c r="L3951" s="14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6" t="s">
        <v>8315</v>
      </c>
      <c r="R3951" s="14" t="s">
        <v>8316</v>
      </c>
      <c r="S3951" s="17">
        <f t="shared" si="307"/>
        <v>42016.120613425926</v>
      </c>
      <c r="T3951" s="17">
        <f t="shared" si="308"/>
        <v>42046.120613425926</v>
      </c>
      <c r="U3951" s="14">
        <f t="shared" si="309"/>
        <v>2015</v>
      </c>
    </row>
    <row r="3952" spans="1:21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8">
        <v>1460140500</v>
      </c>
      <c r="J3952">
        <v>1457628680</v>
      </c>
      <c r="K3952" t="b">
        <v>0</v>
      </c>
      <c r="L3952" s="14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6" t="s">
        <v>8315</v>
      </c>
      <c r="R3952" s="14" t="s">
        <v>8316</v>
      </c>
      <c r="S3952" s="17">
        <f t="shared" si="307"/>
        <v>42439.702314814815</v>
      </c>
      <c r="T3952" s="17">
        <f t="shared" si="308"/>
        <v>42468.774305555555</v>
      </c>
      <c r="U3952" s="14">
        <f t="shared" si="309"/>
        <v>2016</v>
      </c>
    </row>
    <row r="3953" spans="1:21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8">
        <v>1462301342</v>
      </c>
      <c r="J3953">
        <v>1457120942</v>
      </c>
      <c r="K3953" t="b">
        <v>0</v>
      </c>
      <c r="L3953" s="14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6" t="s">
        <v>8315</v>
      </c>
      <c r="R3953" s="14" t="s">
        <v>8316</v>
      </c>
      <c r="S3953" s="17">
        <f t="shared" si="307"/>
        <v>42433.825717592597</v>
      </c>
      <c r="T3953" s="17">
        <f t="shared" si="308"/>
        <v>42493.784050925926</v>
      </c>
      <c r="U3953" s="14">
        <f t="shared" si="309"/>
        <v>2016</v>
      </c>
    </row>
    <row r="3954" spans="1:21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8">
        <v>1445885890</v>
      </c>
      <c r="J3954">
        <v>1440701890</v>
      </c>
      <c r="K3954" t="b">
        <v>0</v>
      </c>
      <c r="L3954" s="1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6" t="s">
        <v>8315</v>
      </c>
      <c r="R3954" s="14" t="s">
        <v>8316</v>
      </c>
      <c r="S3954" s="17">
        <f t="shared" si="307"/>
        <v>42243.790393518517</v>
      </c>
      <c r="T3954" s="17">
        <f t="shared" si="308"/>
        <v>42303.790393518517</v>
      </c>
      <c r="U3954" s="14">
        <f t="shared" si="309"/>
        <v>2015</v>
      </c>
    </row>
    <row r="3955" spans="1:21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8">
        <v>1469834940</v>
      </c>
      <c r="J3955">
        <v>1467162586</v>
      </c>
      <c r="K3955" t="b">
        <v>0</v>
      </c>
      <c r="L3955" s="14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6" t="s">
        <v>8315</v>
      </c>
      <c r="R3955" s="14" t="s">
        <v>8316</v>
      </c>
      <c r="S3955" s="17">
        <f t="shared" si="307"/>
        <v>42550.048449074078</v>
      </c>
      <c r="T3955" s="17">
        <f t="shared" si="308"/>
        <v>42580.978472222225</v>
      </c>
      <c r="U3955" s="14">
        <f t="shared" si="309"/>
        <v>2016</v>
      </c>
    </row>
    <row r="3956" spans="1:21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8">
        <v>1405352264</v>
      </c>
      <c r="J3956">
        <v>1400168264</v>
      </c>
      <c r="K3956" t="b">
        <v>0</v>
      </c>
      <c r="L3956" s="14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6" t="s">
        <v>8315</v>
      </c>
      <c r="R3956" s="14" t="s">
        <v>8316</v>
      </c>
      <c r="S3956" s="17">
        <f t="shared" si="307"/>
        <v>41774.651203703703</v>
      </c>
      <c r="T3956" s="17">
        <f t="shared" si="308"/>
        <v>41834.651203703703</v>
      </c>
      <c r="U3956" s="14">
        <f t="shared" si="309"/>
        <v>2014</v>
      </c>
    </row>
    <row r="3957" spans="1:21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8">
        <v>1448745741</v>
      </c>
      <c r="J3957">
        <v>1446150141</v>
      </c>
      <c r="K3957" t="b">
        <v>0</v>
      </c>
      <c r="L3957" s="14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6" t="s">
        <v>8315</v>
      </c>
      <c r="R3957" s="14" t="s">
        <v>8316</v>
      </c>
      <c r="S3957" s="17">
        <f t="shared" si="307"/>
        <v>42306.848854166667</v>
      </c>
      <c r="T3957" s="17">
        <f t="shared" si="308"/>
        <v>42336.890520833331</v>
      </c>
      <c r="U3957" s="14">
        <f t="shared" si="309"/>
        <v>2015</v>
      </c>
    </row>
    <row r="3958" spans="1:21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8">
        <v>1461543600</v>
      </c>
      <c r="J3958">
        <v>1459203727</v>
      </c>
      <c r="K3958" t="b">
        <v>0</v>
      </c>
      <c r="L3958" s="14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6" t="s">
        <v>8315</v>
      </c>
      <c r="R3958" s="14" t="s">
        <v>8316</v>
      </c>
      <c r="S3958" s="17">
        <f t="shared" si="307"/>
        <v>42457.932025462964</v>
      </c>
      <c r="T3958" s="17">
        <f t="shared" si="308"/>
        <v>42485.013888888891</v>
      </c>
      <c r="U3958" s="14">
        <f t="shared" si="309"/>
        <v>2016</v>
      </c>
    </row>
    <row r="3959" spans="1:21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8">
        <v>1468020354</v>
      </c>
      <c r="J3959">
        <v>1464045954</v>
      </c>
      <c r="K3959" t="b">
        <v>0</v>
      </c>
      <c r="L3959" s="14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6" t="s">
        <v>8315</v>
      </c>
      <c r="R3959" s="14" t="s">
        <v>8316</v>
      </c>
      <c r="S3959" s="17">
        <f t="shared" si="307"/>
        <v>42513.976319444439</v>
      </c>
      <c r="T3959" s="17">
        <f t="shared" si="308"/>
        <v>42559.976319444439</v>
      </c>
      <c r="U3959" s="14">
        <f t="shared" si="309"/>
        <v>2016</v>
      </c>
    </row>
    <row r="3960" spans="1:21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8">
        <v>1406988000</v>
      </c>
      <c r="J3960">
        <v>1403822912</v>
      </c>
      <c r="K3960" t="b">
        <v>0</v>
      </c>
      <c r="L3960" s="14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6" t="s">
        <v>8315</v>
      </c>
      <c r="R3960" s="14" t="s">
        <v>8316</v>
      </c>
      <c r="S3960" s="17">
        <f t="shared" si="307"/>
        <v>41816.950370370374</v>
      </c>
      <c r="T3960" s="17">
        <f t="shared" si="308"/>
        <v>41853.583333333336</v>
      </c>
      <c r="U3960" s="14">
        <f t="shared" si="309"/>
        <v>2014</v>
      </c>
    </row>
    <row r="3961" spans="1:21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8">
        <v>1411930556</v>
      </c>
      <c r="J3961">
        <v>1409338556</v>
      </c>
      <c r="K3961" t="b">
        <v>0</v>
      </c>
      <c r="L3961" s="14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6" t="s">
        <v>8315</v>
      </c>
      <c r="R3961" s="14" t="s">
        <v>8316</v>
      </c>
      <c r="S3961" s="17">
        <f t="shared" si="307"/>
        <v>41880.788842592592</v>
      </c>
      <c r="T3961" s="17">
        <f t="shared" si="308"/>
        <v>41910.788842592592</v>
      </c>
      <c r="U3961" s="14">
        <f t="shared" si="309"/>
        <v>2014</v>
      </c>
    </row>
    <row r="3962" spans="1:21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8">
        <v>1451852256</v>
      </c>
      <c r="J3962">
        <v>1449260256</v>
      </c>
      <c r="K3962" t="b">
        <v>0</v>
      </c>
      <c r="L3962" s="14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6" t="s">
        <v>8315</v>
      </c>
      <c r="R3962" s="14" t="s">
        <v>8316</v>
      </c>
      <c r="S3962" s="17">
        <f t="shared" si="307"/>
        <v>42342.845555555556</v>
      </c>
      <c r="T3962" s="17">
        <f t="shared" si="308"/>
        <v>42372.845555555556</v>
      </c>
      <c r="U3962" s="14">
        <f t="shared" si="309"/>
        <v>2015</v>
      </c>
    </row>
    <row r="3963" spans="1:21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8">
        <v>1399584210</v>
      </c>
      <c r="J3963">
        <v>1397683410</v>
      </c>
      <c r="K3963" t="b">
        <v>0</v>
      </c>
      <c r="L3963" s="14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6" t="s">
        <v>8315</v>
      </c>
      <c r="R3963" s="14" t="s">
        <v>8316</v>
      </c>
      <c r="S3963" s="17">
        <f t="shared" si="307"/>
        <v>41745.891319444447</v>
      </c>
      <c r="T3963" s="17">
        <f t="shared" si="308"/>
        <v>41767.891319444447</v>
      </c>
      <c r="U3963" s="14">
        <f t="shared" si="309"/>
        <v>2014</v>
      </c>
    </row>
    <row r="3964" spans="1:21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8">
        <v>1448722494</v>
      </c>
      <c r="J3964">
        <v>1446562494</v>
      </c>
      <c r="K3964" t="b">
        <v>0</v>
      </c>
      <c r="L3964" s="1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6" t="s">
        <v>8315</v>
      </c>
      <c r="R3964" s="14" t="s">
        <v>8316</v>
      </c>
      <c r="S3964" s="17">
        <f t="shared" si="307"/>
        <v>42311.621458333335</v>
      </c>
      <c r="T3964" s="17">
        <f t="shared" si="308"/>
        <v>42336.621458333335</v>
      </c>
      <c r="U3964" s="14">
        <f t="shared" si="309"/>
        <v>2015</v>
      </c>
    </row>
    <row r="3965" spans="1:21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8">
        <v>1447821717</v>
      </c>
      <c r="J3965">
        <v>1445226117</v>
      </c>
      <c r="K3965" t="b">
        <v>0</v>
      </c>
      <c r="L3965" s="14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6" t="s">
        <v>8315</v>
      </c>
      <c r="R3965" s="14" t="s">
        <v>8316</v>
      </c>
      <c r="S3965" s="17">
        <f t="shared" si="307"/>
        <v>42296.154131944444</v>
      </c>
      <c r="T3965" s="17">
        <f t="shared" si="308"/>
        <v>42326.195798611108</v>
      </c>
      <c r="U3965" s="14">
        <f t="shared" si="309"/>
        <v>2015</v>
      </c>
    </row>
    <row r="3966" spans="1:21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8">
        <v>1429460386</v>
      </c>
      <c r="J3966">
        <v>1424279986</v>
      </c>
      <c r="K3966" t="b">
        <v>0</v>
      </c>
      <c r="L3966" s="14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6" t="s">
        <v>8315</v>
      </c>
      <c r="R3966" s="14" t="s">
        <v>8316</v>
      </c>
      <c r="S3966" s="17">
        <f t="shared" si="307"/>
        <v>42053.722060185188</v>
      </c>
      <c r="T3966" s="17">
        <f t="shared" si="308"/>
        <v>42113.680393518516</v>
      </c>
      <c r="U3966" s="14">
        <f t="shared" si="309"/>
        <v>2015</v>
      </c>
    </row>
    <row r="3967" spans="1:21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8">
        <v>1460608780</v>
      </c>
      <c r="J3967">
        <v>1455428380</v>
      </c>
      <c r="K3967" t="b">
        <v>0</v>
      </c>
      <c r="L3967" s="14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6" t="s">
        <v>8315</v>
      </c>
      <c r="R3967" s="14" t="s">
        <v>8316</v>
      </c>
      <c r="S3967" s="17">
        <f t="shared" si="307"/>
        <v>42414.235879629632</v>
      </c>
      <c r="T3967" s="17">
        <f t="shared" si="308"/>
        <v>42474.194212962961</v>
      </c>
      <c r="U3967" s="14">
        <f t="shared" si="309"/>
        <v>2016</v>
      </c>
    </row>
    <row r="3968" spans="1:21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8">
        <v>1406170740</v>
      </c>
      <c r="J3968">
        <v>1402506278</v>
      </c>
      <c r="K3968" t="b">
        <v>0</v>
      </c>
      <c r="L3968" s="14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6" t="s">
        <v>8315</v>
      </c>
      <c r="R3968" s="14" t="s">
        <v>8316</v>
      </c>
      <c r="S3968" s="17">
        <f t="shared" si="307"/>
        <v>41801.711550925924</v>
      </c>
      <c r="T3968" s="17">
        <f t="shared" si="308"/>
        <v>41844.124305555553</v>
      </c>
      <c r="U3968" s="14">
        <f t="shared" si="309"/>
        <v>2014</v>
      </c>
    </row>
    <row r="3969" spans="1:21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8">
        <v>1488783507</v>
      </c>
      <c r="J3969">
        <v>1486191507</v>
      </c>
      <c r="K3969" t="b">
        <v>0</v>
      </c>
      <c r="L3969" s="14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6" t="s">
        <v>8315</v>
      </c>
      <c r="R3969" s="14" t="s">
        <v>8316</v>
      </c>
      <c r="S3969" s="17">
        <f t="shared" si="307"/>
        <v>42770.290590277778</v>
      </c>
      <c r="T3969" s="17">
        <f t="shared" si="308"/>
        <v>42800.290590277778</v>
      </c>
      <c r="U3969" s="14">
        <f t="shared" si="309"/>
        <v>2017</v>
      </c>
    </row>
    <row r="3970" spans="1:21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8">
        <v>1463945673</v>
      </c>
      <c r="J3970">
        <v>1458761673</v>
      </c>
      <c r="K3970" t="b">
        <v>0</v>
      </c>
      <c r="L3970" s="14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6" t="s">
        <v>8315</v>
      </c>
      <c r="R3970" s="14" t="s">
        <v>8316</v>
      </c>
      <c r="S3970" s="17">
        <f t="shared" si="307"/>
        <v>42452.815659722226</v>
      </c>
      <c r="T3970" s="17">
        <f t="shared" si="308"/>
        <v>42512.815659722226</v>
      </c>
      <c r="U3970" s="14">
        <f t="shared" si="309"/>
        <v>2016</v>
      </c>
    </row>
    <row r="3971" spans="1:21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8">
        <v>1472442900</v>
      </c>
      <c r="J3971">
        <v>1471638646</v>
      </c>
      <c r="K3971" t="b">
        <v>0</v>
      </c>
      <c r="L3971" s="14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6" t="s">
        <v>8315</v>
      </c>
      <c r="R3971" s="14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 s="14">
        <f t="shared" ref="U3971:U4034" si="314">YEAR(S3971)</f>
        <v>2016</v>
      </c>
    </row>
    <row r="3972" spans="1:21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8">
        <v>1460925811</v>
      </c>
      <c r="J3972">
        <v>1458333811</v>
      </c>
      <c r="K3972" t="b">
        <v>0</v>
      </c>
      <c r="L3972" s="14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6" t="s">
        <v>8315</v>
      </c>
      <c r="R3972" s="14" t="s">
        <v>8316</v>
      </c>
      <c r="S3972" s="17">
        <f t="shared" si="312"/>
        <v>42447.863553240735</v>
      </c>
      <c r="T3972" s="17">
        <f t="shared" si="313"/>
        <v>42477.863553240735</v>
      </c>
      <c r="U3972" s="14">
        <f t="shared" si="314"/>
        <v>2016</v>
      </c>
    </row>
    <row r="3973" spans="1:21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8">
        <v>1405947126</v>
      </c>
      <c r="J3973">
        <v>1403355126</v>
      </c>
      <c r="K3973" t="b">
        <v>0</v>
      </c>
      <c r="L3973" s="14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6" t="s">
        <v>8315</v>
      </c>
      <c r="R3973" s="14" t="s">
        <v>8316</v>
      </c>
      <c r="S3973" s="17">
        <f t="shared" si="312"/>
        <v>41811.536180555559</v>
      </c>
      <c r="T3973" s="17">
        <f t="shared" si="313"/>
        <v>41841.536180555559</v>
      </c>
      <c r="U3973" s="14">
        <f t="shared" si="314"/>
        <v>2014</v>
      </c>
    </row>
    <row r="3974" spans="1:21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8">
        <v>1423186634</v>
      </c>
      <c r="J3974">
        <v>1418002634</v>
      </c>
      <c r="K3974" t="b">
        <v>0</v>
      </c>
      <c r="L3974" s="1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6" t="s">
        <v>8315</v>
      </c>
      <c r="R3974" s="14" t="s">
        <v>8316</v>
      </c>
      <c r="S3974" s="17">
        <f t="shared" si="312"/>
        <v>41981.067523148144</v>
      </c>
      <c r="T3974" s="17">
        <f t="shared" si="313"/>
        <v>42041.067523148144</v>
      </c>
      <c r="U3974" s="14">
        <f t="shared" si="314"/>
        <v>2014</v>
      </c>
    </row>
    <row r="3975" spans="1:21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8">
        <v>1462766400</v>
      </c>
      <c r="J3975">
        <v>1460219110</v>
      </c>
      <c r="K3975" t="b">
        <v>0</v>
      </c>
      <c r="L3975" s="14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6" t="s">
        <v>8315</v>
      </c>
      <c r="R3975" s="14" t="s">
        <v>8316</v>
      </c>
      <c r="S3975" s="17">
        <f t="shared" si="312"/>
        <v>42469.68414351852</v>
      </c>
      <c r="T3975" s="17">
        <f t="shared" si="313"/>
        <v>42499.166666666672</v>
      </c>
      <c r="U3975" s="14">
        <f t="shared" si="314"/>
        <v>2016</v>
      </c>
    </row>
    <row r="3976" spans="1:21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8">
        <v>1464872848</v>
      </c>
      <c r="J3976">
        <v>1462280848</v>
      </c>
      <c r="K3976" t="b">
        <v>0</v>
      </c>
      <c r="L3976" s="14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6" t="s">
        <v>8315</v>
      </c>
      <c r="R3976" s="14" t="s">
        <v>8316</v>
      </c>
      <c r="S3976" s="17">
        <f t="shared" si="312"/>
        <v>42493.546851851846</v>
      </c>
      <c r="T3976" s="17">
        <f t="shared" si="313"/>
        <v>42523.546851851846</v>
      </c>
      <c r="U3976" s="14">
        <f t="shared" si="314"/>
        <v>2016</v>
      </c>
    </row>
    <row r="3977" spans="1:21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8">
        <v>1468442898</v>
      </c>
      <c r="J3977">
        <v>1465850898</v>
      </c>
      <c r="K3977" t="b">
        <v>0</v>
      </c>
      <c r="L3977" s="14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6" t="s">
        <v>8315</v>
      </c>
      <c r="R3977" s="14" t="s">
        <v>8316</v>
      </c>
      <c r="S3977" s="17">
        <f t="shared" si="312"/>
        <v>42534.866875</v>
      </c>
      <c r="T3977" s="17">
        <f t="shared" si="313"/>
        <v>42564.866875</v>
      </c>
      <c r="U3977" s="14">
        <f t="shared" si="314"/>
        <v>2016</v>
      </c>
    </row>
    <row r="3978" spans="1:21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8">
        <v>1406876400</v>
      </c>
      <c r="J3978">
        <v>1405024561</v>
      </c>
      <c r="K3978" t="b">
        <v>0</v>
      </c>
      <c r="L3978" s="14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6" t="s">
        <v>8315</v>
      </c>
      <c r="R3978" s="14" t="s">
        <v>8316</v>
      </c>
      <c r="S3978" s="17">
        <f t="shared" si="312"/>
        <v>41830.858344907407</v>
      </c>
      <c r="T3978" s="17">
        <f t="shared" si="313"/>
        <v>41852.291666666664</v>
      </c>
      <c r="U3978" s="14">
        <f t="shared" si="314"/>
        <v>2014</v>
      </c>
    </row>
    <row r="3979" spans="1:21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8">
        <v>1469213732</v>
      </c>
      <c r="J3979">
        <v>1466621732</v>
      </c>
      <c r="K3979" t="b">
        <v>0</v>
      </c>
      <c r="L3979" s="14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6" t="s">
        <v>8315</v>
      </c>
      <c r="R3979" s="14" t="s">
        <v>8316</v>
      </c>
      <c r="S3979" s="17">
        <f t="shared" si="312"/>
        <v>42543.788564814815</v>
      </c>
      <c r="T3979" s="17">
        <f t="shared" si="313"/>
        <v>42573.788564814815</v>
      </c>
      <c r="U3979" s="14">
        <f t="shared" si="314"/>
        <v>2016</v>
      </c>
    </row>
    <row r="3980" spans="1:21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8">
        <v>1422717953</v>
      </c>
      <c r="J3980">
        <v>1417533953</v>
      </c>
      <c r="K3980" t="b">
        <v>0</v>
      </c>
      <c r="L3980" s="14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6" t="s">
        <v>8315</v>
      </c>
      <c r="R3980" s="14" t="s">
        <v>8316</v>
      </c>
      <c r="S3980" s="17">
        <f t="shared" si="312"/>
        <v>41975.642974537041</v>
      </c>
      <c r="T3980" s="17">
        <f t="shared" si="313"/>
        <v>42035.642974537041</v>
      </c>
      <c r="U3980" s="14">
        <f t="shared" si="314"/>
        <v>2014</v>
      </c>
    </row>
    <row r="3981" spans="1:21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8">
        <v>1427659200</v>
      </c>
      <c r="J3981">
        <v>1425678057</v>
      </c>
      <c r="K3981" t="b">
        <v>0</v>
      </c>
      <c r="L3981" s="14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6" t="s">
        <v>8315</v>
      </c>
      <c r="R3981" s="14" t="s">
        <v>8316</v>
      </c>
      <c r="S3981" s="17">
        <f t="shared" si="312"/>
        <v>42069.903437500005</v>
      </c>
      <c r="T3981" s="17">
        <f t="shared" si="313"/>
        <v>42092.833333333328</v>
      </c>
      <c r="U3981" s="14">
        <f t="shared" si="314"/>
        <v>2015</v>
      </c>
    </row>
    <row r="3982" spans="1:21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8">
        <v>1404570147</v>
      </c>
      <c r="J3982">
        <v>1401978147</v>
      </c>
      <c r="K3982" t="b">
        <v>0</v>
      </c>
      <c r="L3982" s="14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6" t="s">
        <v>8315</v>
      </c>
      <c r="R3982" s="14" t="s">
        <v>8316</v>
      </c>
      <c r="S3982" s="17">
        <f t="shared" si="312"/>
        <v>41795.598923611113</v>
      </c>
      <c r="T3982" s="17">
        <f t="shared" si="313"/>
        <v>41825.598923611113</v>
      </c>
      <c r="U3982" s="14">
        <f t="shared" si="314"/>
        <v>2014</v>
      </c>
    </row>
    <row r="3983" spans="1:21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8">
        <v>1468729149</v>
      </c>
      <c r="J3983">
        <v>1463545149</v>
      </c>
      <c r="K3983" t="b">
        <v>0</v>
      </c>
      <c r="L3983" s="14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6" t="s">
        <v>8315</v>
      </c>
      <c r="R3983" s="14" t="s">
        <v>8316</v>
      </c>
      <c r="S3983" s="17">
        <f t="shared" si="312"/>
        <v>42508.179965277777</v>
      </c>
      <c r="T3983" s="17">
        <f t="shared" si="313"/>
        <v>42568.179965277777</v>
      </c>
      <c r="U3983" s="14">
        <f t="shared" si="314"/>
        <v>2016</v>
      </c>
    </row>
    <row r="3984" spans="1:21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8">
        <v>1436297180</v>
      </c>
      <c r="J3984">
        <v>1431113180</v>
      </c>
      <c r="K3984" t="b">
        <v>0</v>
      </c>
      <c r="L3984" s="1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6" t="s">
        <v>8315</v>
      </c>
      <c r="R3984" s="14" t="s">
        <v>8316</v>
      </c>
      <c r="S3984" s="17">
        <f t="shared" si="312"/>
        <v>42132.809953703705</v>
      </c>
      <c r="T3984" s="17">
        <f t="shared" si="313"/>
        <v>42192.809953703705</v>
      </c>
      <c r="U3984" s="14">
        <f t="shared" si="314"/>
        <v>2015</v>
      </c>
    </row>
    <row r="3985" spans="1:21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8">
        <v>1400569140</v>
      </c>
      <c r="J3985">
        <v>1397854356</v>
      </c>
      <c r="K3985" t="b">
        <v>0</v>
      </c>
      <c r="L3985" s="14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6" t="s">
        <v>8315</v>
      </c>
      <c r="R3985" s="14" t="s">
        <v>8316</v>
      </c>
      <c r="S3985" s="17">
        <f t="shared" si="312"/>
        <v>41747.86986111111</v>
      </c>
      <c r="T3985" s="17">
        <f t="shared" si="313"/>
        <v>41779.290972222225</v>
      </c>
      <c r="U3985" s="14">
        <f t="shared" si="314"/>
        <v>2014</v>
      </c>
    </row>
    <row r="3986" spans="1:21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8">
        <v>1415404800</v>
      </c>
      <c r="J3986">
        <v>1412809644</v>
      </c>
      <c r="K3986" t="b">
        <v>0</v>
      </c>
      <c r="L3986" s="14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6" t="s">
        <v>8315</v>
      </c>
      <c r="R3986" s="14" t="s">
        <v>8316</v>
      </c>
      <c r="S3986" s="17">
        <f t="shared" si="312"/>
        <v>41920.963472222218</v>
      </c>
      <c r="T3986" s="17">
        <f t="shared" si="313"/>
        <v>41951</v>
      </c>
      <c r="U3986" s="14">
        <f t="shared" si="314"/>
        <v>2014</v>
      </c>
    </row>
    <row r="3987" spans="1:21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8">
        <v>1456002300</v>
      </c>
      <c r="J3987">
        <v>1454173120</v>
      </c>
      <c r="K3987" t="b">
        <v>0</v>
      </c>
      <c r="L3987" s="14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6" t="s">
        <v>8315</v>
      </c>
      <c r="R3987" s="14" t="s">
        <v>8316</v>
      </c>
      <c r="S3987" s="17">
        <f t="shared" si="312"/>
        <v>42399.707407407404</v>
      </c>
      <c r="T3987" s="17">
        <f t="shared" si="313"/>
        <v>42420.878472222219</v>
      </c>
      <c r="U3987" s="14">
        <f t="shared" si="314"/>
        <v>2016</v>
      </c>
    </row>
    <row r="3988" spans="1:21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8">
        <v>1462539840</v>
      </c>
      <c r="J3988">
        <v>1460034594</v>
      </c>
      <c r="K3988" t="b">
        <v>0</v>
      </c>
      <c r="L3988" s="14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6" t="s">
        <v>8315</v>
      </c>
      <c r="R3988" s="14" t="s">
        <v>8316</v>
      </c>
      <c r="S3988" s="17">
        <f t="shared" si="312"/>
        <v>42467.548541666663</v>
      </c>
      <c r="T3988" s="17">
        <f t="shared" si="313"/>
        <v>42496.544444444444</v>
      </c>
      <c r="U3988" s="14">
        <f t="shared" si="314"/>
        <v>2016</v>
      </c>
    </row>
    <row r="3989" spans="1:21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8">
        <v>1400278290</v>
      </c>
      <c r="J3989">
        <v>1399414290</v>
      </c>
      <c r="K3989" t="b">
        <v>0</v>
      </c>
      <c r="L3989" s="14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6" t="s">
        <v>8315</v>
      </c>
      <c r="R3989" s="14" t="s">
        <v>8316</v>
      </c>
      <c r="S3989" s="17">
        <f t="shared" si="312"/>
        <v>41765.92465277778</v>
      </c>
      <c r="T3989" s="17">
        <f t="shared" si="313"/>
        <v>41775.92465277778</v>
      </c>
      <c r="U3989" s="14">
        <f t="shared" si="314"/>
        <v>2014</v>
      </c>
    </row>
    <row r="3990" spans="1:21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8">
        <v>1440813413</v>
      </c>
      <c r="J3990">
        <v>1439517413</v>
      </c>
      <c r="K3990" t="b">
        <v>0</v>
      </c>
      <c r="L3990" s="14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6" t="s">
        <v>8315</v>
      </c>
      <c r="R3990" s="14" t="s">
        <v>8316</v>
      </c>
      <c r="S3990" s="17">
        <f t="shared" si="312"/>
        <v>42230.08116898148</v>
      </c>
      <c r="T3990" s="17">
        <f t="shared" si="313"/>
        <v>42245.08116898148</v>
      </c>
      <c r="U3990" s="14">
        <f t="shared" si="314"/>
        <v>2015</v>
      </c>
    </row>
    <row r="3991" spans="1:21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8">
        <v>1447009181</v>
      </c>
      <c r="J3991">
        <v>1444413581</v>
      </c>
      <c r="K3991" t="b">
        <v>0</v>
      </c>
      <c r="L3991" s="14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6" t="s">
        <v>8315</v>
      </c>
      <c r="R3991" s="14" t="s">
        <v>8316</v>
      </c>
      <c r="S3991" s="17">
        <f t="shared" si="312"/>
        <v>42286.749780092592</v>
      </c>
      <c r="T3991" s="17">
        <f t="shared" si="313"/>
        <v>42316.791446759264</v>
      </c>
      <c r="U3991" s="14">
        <f t="shared" si="314"/>
        <v>2015</v>
      </c>
    </row>
    <row r="3992" spans="1:21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8">
        <v>1456934893</v>
      </c>
      <c r="J3992">
        <v>1454342893</v>
      </c>
      <c r="K3992" t="b">
        <v>0</v>
      </c>
      <c r="L3992" s="14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6" t="s">
        <v>8315</v>
      </c>
      <c r="R3992" s="14" t="s">
        <v>8316</v>
      </c>
      <c r="S3992" s="17">
        <f t="shared" si="312"/>
        <v>42401.672372685185</v>
      </c>
      <c r="T3992" s="17">
        <f t="shared" si="313"/>
        <v>42431.672372685185</v>
      </c>
      <c r="U3992" s="14">
        <f t="shared" si="314"/>
        <v>2016</v>
      </c>
    </row>
    <row r="3993" spans="1:21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8">
        <v>1433086082</v>
      </c>
      <c r="J3993">
        <v>1430494082</v>
      </c>
      <c r="K3993" t="b">
        <v>0</v>
      </c>
      <c r="L3993" s="14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6" t="s">
        <v>8315</v>
      </c>
      <c r="R3993" s="14" t="s">
        <v>8316</v>
      </c>
      <c r="S3993" s="17">
        <f t="shared" si="312"/>
        <v>42125.644467592589</v>
      </c>
      <c r="T3993" s="17">
        <f t="shared" si="313"/>
        <v>42155.644467592589</v>
      </c>
      <c r="U3993" s="14">
        <f t="shared" si="314"/>
        <v>2015</v>
      </c>
    </row>
    <row r="3994" spans="1:21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8">
        <v>1449876859</v>
      </c>
      <c r="J3994">
        <v>1444689259</v>
      </c>
      <c r="K3994" t="b">
        <v>0</v>
      </c>
      <c r="L3994" s="1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6" t="s">
        <v>8315</v>
      </c>
      <c r="R3994" s="14" t="s">
        <v>8316</v>
      </c>
      <c r="S3994" s="17">
        <f t="shared" si="312"/>
        <v>42289.94049768518</v>
      </c>
      <c r="T3994" s="17">
        <f t="shared" si="313"/>
        <v>42349.982164351852</v>
      </c>
      <c r="U3994" s="14">
        <f t="shared" si="314"/>
        <v>2015</v>
      </c>
    </row>
    <row r="3995" spans="1:21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8">
        <v>1431549912</v>
      </c>
      <c r="J3995">
        <v>1428957912</v>
      </c>
      <c r="K3995" t="b">
        <v>0</v>
      </c>
      <c r="L3995" s="14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6" t="s">
        <v>8315</v>
      </c>
      <c r="R3995" s="14" t="s">
        <v>8316</v>
      </c>
      <c r="S3995" s="17">
        <f t="shared" si="312"/>
        <v>42107.864722222221</v>
      </c>
      <c r="T3995" s="17">
        <f t="shared" si="313"/>
        <v>42137.864722222221</v>
      </c>
      <c r="U3995" s="14">
        <f t="shared" si="314"/>
        <v>2015</v>
      </c>
    </row>
    <row r="3996" spans="1:21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8">
        <v>1405761690</v>
      </c>
      <c r="J3996">
        <v>1403169690</v>
      </c>
      <c r="K3996" t="b">
        <v>0</v>
      </c>
      <c r="L3996" s="14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6" t="s">
        <v>8315</v>
      </c>
      <c r="R3996" s="14" t="s">
        <v>8316</v>
      </c>
      <c r="S3996" s="17">
        <f t="shared" si="312"/>
        <v>41809.389930555553</v>
      </c>
      <c r="T3996" s="17">
        <f t="shared" si="313"/>
        <v>41839.389930555553</v>
      </c>
      <c r="U3996" s="14">
        <f t="shared" si="314"/>
        <v>2014</v>
      </c>
    </row>
    <row r="3997" spans="1:21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8">
        <v>1423913220</v>
      </c>
      <c r="J3997">
        <v>1421339077</v>
      </c>
      <c r="K3997" t="b">
        <v>0</v>
      </c>
      <c r="L3997" s="14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6" t="s">
        <v>8315</v>
      </c>
      <c r="R3997" s="14" t="s">
        <v>8316</v>
      </c>
      <c r="S3997" s="17">
        <f t="shared" si="312"/>
        <v>42019.683761574073</v>
      </c>
      <c r="T3997" s="17">
        <f t="shared" si="313"/>
        <v>42049.477083333331</v>
      </c>
      <c r="U3997" s="14">
        <f t="shared" si="314"/>
        <v>2015</v>
      </c>
    </row>
    <row r="3998" spans="1:21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8">
        <v>1416499440</v>
      </c>
      <c r="J3998">
        <v>1415341464</v>
      </c>
      <c r="K3998" t="b">
        <v>0</v>
      </c>
      <c r="L3998" s="14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6" t="s">
        <v>8315</v>
      </c>
      <c r="R3998" s="14" t="s">
        <v>8316</v>
      </c>
      <c r="S3998" s="17">
        <f t="shared" si="312"/>
        <v>41950.26694444444</v>
      </c>
      <c r="T3998" s="17">
        <f t="shared" si="313"/>
        <v>41963.669444444444</v>
      </c>
      <c r="U3998" s="14">
        <f t="shared" si="314"/>
        <v>2014</v>
      </c>
    </row>
    <row r="3999" spans="1:21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8">
        <v>1428222221</v>
      </c>
      <c r="J3999">
        <v>1425633821</v>
      </c>
      <c r="K3999" t="b">
        <v>0</v>
      </c>
      <c r="L3999" s="14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6" t="s">
        <v>8315</v>
      </c>
      <c r="R3999" s="14" t="s">
        <v>8316</v>
      </c>
      <c r="S3999" s="17">
        <f t="shared" si="312"/>
        <v>42069.391446759255</v>
      </c>
      <c r="T3999" s="17">
        <f t="shared" si="313"/>
        <v>42099.349780092598</v>
      </c>
      <c r="U3999" s="14">
        <f t="shared" si="314"/>
        <v>2015</v>
      </c>
    </row>
    <row r="4000" spans="1:21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8">
        <v>1427580426</v>
      </c>
      <c r="J4000">
        <v>1424992026</v>
      </c>
      <c r="K4000" t="b">
        <v>0</v>
      </c>
      <c r="L4000" s="14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6" t="s">
        <v>8315</v>
      </c>
      <c r="R4000" s="14" t="s">
        <v>8316</v>
      </c>
      <c r="S4000" s="17">
        <f t="shared" si="312"/>
        <v>42061.963263888887</v>
      </c>
      <c r="T4000" s="17">
        <f t="shared" si="313"/>
        <v>42091.921597222223</v>
      </c>
      <c r="U4000" s="14">
        <f t="shared" si="314"/>
        <v>2015</v>
      </c>
    </row>
    <row r="4001" spans="1:21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8">
        <v>1409514709</v>
      </c>
      <c r="J4001">
        <v>1406058798</v>
      </c>
      <c r="K4001" t="b">
        <v>0</v>
      </c>
      <c r="L4001" s="14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6" t="s">
        <v>8315</v>
      </c>
      <c r="R4001" s="14" t="s">
        <v>8316</v>
      </c>
      <c r="S4001" s="17">
        <f t="shared" si="312"/>
        <v>41842.828680555554</v>
      </c>
      <c r="T4001" s="17">
        <f t="shared" si="313"/>
        <v>41882.827650462961</v>
      </c>
      <c r="U4001" s="14">
        <f t="shared" si="314"/>
        <v>2014</v>
      </c>
    </row>
    <row r="4002" spans="1:21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8">
        <v>1462631358</v>
      </c>
      <c r="J4002">
        <v>1457450958</v>
      </c>
      <c r="K4002" t="b">
        <v>0</v>
      </c>
      <c r="L4002" s="14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6" t="s">
        <v>8315</v>
      </c>
      <c r="R4002" s="14" t="s">
        <v>8316</v>
      </c>
      <c r="S4002" s="17">
        <f t="shared" si="312"/>
        <v>42437.64534722222</v>
      </c>
      <c r="T4002" s="17">
        <f t="shared" si="313"/>
        <v>42497.603680555556</v>
      </c>
      <c r="U4002" s="14">
        <f t="shared" si="314"/>
        <v>2016</v>
      </c>
    </row>
    <row r="4003" spans="1:21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8">
        <v>1488394800</v>
      </c>
      <c r="J4003">
        <v>1486681708</v>
      </c>
      <c r="K4003" t="b">
        <v>0</v>
      </c>
      <c r="L4003" s="14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6" t="s">
        <v>8315</v>
      </c>
      <c r="R4003" s="14" t="s">
        <v>8316</v>
      </c>
      <c r="S4003" s="17">
        <f t="shared" si="312"/>
        <v>42775.964212962965</v>
      </c>
      <c r="T4003" s="17">
        <f t="shared" si="313"/>
        <v>42795.791666666672</v>
      </c>
      <c r="U4003" s="14">
        <f t="shared" si="314"/>
        <v>2017</v>
      </c>
    </row>
    <row r="4004" spans="1:21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8">
        <v>1411779761</v>
      </c>
      <c r="J4004">
        <v>1409187761</v>
      </c>
      <c r="K4004" t="b">
        <v>0</v>
      </c>
      <c r="L4004" s="1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6" t="s">
        <v>8315</v>
      </c>
      <c r="R4004" s="14" t="s">
        <v>8316</v>
      </c>
      <c r="S4004" s="17">
        <f t="shared" si="312"/>
        <v>41879.043530092589</v>
      </c>
      <c r="T4004" s="17">
        <f t="shared" si="313"/>
        <v>41909.043530092589</v>
      </c>
      <c r="U4004" s="14">
        <f t="shared" si="314"/>
        <v>2014</v>
      </c>
    </row>
    <row r="4005" spans="1:21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8">
        <v>1424009147</v>
      </c>
      <c r="J4005">
        <v>1421417147</v>
      </c>
      <c r="K4005" t="b">
        <v>0</v>
      </c>
      <c r="L4005" s="14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6" t="s">
        <v>8315</v>
      </c>
      <c r="R4005" s="14" t="s">
        <v>8316</v>
      </c>
      <c r="S4005" s="17">
        <f t="shared" si="312"/>
        <v>42020.587349537032</v>
      </c>
      <c r="T4005" s="17">
        <f t="shared" si="313"/>
        <v>42050.587349537032</v>
      </c>
      <c r="U4005" s="14">
        <f t="shared" si="314"/>
        <v>2015</v>
      </c>
    </row>
    <row r="4006" spans="1:21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8">
        <v>1412740457</v>
      </c>
      <c r="J4006">
        <v>1410148457</v>
      </c>
      <c r="K4006" t="b">
        <v>0</v>
      </c>
      <c r="L4006" s="14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6" t="s">
        <v>8315</v>
      </c>
      <c r="R4006" s="14" t="s">
        <v>8316</v>
      </c>
      <c r="S4006" s="17">
        <f t="shared" si="312"/>
        <v>41890.16269675926</v>
      </c>
      <c r="T4006" s="17">
        <f t="shared" si="313"/>
        <v>41920.16269675926</v>
      </c>
      <c r="U4006" s="14">
        <f t="shared" si="314"/>
        <v>2014</v>
      </c>
    </row>
    <row r="4007" spans="1:21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8">
        <v>1413832985</v>
      </c>
      <c r="J4007">
        <v>1408648985</v>
      </c>
      <c r="K4007" t="b">
        <v>0</v>
      </c>
      <c r="L4007" s="14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6" t="s">
        <v>8315</v>
      </c>
      <c r="R4007" s="14" t="s">
        <v>8316</v>
      </c>
      <c r="S4007" s="17">
        <f t="shared" si="312"/>
        <v>41872.807696759257</v>
      </c>
      <c r="T4007" s="17">
        <f t="shared" si="313"/>
        <v>41932.807696759257</v>
      </c>
      <c r="U4007" s="14">
        <f t="shared" si="314"/>
        <v>2014</v>
      </c>
    </row>
    <row r="4008" spans="1:21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8">
        <v>1455647587</v>
      </c>
      <c r="J4008">
        <v>1453487587</v>
      </c>
      <c r="K4008" t="b">
        <v>0</v>
      </c>
      <c r="L4008" s="14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6" t="s">
        <v>8315</v>
      </c>
      <c r="R4008" s="14" t="s">
        <v>8316</v>
      </c>
      <c r="S4008" s="17">
        <f t="shared" si="312"/>
        <v>42391.772997685184</v>
      </c>
      <c r="T4008" s="17">
        <f t="shared" si="313"/>
        <v>42416.772997685184</v>
      </c>
      <c r="U4008" s="14">
        <f t="shared" si="314"/>
        <v>2016</v>
      </c>
    </row>
    <row r="4009" spans="1:21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8">
        <v>1409070480</v>
      </c>
      <c r="J4009">
        <v>1406572381</v>
      </c>
      <c r="K4009" t="b">
        <v>0</v>
      </c>
      <c r="L4009" s="14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6" t="s">
        <v>8315</v>
      </c>
      <c r="R4009" s="14" t="s">
        <v>8316</v>
      </c>
      <c r="S4009" s="17">
        <f t="shared" si="312"/>
        <v>41848.772928240738</v>
      </c>
      <c r="T4009" s="17">
        <f t="shared" si="313"/>
        <v>41877.686111111114</v>
      </c>
      <c r="U4009" s="14">
        <f t="shared" si="314"/>
        <v>2014</v>
      </c>
    </row>
    <row r="4010" spans="1:21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8">
        <v>1437606507</v>
      </c>
      <c r="J4010">
        <v>1435014507</v>
      </c>
      <c r="K4010" t="b">
        <v>0</v>
      </c>
      <c r="L4010" s="14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6" t="s">
        <v>8315</v>
      </c>
      <c r="R4010" s="14" t="s">
        <v>8316</v>
      </c>
      <c r="S4010" s="17">
        <f t="shared" si="312"/>
        <v>42177.964201388888</v>
      </c>
      <c r="T4010" s="17">
        <f t="shared" si="313"/>
        <v>42207.964201388888</v>
      </c>
      <c r="U4010" s="14">
        <f t="shared" si="314"/>
        <v>2015</v>
      </c>
    </row>
    <row r="4011" spans="1:21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8">
        <v>1410281360</v>
      </c>
      <c r="J4011">
        <v>1406825360</v>
      </c>
      <c r="K4011" t="b">
        <v>0</v>
      </c>
      <c r="L4011" s="14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6" t="s">
        <v>8315</v>
      </c>
      <c r="R4011" s="14" t="s">
        <v>8316</v>
      </c>
      <c r="S4011" s="17">
        <f t="shared" si="312"/>
        <v>41851.700925925928</v>
      </c>
      <c r="T4011" s="17">
        <f t="shared" si="313"/>
        <v>41891.700925925928</v>
      </c>
      <c r="U4011" s="14">
        <f t="shared" si="314"/>
        <v>2014</v>
      </c>
    </row>
    <row r="4012" spans="1:21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8">
        <v>1414348166</v>
      </c>
      <c r="J4012">
        <v>1412879366</v>
      </c>
      <c r="K4012" t="b">
        <v>0</v>
      </c>
      <c r="L4012" s="14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6" t="s">
        <v>8315</v>
      </c>
      <c r="R4012" s="14" t="s">
        <v>8316</v>
      </c>
      <c r="S4012" s="17">
        <f t="shared" si="312"/>
        <v>41921.770439814813</v>
      </c>
      <c r="T4012" s="17">
        <f t="shared" si="313"/>
        <v>41938.770439814813</v>
      </c>
      <c r="U4012" s="14">
        <f t="shared" si="314"/>
        <v>2014</v>
      </c>
    </row>
    <row r="4013" spans="1:21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8">
        <v>1422450278</v>
      </c>
      <c r="J4013">
        <v>1419858278</v>
      </c>
      <c r="K4013" t="b">
        <v>0</v>
      </c>
      <c r="L4013" s="14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6" t="s">
        <v>8315</v>
      </c>
      <c r="R4013" s="14" t="s">
        <v>8316</v>
      </c>
      <c r="S4013" s="17">
        <f t="shared" si="312"/>
        <v>42002.54488425926</v>
      </c>
      <c r="T4013" s="17">
        <f t="shared" si="313"/>
        <v>42032.54488425926</v>
      </c>
      <c r="U4013" s="14">
        <f t="shared" si="314"/>
        <v>2014</v>
      </c>
    </row>
    <row r="4014" spans="1:21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8">
        <v>1430571849</v>
      </c>
      <c r="J4014">
        <v>1427979849</v>
      </c>
      <c r="K4014" t="b">
        <v>0</v>
      </c>
      <c r="L4014" s="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6" t="s">
        <v>8315</v>
      </c>
      <c r="R4014" s="14" t="s">
        <v>8316</v>
      </c>
      <c r="S4014" s="17">
        <f t="shared" si="312"/>
        <v>42096.544548611113</v>
      </c>
      <c r="T4014" s="17">
        <f t="shared" si="313"/>
        <v>42126.544548611113</v>
      </c>
      <c r="U4014" s="14">
        <f t="shared" si="314"/>
        <v>2015</v>
      </c>
    </row>
    <row r="4015" spans="1:21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8">
        <v>1424070823</v>
      </c>
      <c r="J4015">
        <v>1421478823</v>
      </c>
      <c r="K4015" t="b">
        <v>0</v>
      </c>
      <c r="L4015" s="14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6" t="s">
        <v>8315</v>
      </c>
      <c r="R4015" s="14" t="s">
        <v>8316</v>
      </c>
      <c r="S4015" s="17">
        <f t="shared" si="312"/>
        <v>42021.301192129627</v>
      </c>
      <c r="T4015" s="17">
        <f t="shared" si="313"/>
        <v>42051.301192129627</v>
      </c>
      <c r="U4015" s="14">
        <f t="shared" si="314"/>
        <v>2015</v>
      </c>
    </row>
    <row r="4016" spans="1:21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8">
        <v>1457157269</v>
      </c>
      <c r="J4016">
        <v>1455861269</v>
      </c>
      <c r="K4016" t="b">
        <v>0</v>
      </c>
      <c r="L4016" s="14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6" t="s">
        <v>8315</v>
      </c>
      <c r="R4016" s="14" t="s">
        <v>8316</v>
      </c>
      <c r="S4016" s="17">
        <f t="shared" si="312"/>
        <v>42419.246168981481</v>
      </c>
      <c r="T4016" s="17">
        <f t="shared" si="313"/>
        <v>42434.246168981481</v>
      </c>
      <c r="U4016" s="14">
        <f t="shared" si="314"/>
        <v>2016</v>
      </c>
    </row>
    <row r="4017" spans="1:21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8">
        <v>1437331463</v>
      </c>
      <c r="J4017">
        <v>1434739463</v>
      </c>
      <c r="K4017" t="b">
        <v>0</v>
      </c>
      <c r="L4017" s="14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6" t="s">
        <v>8315</v>
      </c>
      <c r="R4017" s="14" t="s">
        <v>8316</v>
      </c>
      <c r="S4017" s="17">
        <f t="shared" si="312"/>
        <v>42174.780821759254</v>
      </c>
      <c r="T4017" s="17">
        <f t="shared" si="313"/>
        <v>42204.780821759254</v>
      </c>
      <c r="U4017" s="14">
        <f t="shared" si="314"/>
        <v>2015</v>
      </c>
    </row>
    <row r="4018" spans="1:21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8">
        <v>1410987400</v>
      </c>
      <c r="J4018">
        <v>1408395400</v>
      </c>
      <c r="K4018" t="b">
        <v>0</v>
      </c>
      <c r="L4018" s="14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6" t="s">
        <v>8315</v>
      </c>
      <c r="R4018" s="14" t="s">
        <v>8316</v>
      </c>
      <c r="S4018" s="17">
        <f t="shared" si="312"/>
        <v>41869.872685185182</v>
      </c>
      <c r="T4018" s="17">
        <f t="shared" si="313"/>
        <v>41899.872685185182</v>
      </c>
      <c r="U4018" s="14">
        <f t="shared" si="314"/>
        <v>2014</v>
      </c>
    </row>
    <row r="4019" spans="1:21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8">
        <v>1409846874</v>
      </c>
      <c r="J4019">
        <v>1407254874</v>
      </c>
      <c r="K4019" t="b">
        <v>0</v>
      </c>
      <c r="L4019" s="14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6" t="s">
        <v>8315</v>
      </c>
      <c r="R4019" s="14" t="s">
        <v>8316</v>
      </c>
      <c r="S4019" s="17">
        <f t="shared" si="312"/>
        <v>41856.672152777777</v>
      </c>
      <c r="T4019" s="17">
        <f t="shared" si="313"/>
        <v>41886.672152777777</v>
      </c>
      <c r="U4019" s="14">
        <f t="shared" si="314"/>
        <v>2014</v>
      </c>
    </row>
    <row r="4020" spans="1:21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8">
        <v>1475877108</v>
      </c>
      <c r="J4020">
        <v>1473285108</v>
      </c>
      <c r="K4020" t="b">
        <v>0</v>
      </c>
      <c r="L4020" s="14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6" t="s">
        <v>8315</v>
      </c>
      <c r="R4020" s="14" t="s">
        <v>8316</v>
      </c>
      <c r="S4020" s="17">
        <f t="shared" si="312"/>
        <v>42620.91097222222</v>
      </c>
      <c r="T4020" s="17">
        <f t="shared" si="313"/>
        <v>42650.91097222222</v>
      </c>
      <c r="U4020" s="14">
        <f t="shared" si="314"/>
        <v>2016</v>
      </c>
    </row>
    <row r="4021" spans="1:21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8">
        <v>1460737680</v>
      </c>
      <c r="J4021">
        <v>1455725596</v>
      </c>
      <c r="K4021" t="b">
        <v>0</v>
      </c>
      <c r="L4021" s="14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6" t="s">
        <v>8315</v>
      </c>
      <c r="R4021" s="14" t="s">
        <v>8316</v>
      </c>
      <c r="S4021" s="17">
        <f t="shared" si="312"/>
        <v>42417.675879629634</v>
      </c>
      <c r="T4021" s="17">
        <f t="shared" si="313"/>
        <v>42475.686111111107</v>
      </c>
      <c r="U4021" s="14">
        <f t="shared" si="314"/>
        <v>2016</v>
      </c>
    </row>
    <row r="4022" spans="1:21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8">
        <v>1427168099</v>
      </c>
      <c r="J4022">
        <v>1424579699</v>
      </c>
      <c r="K4022" t="b">
        <v>0</v>
      </c>
      <c r="L4022" s="14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6" t="s">
        <v>8315</v>
      </c>
      <c r="R4022" s="14" t="s">
        <v>8316</v>
      </c>
      <c r="S4022" s="17">
        <f t="shared" si="312"/>
        <v>42057.190960648149</v>
      </c>
      <c r="T4022" s="17">
        <f t="shared" si="313"/>
        <v>42087.149293981478</v>
      </c>
      <c r="U4022" s="14">
        <f t="shared" si="314"/>
        <v>2015</v>
      </c>
    </row>
    <row r="4023" spans="1:21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8">
        <v>1414360358</v>
      </c>
      <c r="J4023">
        <v>1409176358</v>
      </c>
      <c r="K4023" t="b">
        <v>0</v>
      </c>
      <c r="L4023" s="14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6" t="s">
        <v>8315</v>
      </c>
      <c r="R4023" s="14" t="s">
        <v>8316</v>
      </c>
      <c r="S4023" s="17">
        <f t="shared" si="312"/>
        <v>41878.911550925928</v>
      </c>
      <c r="T4023" s="17">
        <f t="shared" si="313"/>
        <v>41938.911550925928</v>
      </c>
      <c r="U4023" s="14">
        <f t="shared" si="314"/>
        <v>2014</v>
      </c>
    </row>
    <row r="4024" spans="1:21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8">
        <v>1422759240</v>
      </c>
      <c r="J4024">
        <v>1418824867</v>
      </c>
      <c r="K4024" t="b">
        <v>0</v>
      </c>
      <c r="L4024" s="1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6" t="s">
        <v>8315</v>
      </c>
      <c r="R4024" s="14" t="s">
        <v>8316</v>
      </c>
      <c r="S4024" s="17">
        <f t="shared" si="312"/>
        <v>41990.584108796291</v>
      </c>
      <c r="T4024" s="17">
        <f t="shared" si="313"/>
        <v>42036.120833333334</v>
      </c>
      <c r="U4024" s="14">
        <f t="shared" si="314"/>
        <v>2014</v>
      </c>
    </row>
    <row r="4025" spans="1:21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8">
        <v>1458860363</v>
      </c>
      <c r="J4025">
        <v>1454975963</v>
      </c>
      <c r="K4025" t="b">
        <v>0</v>
      </c>
      <c r="L4025" s="14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6" t="s">
        <v>8315</v>
      </c>
      <c r="R4025" s="14" t="s">
        <v>8316</v>
      </c>
      <c r="S4025" s="17">
        <f t="shared" si="312"/>
        <v>42408.999571759254</v>
      </c>
      <c r="T4025" s="17">
        <f t="shared" si="313"/>
        <v>42453.957905092597</v>
      </c>
      <c r="U4025" s="14">
        <f t="shared" si="314"/>
        <v>2016</v>
      </c>
    </row>
    <row r="4026" spans="1:21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8">
        <v>1441037097</v>
      </c>
      <c r="J4026">
        <v>1438445097</v>
      </c>
      <c r="K4026" t="b">
        <v>0</v>
      </c>
      <c r="L4026" s="14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6" t="s">
        <v>8315</v>
      </c>
      <c r="R4026" s="14" t="s">
        <v>8316</v>
      </c>
      <c r="S4026" s="17">
        <f t="shared" si="312"/>
        <v>42217.670104166667</v>
      </c>
      <c r="T4026" s="17">
        <f t="shared" si="313"/>
        <v>42247.670104166667</v>
      </c>
      <c r="U4026" s="14">
        <f t="shared" si="314"/>
        <v>2015</v>
      </c>
    </row>
    <row r="4027" spans="1:21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8">
        <v>1437889336</v>
      </c>
      <c r="J4027">
        <v>1432705336</v>
      </c>
      <c r="K4027" t="b">
        <v>0</v>
      </c>
      <c r="L4027" s="14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6" t="s">
        <v>8315</v>
      </c>
      <c r="R4027" s="14" t="s">
        <v>8316</v>
      </c>
      <c r="S4027" s="17">
        <f t="shared" si="312"/>
        <v>42151.237685185188</v>
      </c>
      <c r="T4027" s="17">
        <f t="shared" si="313"/>
        <v>42211.237685185188</v>
      </c>
      <c r="U4027" s="14">
        <f t="shared" si="314"/>
        <v>2015</v>
      </c>
    </row>
    <row r="4028" spans="1:21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8">
        <v>1449247439</v>
      </c>
      <c r="J4028">
        <v>1444059839</v>
      </c>
      <c r="K4028" t="b">
        <v>0</v>
      </c>
      <c r="L4028" s="14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6" t="s">
        <v>8315</v>
      </c>
      <c r="R4028" s="14" t="s">
        <v>8316</v>
      </c>
      <c r="S4028" s="17">
        <f t="shared" si="312"/>
        <v>42282.655543981484</v>
      </c>
      <c r="T4028" s="17">
        <f t="shared" si="313"/>
        <v>42342.697210648148</v>
      </c>
      <c r="U4028" s="14">
        <f t="shared" si="314"/>
        <v>2015</v>
      </c>
    </row>
    <row r="4029" spans="1:21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8">
        <v>1487811600</v>
      </c>
      <c r="J4029">
        <v>1486077481</v>
      </c>
      <c r="K4029" t="b">
        <v>0</v>
      </c>
      <c r="L4029" s="14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6" t="s">
        <v>8315</v>
      </c>
      <c r="R4029" s="14" t="s">
        <v>8316</v>
      </c>
      <c r="S4029" s="17">
        <f t="shared" si="312"/>
        <v>42768.97084490741</v>
      </c>
      <c r="T4029" s="17">
        <f t="shared" si="313"/>
        <v>42789.041666666672</v>
      </c>
      <c r="U4029" s="14">
        <f t="shared" si="314"/>
        <v>2017</v>
      </c>
    </row>
    <row r="4030" spans="1:21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8">
        <v>1402007500</v>
      </c>
      <c r="J4030">
        <v>1399415500</v>
      </c>
      <c r="K4030" t="b">
        <v>0</v>
      </c>
      <c r="L4030" s="14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6" t="s">
        <v>8315</v>
      </c>
      <c r="R4030" s="14" t="s">
        <v>8316</v>
      </c>
      <c r="S4030" s="17">
        <f t="shared" si="312"/>
        <v>41765.938657407409</v>
      </c>
      <c r="T4030" s="17">
        <f t="shared" si="313"/>
        <v>41795.938657407409</v>
      </c>
      <c r="U4030" s="14">
        <f t="shared" si="314"/>
        <v>2014</v>
      </c>
    </row>
    <row r="4031" spans="1:21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8">
        <v>1450053370</v>
      </c>
      <c r="J4031">
        <v>1447461370</v>
      </c>
      <c r="K4031" t="b">
        <v>0</v>
      </c>
      <c r="L4031" s="14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6" t="s">
        <v>8315</v>
      </c>
      <c r="R4031" s="14" t="s">
        <v>8316</v>
      </c>
      <c r="S4031" s="17">
        <f t="shared" si="312"/>
        <v>42322.025115740747</v>
      </c>
      <c r="T4031" s="17">
        <f t="shared" si="313"/>
        <v>42352.025115740747</v>
      </c>
      <c r="U4031" s="14">
        <f t="shared" si="314"/>
        <v>2015</v>
      </c>
    </row>
    <row r="4032" spans="1:21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8">
        <v>1454525340</v>
      </c>
      <c r="J4032">
        <v>1452008599</v>
      </c>
      <c r="K4032" t="b">
        <v>0</v>
      </c>
      <c r="L4032" s="14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6" t="s">
        <v>8315</v>
      </c>
      <c r="R4032" s="14" t="s">
        <v>8316</v>
      </c>
      <c r="S4032" s="17">
        <f t="shared" si="312"/>
        <v>42374.655081018514</v>
      </c>
      <c r="T4032" s="17">
        <f t="shared" si="313"/>
        <v>42403.784027777772</v>
      </c>
      <c r="U4032" s="14">
        <f t="shared" si="314"/>
        <v>2016</v>
      </c>
    </row>
    <row r="4033" spans="1:21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8">
        <v>1418914964</v>
      </c>
      <c r="J4033">
        <v>1414591364</v>
      </c>
      <c r="K4033" t="b">
        <v>0</v>
      </c>
      <c r="L4033" s="14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6" t="s">
        <v>8315</v>
      </c>
      <c r="R4033" s="14" t="s">
        <v>8316</v>
      </c>
      <c r="S4033" s="17">
        <f t="shared" si="312"/>
        <v>41941.585231481484</v>
      </c>
      <c r="T4033" s="17">
        <f t="shared" si="313"/>
        <v>41991.626898148148</v>
      </c>
      <c r="U4033" s="14">
        <f t="shared" si="314"/>
        <v>2014</v>
      </c>
    </row>
    <row r="4034" spans="1:21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8">
        <v>1450211116</v>
      </c>
      <c r="J4034">
        <v>1445023516</v>
      </c>
      <c r="K4034" t="b">
        <v>0</v>
      </c>
      <c r="L4034" s="1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6" t="s">
        <v>8315</v>
      </c>
      <c r="R4034" s="14" t="s">
        <v>8316</v>
      </c>
      <c r="S4034" s="17">
        <f t="shared" si="312"/>
        <v>42293.809212962966</v>
      </c>
      <c r="T4034" s="17">
        <f t="shared" si="313"/>
        <v>42353.85087962963</v>
      </c>
      <c r="U4034" s="14">
        <f t="shared" si="314"/>
        <v>2015</v>
      </c>
    </row>
    <row r="4035" spans="1:21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8">
        <v>1475398800</v>
      </c>
      <c r="J4035">
        <v>1472711224</v>
      </c>
      <c r="K4035" t="b">
        <v>0</v>
      </c>
      <c r="L4035" s="14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6" t="s">
        <v>8315</v>
      </c>
      <c r="R4035" s="14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 s="14">
        <f t="shared" ref="U4035:U4098" si="319">YEAR(S4035)</f>
        <v>2016</v>
      </c>
    </row>
    <row r="4036" spans="1:21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8">
        <v>1428097450</v>
      </c>
      <c r="J4036">
        <v>1425509050</v>
      </c>
      <c r="K4036" t="b">
        <v>0</v>
      </c>
      <c r="L4036" s="14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6" t="s">
        <v>8315</v>
      </c>
      <c r="R4036" s="14" t="s">
        <v>8316</v>
      </c>
      <c r="S4036" s="17">
        <f t="shared" si="317"/>
        <v>42067.947337962964</v>
      </c>
      <c r="T4036" s="17">
        <f t="shared" si="318"/>
        <v>42097.905671296292</v>
      </c>
      <c r="U4036" s="14">
        <f t="shared" si="319"/>
        <v>2015</v>
      </c>
    </row>
    <row r="4037" spans="1:21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8">
        <v>1413925887</v>
      </c>
      <c r="J4037">
        <v>1411333887</v>
      </c>
      <c r="K4037" t="b">
        <v>0</v>
      </c>
      <c r="L4037" s="14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6" t="s">
        <v>8315</v>
      </c>
      <c r="R4037" s="14" t="s">
        <v>8316</v>
      </c>
      <c r="S4037" s="17">
        <f t="shared" si="317"/>
        <v>41903.882951388885</v>
      </c>
      <c r="T4037" s="17">
        <f t="shared" si="318"/>
        <v>41933.882951388885</v>
      </c>
      <c r="U4037" s="14">
        <f t="shared" si="319"/>
        <v>2014</v>
      </c>
    </row>
    <row r="4038" spans="1:21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8">
        <v>1404253800</v>
      </c>
      <c r="J4038">
        <v>1402784964</v>
      </c>
      <c r="K4038" t="b">
        <v>0</v>
      </c>
      <c r="L4038" s="14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6" t="s">
        <v>8315</v>
      </c>
      <c r="R4038" s="14" t="s">
        <v>8316</v>
      </c>
      <c r="S4038" s="17">
        <f t="shared" si="317"/>
        <v>41804.937083333331</v>
      </c>
      <c r="T4038" s="17">
        <f t="shared" si="318"/>
        <v>41821.9375</v>
      </c>
      <c r="U4038" s="14">
        <f t="shared" si="319"/>
        <v>2014</v>
      </c>
    </row>
    <row r="4039" spans="1:21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8">
        <v>1464099900</v>
      </c>
      <c r="J4039">
        <v>1462585315</v>
      </c>
      <c r="K4039" t="b">
        <v>0</v>
      </c>
      <c r="L4039" s="14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6" t="s">
        <v>8315</v>
      </c>
      <c r="R4039" s="14" t="s">
        <v>8316</v>
      </c>
      <c r="S4039" s="17">
        <f t="shared" si="317"/>
        <v>42497.070775462969</v>
      </c>
      <c r="T4039" s="17">
        <f t="shared" si="318"/>
        <v>42514.600694444445</v>
      </c>
      <c r="U4039" s="14">
        <f t="shared" si="319"/>
        <v>2016</v>
      </c>
    </row>
    <row r="4040" spans="1:21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8">
        <v>1413573010</v>
      </c>
      <c r="J4040">
        <v>1408389010</v>
      </c>
      <c r="K4040" t="b">
        <v>0</v>
      </c>
      <c r="L4040" s="14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6" t="s">
        <v>8315</v>
      </c>
      <c r="R4040" s="14" t="s">
        <v>8316</v>
      </c>
      <c r="S4040" s="17">
        <f t="shared" si="317"/>
        <v>41869.798726851855</v>
      </c>
      <c r="T4040" s="17">
        <f t="shared" si="318"/>
        <v>41929.798726851855</v>
      </c>
      <c r="U4040" s="14">
        <f t="shared" si="319"/>
        <v>2014</v>
      </c>
    </row>
    <row r="4041" spans="1:21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8">
        <v>1448949540</v>
      </c>
      <c r="J4041">
        <v>1446048367</v>
      </c>
      <c r="K4041" t="b">
        <v>0</v>
      </c>
      <c r="L4041" s="14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6" t="s">
        <v>8315</v>
      </c>
      <c r="R4041" s="14" t="s">
        <v>8316</v>
      </c>
      <c r="S4041" s="17">
        <f t="shared" si="317"/>
        <v>42305.670914351853</v>
      </c>
      <c r="T4041" s="17">
        <f t="shared" si="318"/>
        <v>42339.249305555553</v>
      </c>
      <c r="U4041" s="14">
        <f t="shared" si="319"/>
        <v>2015</v>
      </c>
    </row>
    <row r="4042" spans="1:21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8">
        <v>1437188400</v>
      </c>
      <c r="J4042">
        <v>1432100004</v>
      </c>
      <c r="K4042" t="b">
        <v>0</v>
      </c>
      <c r="L4042" s="14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6" t="s">
        <v>8315</v>
      </c>
      <c r="R4042" s="14" t="s">
        <v>8316</v>
      </c>
      <c r="S4042" s="17">
        <f t="shared" si="317"/>
        <v>42144.231527777782</v>
      </c>
      <c r="T4042" s="17">
        <f t="shared" si="318"/>
        <v>42203.125</v>
      </c>
      <c r="U4042" s="14">
        <f t="shared" si="319"/>
        <v>2015</v>
      </c>
    </row>
    <row r="4043" spans="1:21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8">
        <v>1473160954</v>
      </c>
      <c r="J4043">
        <v>1467976954</v>
      </c>
      <c r="K4043" t="b">
        <v>0</v>
      </c>
      <c r="L4043" s="14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6" t="s">
        <v>8315</v>
      </c>
      <c r="R4043" s="14" t="s">
        <v>8316</v>
      </c>
      <c r="S4043" s="17">
        <f t="shared" si="317"/>
        <v>42559.474004629628</v>
      </c>
      <c r="T4043" s="17">
        <f t="shared" si="318"/>
        <v>42619.474004629628</v>
      </c>
      <c r="U4043" s="14">
        <f t="shared" si="319"/>
        <v>2016</v>
      </c>
    </row>
    <row r="4044" spans="1:21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8">
        <v>1421781360</v>
      </c>
      <c r="J4044">
        <v>1419213664</v>
      </c>
      <c r="K4044" t="b">
        <v>0</v>
      </c>
      <c r="L4044" s="1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6" t="s">
        <v>8315</v>
      </c>
      <c r="R4044" s="14" t="s">
        <v>8316</v>
      </c>
      <c r="S4044" s="17">
        <f t="shared" si="317"/>
        <v>41995.084074074075</v>
      </c>
      <c r="T4044" s="17">
        <f t="shared" si="318"/>
        <v>42024.802777777775</v>
      </c>
      <c r="U4044" s="14">
        <f t="shared" si="319"/>
        <v>2014</v>
      </c>
    </row>
    <row r="4045" spans="1:21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8">
        <v>1416524325</v>
      </c>
      <c r="J4045">
        <v>1415228325</v>
      </c>
      <c r="K4045" t="b">
        <v>0</v>
      </c>
      <c r="L4045" s="14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6" t="s">
        <v>8315</v>
      </c>
      <c r="R4045" s="14" t="s">
        <v>8316</v>
      </c>
      <c r="S4045" s="17">
        <f t="shared" si="317"/>
        <v>41948.957465277781</v>
      </c>
      <c r="T4045" s="17">
        <f t="shared" si="318"/>
        <v>41963.957465277781</v>
      </c>
      <c r="U4045" s="14">
        <f t="shared" si="319"/>
        <v>2014</v>
      </c>
    </row>
    <row r="4046" spans="1:21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8">
        <v>1428642000</v>
      </c>
      <c r="J4046">
        <v>1426050982</v>
      </c>
      <c r="K4046" t="b">
        <v>0</v>
      </c>
      <c r="L4046" s="14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6" t="s">
        <v>8315</v>
      </c>
      <c r="R4046" s="14" t="s">
        <v>8316</v>
      </c>
      <c r="S4046" s="17">
        <f t="shared" si="317"/>
        <v>42074.219699074078</v>
      </c>
      <c r="T4046" s="17">
        <f t="shared" si="318"/>
        <v>42104.208333333328</v>
      </c>
      <c r="U4046" s="14">
        <f t="shared" si="319"/>
        <v>2015</v>
      </c>
    </row>
    <row r="4047" spans="1:21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8">
        <v>1408596589</v>
      </c>
      <c r="J4047">
        <v>1406004589</v>
      </c>
      <c r="K4047" t="b">
        <v>0</v>
      </c>
      <c r="L4047" s="14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6" t="s">
        <v>8315</v>
      </c>
      <c r="R4047" s="14" t="s">
        <v>8316</v>
      </c>
      <c r="S4047" s="17">
        <f t="shared" si="317"/>
        <v>41842.201261574075</v>
      </c>
      <c r="T4047" s="17">
        <f t="shared" si="318"/>
        <v>41872.201261574075</v>
      </c>
      <c r="U4047" s="14">
        <f t="shared" si="319"/>
        <v>2014</v>
      </c>
    </row>
    <row r="4048" spans="1:21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8">
        <v>1413992210</v>
      </c>
      <c r="J4048">
        <v>1411400210</v>
      </c>
      <c r="K4048" t="b">
        <v>0</v>
      </c>
      <c r="L4048" s="14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6" t="s">
        <v>8315</v>
      </c>
      <c r="R4048" s="14" t="s">
        <v>8316</v>
      </c>
      <c r="S4048" s="17">
        <f t="shared" si="317"/>
        <v>41904.650578703702</v>
      </c>
      <c r="T4048" s="17">
        <f t="shared" si="318"/>
        <v>41934.650578703702</v>
      </c>
      <c r="U4048" s="14">
        <f t="shared" si="319"/>
        <v>2014</v>
      </c>
    </row>
    <row r="4049" spans="1:21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8">
        <v>1420938000</v>
      </c>
      <c r="J4049">
        <v>1418862743</v>
      </c>
      <c r="K4049" t="b">
        <v>0</v>
      </c>
      <c r="L4049" s="14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6" t="s">
        <v>8315</v>
      </c>
      <c r="R4049" s="14" t="s">
        <v>8316</v>
      </c>
      <c r="S4049" s="17">
        <f t="shared" si="317"/>
        <v>41991.022488425922</v>
      </c>
      <c r="T4049" s="17">
        <f t="shared" si="318"/>
        <v>42015.041666666672</v>
      </c>
      <c r="U4049" s="14">
        <f t="shared" si="319"/>
        <v>2014</v>
      </c>
    </row>
    <row r="4050" spans="1:21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8">
        <v>1460373187</v>
      </c>
      <c r="J4050">
        <v>1457352787</v>
      </c>
      <c r="K4050" t="b">
        <v>0</v>
      </c>
      <c r="L4050" s="14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6" t="s">
        <v>8315</v>
      </c>
      <c r="R4050" s="14" t="s">
        <v>8316</v>
      </c>
      <c r="S4050" s="17">
        <f t="shared" si="317"/>
        <v>42436.509108796294</v>
      </c>
      <c r="T4050" s="17">
        <f t="shared" si="318"/>
        <v>42471.467442129629</v>
      </c>
      <c r="U4050" s="14">
        <f t="shared" si="319"/>
        <v>2016</v>
      </c>
    </row>
    <row r="4051" spans="1:21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8">
        <v>1436914815</v>
      </c>
      <c r="J4051">
        <v>1434322815</v>
      </c>
      <c r="K4051" t="b">
        <v>0</v>
      </c>
      <c r="L4051" s="14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6" t="s">
        <v>8315</v>
      </c>
      <c r="R4051" s="14" t="s">
        <v>8316</v>
      </c>
      <c r="S4051" s="17">
        <f t="shared" si="317"/>
        <v>42169.958506944444</v>
      </c>
      <c r="T4051" s="17">
        <f t="shared" si="318"/>
        <v>42199.958506944444</v>
      </c>
      <c r="U4051" s="14">
        <f t="shared" si="319"/>
        <v>2015</v>
      </c>
    </row>
    <row r="4052" spans="1:21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8">
        <v>1414077391</v>
      </c>
      <c r="J4052">
        <v>1411485391</v>
      </c>
      <c r="K4052" t="b">
        <v>0</v>
      </c>
      <c r="L4052" s="14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6" t="s">
        <v>8315</v>
      </c>
      <c r="R4052" s="14" t="s">
        <v>8316</v>
      </c>
      <c r="S4052" s="17">
        <f t="shared" si="317"/>
        <v>41905.636469907404</v>
      </c>
      <c r="T4052" s="17">
        <f t="shared" si="318"/>
        <v>41935.636469907404</v>
      </c>
      <c r="U4052" s="14">
        <f t="shared" si="319"/>
        <v>2014</v>
      </c>
    </row>
    <row r="4053" spans="1:21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8">
        <v>1399618380</v>
      </c>
      <c r="J4053">
        <v>1399058797</v>
      </c>
      <c r="K4053" t="b">
        <v>0</v>
      </c>
      <c r="L4053" s="14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6" t="s">
        <v>8315</v>
      </c>
      <c r="R4053" s="14" t="s">
        <v>8316</v>
      </c>
      <c r="S4053" s="17">
        <f t="shared" si="317"/>
        <v>41761.810150462967</v>
      </c>
      <c r="T4053" s="17">
        <f t="shared" si="318"/>
        <v>41768.286805555559</v>
      </c>
      <c r="U4053" s="14">
        <f t="shared" si="319"/>
        <v>2014</v>
      </c>
    </row>
    <row r="4054" spans="1:21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8">
        <v>1413234316</v>
      </c>
      <c r="J4054">
        <v>1408050316</v>
      </c>
      <c r="K4054" t="b">
        <v>0</v>
      </c>
      <c r="L4054" s="1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6" t="s">
        <v>8315</v>
      </c>
      <c r="R4054" s="14" t="s">
        <v>8316</v>
      </c>
      <c r="S4054" s="17">
        <f t="shared" si="317"/>
        <v>41865.878657407404</v>
      </c>
      <c r="T4054" s="17">
        <f t="shared" si="318"/>
        <v>41925.878657407404</v>
      </c>
      <c r="U4054" s="14">
        <f t="shared" si="319"/>
        <v>2014</v>
      </c>
    </row>
    <row r="4055" spans="1:21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8">
        <v>1416081600</v>
      </c>
      <c r="J4055">
        <v>1413477228</v>
      </c>
      <c r="K4055" t="b">
        <v>0</v>
      </c>
      <c r="L4055" s="14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6" t="s">
        <v>8315</v>
      </c>
      <c r="R4055" s="14" t="s">
        <v>8316</v>
      </c>
      <c r="S4055" s="17">
        <f t="shared" si="317"/>
        <v>41928.690138888887</v>
      </c>
      <c r="T4055" s="17">
        <f t="shared" si="318"/>
        <v>41958.833333333328</v>
      </c>
      <c r="U4055" s="14">
        <f t="shared" si="319"/>
        <v>2014</v>
      </c>
    </row>
    <row r="4056" spans="1:21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8">
        <v>1475294400</v>
      </c>
      <c r="J4056">
        <v>1472674285</v>
      </c>
      <c r="K4056" t="b">
        <v>0</v>
      </c>
      <c r="L4056" s="14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6" t="s">
        <v>8315</v>
      </c>
      <c r="R4056" s="14" t="s">
        <v>8316</v>
      </c>
      <c r="S4056" s="17">
        <f t="shared" si="317"/>
        <v>42613.841261574074</v>
      </c>
      <c r="T4056" s="17">
        <f t="shared" si="318"/>
        <v>42644.166666666672</v>
      </c>
      <c r="U4056" s="14">
        <f t="shared" si="319"/>
        <v>2016</v>
      </c>
    </row>
    <row r="4057" spans="1:21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8">
        <v>1403192031</v>
      </c>
      <c r="J4057">
        <v>1400600031</v>
      </c>
      <c r="K4057" t="b">
        <v>0</v>
      </c>
      <c r="L4057" s="14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6" t="s">
        <v>8315</v>
      </c>
      <c r="R4057" s="14" t="s">
        <v>8316</v>
      </c>
      <c r="S4057" s="17">
        <f t="shared" si="317"/>
        <v>41779.648506944446</v>
      </c>
      <c r="T4057" s="17">
        <f t="shared" si="318"/>
        <v>41809.648506944446</v>
      </c>
      <c r="U4057" s="14">
        <f t="shared" si="319"/>
        <v>2014</v>
      </c>
    </row>
    <row r="4058" spans="1:21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8">
        <v>1467575940</v>
      </c>
      <c r="J4058">
        <v>1465856639</v>
      </c>
      <c r="K4058" t="b">
        <v>0</v>
      </c>
      <c r="L4058" s="14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6" t="s">
        <v>8315</v>
      </c>
      <c r="R4058" s="14" t="s">
        <v>8316</v>
      </c>
      <c r="S4058" s="17">
        <f t="shared" si="317"/>
        <v>42534.933321759265</v>
      </c>
      <c r="T4058" s="17">
        <f t="shared" si="318"/>
        <v>42554.832638888889</v>
      </c>
      <c r="U4058" s="14">
        <f t="shared" si="319"/>
        <v>2016</v>
      </c>
    </row>
    <row r="4059" spans="1:21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8">
        <v>1448492400</v>
      </c>
      <c r="J4059">
        <v>1446506080</v>
      </c>
      <c r="K4059" t="b">
        <v>0</v>
      </c>
      <c r="L4059" s="14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6" t="s">
        <v>8315</v>
      </c>
      <c r="R4059" s="14" t="s">
        <v>8316</v>
      </c>
      <c r="S4059" s="17">
        <f t="shared" si="317"/>
        <v>42310.968518518523</v>
      </c>
      <c r="T4059" s="17">
        <f t="shared" si="318"/>
        <v>42333.958333333328</v>
      </c>
      <c r="U4059" s="14">
        <f t="shared" si="319"/>
        <v>2015</v>
      </c>
    </row>
    <row r="4060" spans="1:21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8">
        <v>1459483140</v>
      </c>
      <c r="J4060">
        <v>1458178044</v>
      </c>
      <c r="K4060" t="b">
        <v>0</v>
      </c>
      <c r="L4060" s="14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6" t="s">
        <v>8315</v>
      </c>
      <c r="R4060" s="14" t="s">
        <v>8316</v>
      </c>
      <c r="S4060" s="17">
        <f t="shared" si="317"/>
        <v>42446.060694444444</v>
      </c>
      <c r="T4060" s="17">
        <f t="shared" si="318"/>
        <v>42461.165972222225</v>
      </c>
      <c r="U4060" s="14">
        <f t="shared" si="319"/>
        <v>2016</v>
      </c>
    </row>
    <row r="4061" spans="1:21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8">
        <v>1410836400</v>
      </c>
      <c r="J4061">
        <v>1408116152</v>
      </c>
      <c r="K4061" t="b">
        <v>0</v>
      </c>
      <c r="L4061" s="14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6" t="s">
        <v>8315</v>
      </c>
      <c r="R4061" s="14" t="s">
        <v>8316</v>
      </c>
      <c r="S4061" s="17">
        <f t="shared" si="317"/>
        <v>41866.640648148146</v>
      </c>
      <c r="T4061" s="17">
        <f t="shared" si="318"/>
        <v>41898.125</v>
      </c>
      <c r="U4061" s="14">
        <f t="shared" si="319"/>
        <v>2014</v>
      </c>
    </row>
    <row r="4062" spans="1:21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8">
        <v>1403539200</v>
      </c>
      <c r="J4062">
        <v>1400604056</v>
      </c>
      <c r="K4062" t="b">
        <v>0</v>
      </c>
      <c r="L4062" s="14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6" t="s">
        <v>8315</v>
      </c>
      <c r="R4062" s="14" t="s">
        <v>8316</v>
      </c>
      <c r="S4062" s="17">
        <f t="shared" si="317"/>
        <v>41779.695092592592</v>
      </c>
      <c r="T4062" s="17">
        <f t="shared" si="318"/>
        <v>41813.666666666664</v>
      </c>
      <c r="U4062" s="14">
        <f t="shared" si="319"/>
        <v>2014</v>
      </c>
    </row>
    <row r="4063" spans="1:21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8">
        <v>1461205423</v>
      </c>
      <c r="J4063">
        <v>1456025023</v>
      </c>
      <c r="K4063" t="b">
        <v>0</v>
      </c>
      <c r="L4063" s="14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6" t="s">
        <v>8315</v>
      </c>
      <c r="R4063" s="14" t="s">
        <v>8316</v>
      </c>
      <c r="S4063" s="17">
        <f t="shared" si="317"/>
        <v>42421.141469907408</v>
      </c>
      <c r="T4063" s="17">
        <f t="shared" si="318"/>
        <v>42481.099803240737</v>
      </c>
      <c r="U4063" s="14">
        <f t="shared" si="319"/>
        <v>2016</v>
      </c>
    </row>
    <row r="4064" spans="1:21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8">
        <v>1467481468</v>
      </c>
      <c r="J4064">
        <v>1464889468</v>
      </c>
      <c r="K4064" t="b">
        <v>0</v>
      </c>
      <c r="L4064" s="1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6" t="s">
        <v>8315</v>
      </c>
      <c r="R4064" s="14" t="s">
        <v>8316</v>
      </c>
      <c r="S4064" s="17">
        <f t="shared" si="317"/>
        <v>42523.739212962959</v>
      </c>
      <c r="T4064" s="17">
        <f t="shared" si="318"/>
        <v>42553.739212962959</v>
      </c>
      <c r="U4064" s="14">
        <f t="shared" si="319"/>
        <v>2016</v>
      </c>
    </row>
    <row r="4065" spans="1:21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8">
        <v>1403886084</v>
      </c>
      <c r="J4065">
        <v>1401294084</v>
      </c>
      <c r="K4065" t="b">
        <v>0</v>
      </c>
      <c r="L4065" s="14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6" t="s">
        <v>8315</v>
      </c>
      <c r="R4065" s="14" t="s">
        <v>8316</v>
      </c>
      <c r="S4065" s="17">
        <f t="shared" si="317"/>
        <v>41787.681527777779</v>
      </c>
      <c r="T4065" s="17">
        <f t="shared" si="318"/>
        <v>41817.681527777779</v>
      </c>
      <c r="U4065" s="14">
        <f t="shared" si="319"/>
        <v>2014</v>
      </c>
    </row>
    <row r="4066" spans="1:21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8">
        <v>1430316426</v>
      </c>
      <c r="J4066">
        <v>1427724426</v>
      </c>
      <c r="K4066" t="b">
        <v>0</v>
      </c>
      <c r="L4066" s="14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6" t="s">
        <v>8315</v>
      </c>
      <c r="R4066" s="14" t="s">
        <v>8316</v>
      </c>
      <c r="S4066" s="17">
        <f t="shared" si="317"/>
        <v>42093.588263888887</v>
      </c>
      <c r="T4066" s="17">
        <f t="shared" si="318"/>
        <v>42123.588263888887</v>
      </c>
      <c r="U4066" s="14">
        <f t="shared" si="319"/>
        <v>2015</v>
      </c>
    </row>
    <row r="4067" spans="1:21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8">
        <v>1407883811</v>
      </c>
      <c r="J4067">
        <v>1405291811</v>
      </c>
      <c r="K4067" t="b">
        <v>0</v>
      </c>
      <c r="L4067" s="14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6" t="s">
        <v>8315</v>
      </c>
      <c r="R4067" s="14" t="s">
        <v>8316</v>
      </c>
      <c r="S4067" s="17">
        <f t="shared" si="317"/>
        <v>41833.951516203706</v>
      </c>
      <c r="T4067" s="17">
        <f t="shared" si="318"/>
        <v>41863.951516203706</v>
      </c>
      <c r="U4067" s="14">
        <f t="shared" si="319"/>
        <v>2014</v>
      </c>
    </row>
    <row r="4068" spans="1:21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8">
        <v>1463619388</v>
      </c>
      <c r="J4068">
        <v>1461027388</v>
      </c>
      <c r="K4068" t="b">
        <v>0</v>
      </c>
      <c r="L4068" s="14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6" t="s">
        <v>8315</v>
      </c>
      <c r="R4068" s="14" t="s">
        <v>8316</v>
      </c>
      <c r="S4068" s="17">
        <f t="shared" si="317"/>
        <v>42479.039212962962</v>
      </c>
      <c r="T4068" s="17">
        <f t="shared" si="318"/>
        <v>42509.039212962962</v>
      </c>
      <c r="U4068" s="14">
        <f t="shared" si="319"/>
        <v>2016</v>
      </c>
    </row>
    <row r="4069" spans="1:21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8">
        <v>1443408550</v>
      </c>
      <c r="J4069">
        <v>1439952550</v>
      </c>
      <c r="K4069" t="b">
        <v>0</v>
      </c>
      <c r="L4069" s="14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6" t="s">
        <v>8315</v>
      </c>
      <c r="R4069" s="14" t="s">
        <v>8316</v>
      </c>
      <c r="S4069" s="17">
        <f t="shared" si="317"/>
        <v>42235.117476851854</v>
      </c>
      <c r="T4069" s="17">
        <f t="shared" si="318"/>
        <v>42275.117476851854</v>
      </c>
      <c r="U4069" s="14">
        <f t="shared" si="319"/>
        <v>2015</v>
      </c>
    </row>
    <row r="4070" spans="1:21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8">
        <v>1484348700</v>
      </c>
      <c r="J4070">
        <v>1481756855</v>
      </c>
      <c r="K4070" t="b">
        <v>0</v>
      </c>
      <c r="L4070" s="14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6" t="s">
        <v>8315</v>
      </c>
      <c r="R4070" s="14" t="s">
        <v>8316</v>
      </c>
      <c r="S4070" s="17">
        <f t="shared" si="317"/>
        <v>42718.963599537034</v>
      </c>
      <c r="T4070" s="17">
        <f t="shared" si="318"/>
        <v>42748.961805555555</v>
      </c>
      <c r="U4070" s="14">
        <f t="shared" si="319"/>
        <v>2016</v>
      </c>
    </row>
    <row r="4071" spans="1:21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8">
        <v>1425124800</v>
      </c>
      <c r="J4071">
        <v>1421596356</v>
      </c>
      <c r="K4071" t="b">
        <v>0</v>
      </c>
      <c r="L4071" s="14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6" t="s">
        <v>8315</v>
      </c>
      <c r="R4071" s="14" t="s">
        <v>8316</v>
      </c>
      <c r="S4071" s="17">
        <f t="shared" si="317"/>
        <v>42022.661527777775</v>
      </c>
      <c r="T4071" s="17">
        <f t="shared" si="318"/>
        <v>42063.5</v>
      </c>
      <c r="U4071" s="14">
        <f t="shared" si="319"/>
        <v>2015</v>
      </c>
    </row>
    <row r="4072" spans="1:21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8">
        <v>1425178800</v>
      </c>
      <c r="J4072">
        <v>1422374420</v>
      </c>
      <c r="K4072" t="b">
        <v>0</v>
      </c>
      <c r="L4072" s="14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6" t="s">
        <v>8315</v>
      </c>
      <c r="R4072" s="14" t="s">
        <v>8316</v>
      </c>
      <c r="S4072" s="17">
        <f t="shared" si="317"/>
        <v>42031.666898148149</v>
      </c>
      <c r="T4072" s="17">
        <f t="shared" si="318"/>
        <v>42064.125</v>
      </c>
      <c r="U4072" s="14">
        <f t="shared" si="319"/>
        <v>2015</v>
      </c>
    </row>
    <row r="4073" spans="1:21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8">
        <v>1482779931</v>
      </c>
      <c r="J4073">
        <v>1480187931</v>
      </c>
      <c r="K4073" t="b">
        <v>0</v>
      </c>
      <c r="L4073" s="14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6" t="s">
        <v>8315</v>
      </c>
      <c r="R4073" s="14" t="s">
        <v>8316</v>
      </c>
      <c r="S4073" s="17">
        <f t="shared" si="317"/>
        <v>42700.804756944446</v>
      </c>
      <c r="T4073" s="17">
        <f t="shared" si="318"/>
        <v>42730.804756944446</v>
      </c>
      <c r="U4073" s="14">
        <f t="shared" si="319"/>
        <v>2016</v>
      </c>
    </row>
    <row r="4074" spans="1:21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8">
        <v>1408646111</v>
      </c>
      <c r="J4074">
        <v>1403462111</v>
      </c>
      <c r="K4074" t="b">
        <v>0</v>
      </c>
      <c r="L4074" s="1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6" t="s">
        <v>8315</v>
      </c>
      <c r="R4074" s="14" t="s">
        <v>8316</v>
      </c>
      <c r="S4074" s="17">
        <f t="shared" si="317"/>
        <v>41812.77443287037</v>
      </c>
      <c r="T4074" s="17">
        <f t="shared" si="318"/>
        <v>41872.77443287037</v>
      </c>
      <c r="U4074" s="14">
        <f t="shared" si="319"/>
        <v>2014</v>
      </c>
    </row>
    <row r="4075" spans="1:21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8">
        <v>1431144000</v>
      </c>
      <c r="J4075">
        <v>1426407426</v>
      </c>
      <c r="K4075" t="b">
        <v>0</v>
      </c>
      <c r="L4075" s="14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6" t="s">
        <v>8315</v>
      </c>
      <c r="R4075" s="14" t="s">
        <v>8316</v>
      </c>
      <c r="S4075" s="17">
        <f t="shared" si="317"/>
        <v>42078.34520833334</v>
      </c>
      <c r="T4075" s="17">
        <f t="shared" si="318"/>
        <v>42133.166666666672</v>
      </c>
      <c r="U4075" s="14">
        <f t="shared" si="319"/>
        <v>2015</v>
      </c>
    </row>
    <row r="4076" spans="1:21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8">
        <v>1446732975</v>
      </c>
      <c r="J4076">
        <v>1444137375</v>
      </c>
      <c r="K4076" t="b">
        <v>0</v>
      </c>
      <c r="L4076" s="14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6" t="s">
        <v>8315</v>
      </c>
      <c r="R4076" s="14" t="s">
        <v>8316</v>
      </c>
      <c r="S4076" s="17">
        <f t="shared" si="317"/>
        <v>42283.552951388891</v>
      </c>
      <c r="T4076" s="17">
        <f t="shared" si="318"/>
        <v>42313.594618055555</v>
      </c>
      <c r="U4076" s="14">
        <f t="shared" si="319"/>
        <v>2015</v>
      </c>
    </row>
    <row r="4077" spans="1:21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8">
        <v>1404149280</v>
      </c>
      <c r="J4077">
        <v>1400547969</v>
      </c>
      <c r="K4077" t="b">
        <v>0</v>
      </c>
      <c r="L4077" s="14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6" t="s">
        <v>8315</v>
      </c>
      <c r="R4077" s="14" t="s">
        <v>8316</v>
      </c>
      <c r="S4077" s="17">
        <f t="shared" si="317"/>
        <v>41779.045937499999</v>
      </c>
      <c r="T4077" s="17">
        <f t="shared" si="318"/>
        <v>41820.727777777778</v>
      </c>
      <c r="U4077" s="14">
        <f t="shared" si="319"/>
        <v>2014</v>
      </c>
    </row>
    <row r="4078" spans="1:21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8">
        <v>1413921060</v>
      </c>
      <c r="J4078">
        <v>1411499149</v>
      </c>
      <c r="K4078" t="b">
        <v>0</v>
      </c>
      <c r="L4078" s="14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6" t="s">
        <v>8315</v>
      </c>
      <c r="R4078" s="14" t="s">
        <v>8316</v>
      </c>
      <c r="S4078" s="17">
        <f t="shared" si="317"/>
        <v>41905.795706018522</v>
      </c>
      <c r="T4078" s="17">
        <f t="shared" si="318"/>
        <v>41933.82708333333</v>
      </c>
      <c r="U4078" s="14">
        <f t="shared" si="319"/>
        <v>2014</v>
      </c>
    </row>
    <row r="4079" spans="1:21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8">
        <v>1482339794</v>
      </c>
      <c r="J4079">
        <v>1479747794</v>
      </c>
      <c r="K4079" t="b">
        <v>0</v>
      </c>
      <c r="L4079" s="14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6" t="s">
        <v>8315</v>
      </c>
      <c r="R4079" s="14" t="s">
        <v>8316</v>
      </c>
      <c r="S4079" s="17">
        <f t="shared" si="317"/>
        <v>42695.7105787037</v>
      </c>
      <c r="T4079" s="17">
        <f t="shared" si="318"/>
        <v>42725.7105787037</v>
      </c>
      <c r="U4079" s="14">
        <f t="shared" si="319"/>
        <v>2016</v>
      </c>
    </row>
    <row r="4080" spans="1:21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8">
        <v>1485543242</v>
      </c>
      <c r="J4080">
        <v>1482951242</v>
      </c>
      <c r="K4080" t="b">
        <v>0</v>
      </c>
      <c r="L4080" s="14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6" t="s">
        <v>8315</v>
      </c>
      <c r="R4080" s="14" t="s">
        <v>8316</v>
      </c>
      <c r="S4080" s="17">
        <f t="shared" si="317"/>
        <v>42732.787523148145</v>
      </c>
      <c r="T4080" s="17">
        <f t="shared" si="318"/>
        <v>42762.787523148145</v>
      </c>
      <c r="U4080" s="14">
        <f t="shared" si="319"/>
        <v>2016</v>
      </c>
    </row>
    <row r="4081" spans="1:21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8">
        <v>1466375521</v>
      </c>
      <c r="J4081">
        <v>1463783521</v>
      </c>
      <c r="K4081" t="b">
        <v>0</v>
      </c>
      <c r="L4081" s="14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6" t="s">
        <v>8315</v>
      </c>
      <c r="R4081" s="14" t="s">
        <v>8316</v>
      </c>
      <c r="S4081" s="17">
        <f t="shared" si="317"/>
        <v>42510.938900462963</v>
      </c>
      <c r="T4081" s="17">
        <f t="shared" si="318"/>
        <v>42540.938900462963</v>
      </c>
      <c r="U4081" s="14">
        <f t="shared" si="319"/>
        <v>2016</v>
      </c>
    </row>
    <row r="4082" spans="1:21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8">
        <v>1465930440</v>
      </c>
      <c r="J4082">
        <v>1463849116</v>
      </c>
      <c r="K4082" t="b">
        <v>0</v>
      </c>
      <c r="L4082" s="14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6" t="s">
        <v>8315</v>
      </c>
      <c r="R4082" s="14" t="s">
        <v>8316</v>
      </c>
      <c r="S4082" s="17">
        <f t="shared" si="317"/>
        <v>42511.698101851856</v>
      </c>
      <c r="T4082" s="17">
        <f t="shared" si="318"/>
        <v>42535.787500000006</v>
      </c>
      <c r="U4082" s="14">
        <f t="shared" si="319"/>
        <v>2016</v>
      </c>
    </row>
    <row r="4083" spans="1:21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8">
        <v>1425819425</v>
      </c>
      <c r="J4083">
        <v>1423231025</v>
      </c>
      <c r="K4083" t="b">
        <v>0</v>
      </c>
      <c r="L4083" s="14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6" t="s">
        <v>8315</v>
      </c>
      <c r="R4083" s="14" t="s">
        <v>8316</v>
      </c>
      <c r="S4083" s="17">
        <f t="shared" si="317"/>
        <v>42041.581307870365</v>
      </c>
      <c r="T4083" s="17">
        <f t="shared" si="318"/>
        <v>42071.539641203708</v>
      </c>
      <c r="U4083" s="14">
        <f t="shared" si="319"/>
        <v>2015</v>
      </c>
    </row>
    <row r="4084" spans="1:21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8">
        <v>1447542000</v>
      </c>
      <c r="J4084">
        <v>1446179553</v>
      </c>
      <c r="K4084" t="b">
        <v>0</v>
      </c>
      <c r="L4084" s="1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6" t="s">
        <v>8315</v>
      </c>
      <c r="R4084" s="14" t="s">
        <v>8316</v>
      </c>
      <c r="S4084" s="17">
        <f t="shared" si="317"/>
        <v>42307.189270833333</v>
      </c>
      <c r="T4084" s="17">
        <f t="shared" si="318"/>
        <v>42322.958333333328</v>
      </c>
      <c r="U4084" s="14">
        <f t="shared" si="319"/>
        <v>2015</v>
      </c>
    </row>
    <row r="4085" spans="1:21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8">
        <v>1452795416</v>
      </c>
      <c r="J4085">
        <v>1450203416</v>
      </c>
      <c r="K4085" t="b">
        <v>0</v>
      </c>
      <c r="L4085" s="14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6" t="s">
        <v>8315</v>
      </c>
      <c r="R4085" s="14" t="s">
        <v>8316</v>
      </c>
      <c r="S4085" s="17">
        <f t="shared" si="317"/>
        <v>42353.761759259258</v>
      </c>
      <c r="T4085" s="17">
        <f t="shared" si="318"/>
        <v>42383.761759259258</v>
      </c>
      <c r="U4085" s="14">
        <f t="shared" si="319"/>
        <v>2015</v>
      </c>
    </row>
    <row r="4086" spans="1:21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8">
        <v>1476008906</v>
      </c>
      <c r="J4086">
        <v>1473416906</v>
      </c>
      <c r="K4086" t="b">
        <v>0</v>
      </c>
      <c r="L4086" s="14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6" t="s">
        <v>8315</v>
      </c>
      <c r="R4086" s="14" t="s">
        <v>8316</v>
      </c>
      <c r="S4086" s="17">
        <f t="shared" si="317"/>
        <v>42622.436412037037</v>
      </c>
      <c r="T4086" s="17">
        <f t="shared" si="318"/>
        <v>42652.436412037037</v>
      </c>
      <c r="U4086" s="14">
        <f t="shared" si="319"/>
        <v>2016</v>
      </c>
    </row>
    <row r="4087" spans="1:21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8">
        <v>1427169540</v>
      </c>
      <c r="J4087">
        <v>1424701775</v>
      </c>
      <c r="K4087" t="b">
        <v>0</v>
      </c>
      <c r="L4087" s="14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6" t="s">
        <v>8315</v>
      </c>
      <c r="R4087" s="14" t="s">
        <v>8316</v>
      </c>
      <c r="S4087" s="17">
        <f t="shared" si="317"/>
        <v>42058.603877314818</v>
      </c>
      <c r="T4087" s="17">
        <f t="shared" si="318"/>
        <v>42087.165972222225</v>
      </c>
      <c r="U4087" s="14">
        <f t="shared" si="319"/>
        <v>2015</v>
      </c>
    </row>
    <row r="4088" spans="1:21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8">
        <v>1448078400</v>
      </c>
      <c r="J4088">
        <v>1445985299</v>
      </c>
      <c r="K4088" t="b">
        <v>0</v>
      </c>
      <c r="L4088" s="14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6" t="s">
        <v>8315</v>
      </c>
      <c r="R4088" s="14" t="s">
        <v>8316</v>
      </c>
      <c r="S4088" s="17">
        <f t="shared" si="317"/>
        <v>42304.940960648149</v>
      </c>
      <c r="T4088" s="17">
        <f t="shared" si="318"/>
        <v>42329.166666666672</v>
      </c>
      <c r="U4088" s="14">
        <f t="shared" si="319"/>
        <v>2015</v>
      </c>
    </row>
    <row r="4089" spans="1:21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8">
        <v>1468777786</v>
      </c>
      <c r="J4089">
        <v>1466185786</v>
      </c>
      <c r="K4089" t="b">
        <v>0</v>
      </c>
      <c r="L4089" s="14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6" t="s">
        <v>8315</v>
      </c>
      <c r="R4089" s="14" t="s">
        <v>8316</v>
      </c>
      <c r="S4089" s="17">
        <f t="shared" si="317"/>
        <v>42538.742893518516</v>
      </c>
      <c r="T4089" s="17">
        <f t="shared" si="318"/>
        <v>42568.742893518516</v>
      </c>
      <c r="U4089" s="14">
        <f t="shared" si="319"/>
        <v>2016</v>
      </c>
    </row>
    <row r="4090" spans="1:21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8">
        <v>1421403960</v>
      </c>
      <c r="J4090">
        <v>1418827324</v>
      </c>
      <c r="K4090" t="b">
        <v>0</v>
      </c>
      <c r="L4090" s="14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6" t="s">
        <v>8315</v>
      </c>
      <c r="R4090" s="14" t="s">
        <v>8316</v>
      </c>
      <c r="S4090" s="17">
        <f t="shared" si="317"/>
        <v>41990.612546296295</v>
      </c>
      <c r="T4090" s="17">
        <f t="shared" si="318"/>
        <v>42020.434722222228</v>
      </c>
      <c r="U4090" s="14">
        <f t="shared" si="319"/>
        <v>2014</v>
      </c>
    </row>
    <row r="4091" spans="1:21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8">
        <v>1433093700</v>
      </c>
      <c r="J4091">
        <v>1430242488</v>
      </c>
      <c r="K4091" t="b">
        <v>0</v>
      </c>
      <c r="L4091" s="14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6" t="s">
        <v>8315</v>
      </c>
      <c r="R4091" s="14" t="s">
        <v>8316</v>
      </c>
      <c r="S4091" s="17">
        <f t="shared" si="317"/>
        <v>42122.732499999998</v>
      </c>
      <c r="T4091" s="17">
        <f t="shared" si="318"/>
        <v>42155.732638888891</v>
      </c>
      <c r="U4091" s="14">
        <f t="shared" si="319"/>
        <v>2015</v>
      </c>
    </row>
    <row r="4092" spans="1:21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8">
        <v>1438959600</v>
      </c>
      <c r="J4092">
        <v>1437754137</v>
      </c>
      <c r="K4092" t="b">
        <v>0</v>
      </c>
      <c r="L4092" s="14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6" t="s">
        <v>8315</v>
      </c>
      <c r="R4092" s="14" t="s">
        <v>8316</v>
      </c>
      <c r="S4092" s="17">
        <f t="shared" si="317"/>
        <v>42209.67288194444</v>
      </c>
      <c r="T4092" s="17">
        <f t="shared" si="318"/>
        <v>42223.625</v>
      </c>
      <c r="U4092" s="14">
        <f t="shared" si="319"/>
        <v>2015</v>
      </c>
    </row>
    <row r="4093" spans="1:21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8">
        <v>1421410151</v>
      </c>
      <c r="J4093">
        <v>1418818151</v>
      </c>
      <c r="K4093" t="b">
        <v>0</v>
      </c>
      <c r="L4093" s="14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6" t="s">
        <v>8315</v>
      </c>
      <c r="R4093" s="14" t="s">
        <v>8316</v>
      </c>
      <c r="S4093" s="17">
        <f t="shared" si="317"/>
        <v>41990.506377314814</v>
      </c>
      <c r="T4093" s="17">
        <f t="shared" si="318"/>
        <v>42020.506377314814</v>
      </c>
      <c r="U4093" s="14">
        <f t="shared" si="319"/>
        <v>2014</v>
      </c>
    </row>
    <row r="4094" spans="1:21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8">
        <v>1428205247</v>
      </c>
      <c r="J4094">
        <v>1423024847</v>
      </c>
      <c r="K4094" t="b">
        <v>0</v>
      </c>
      <c r="L4094" s="1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6" t="s">
        <v>8315</v>
      </c>
      <c r="R4094" s="14" t="s">
        <v>8316</v>
      </c>
      <c r="S4094" s="17">
        <f t="shared" si="317"/>
        <v>42039.194988425923</v>
      </c>
      <c r="T4094" s="17">
        <f t="shared" si="318"/>
        <v>42099.153321759266</v>
      </c>
      <c r="U4094" s="14">
        <f t="shared" si="319"/>
        <v>2015</v>
      </c>
    </row>
    <row r="4095" spans="1:21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8">
        <v>1440272093</v>
      </c>
      <c r="J4095">
        <v>1435088093</v>
      </c>
      <c r="K4095" t="b">
        <v>0</v>
      </c>
      <c r="L4095" s="14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6" t="s">
        <v>8315</v>
      </c>
      <c r="R4095" s="14" t="s">
        <v>8316</v>
      </c>
      <c r="S4095" s="17">
        <f t="shared" si="317"/>
        <v>42178.815891203703</v>
      </c>
      <c r="T4095" s="17">
        <f t="shared" si="318"/>
        <v>42238.815891203703</v>
      </c>
      <c r="U4095" s="14">
        <f t="shared" si="319"/>
        <v>2015</v>
      </c>
    </row>
    <row r="4096" spans="1:21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8">
        <v>1413953940</v>
      </c>
      <c r="J4096">
        <v>1410141900</v>
      </c>
      <c r="K4096" t="b">
        <v>0</v>
      </c>
      <c r="L4096" s="14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6" t="s">
        <v>8315</v>
      </c>
      <c r="R4096" s="14" t="s">
        <v>8316</v>
      </c>
      <c r="S4096" s="17">
        <f t="shared" si="317"/>
        <v>41890.086805555555</v>
      </c>
      <c r="T4096" s="17">
        <f t="shared" si="318"/>
        <v>41934.207638888889</v>
      </c>
      <c r="U4096" s="14">
        <f t="shared" si="319"/>
        <v>2014</v>
      </c>
    </row>
    <row r="4097" spans="1:21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8">
        <v>1482108350</v>
      </c>
      <c r="J4097">
        <v>1479516350</v>
      </c>
      <c r="K4097" t="b">
        <v>0</v>
      </c>
      <c r="L4097" s="14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6" t="s">
        <v>8315</v>
      </c>
      <c r="R4097" s="14" t="s">
        <v>8316</v>
      </c>
      <c r="S4097" s="17">
        <f t="shared" si="317"/>
        <v>42693.031828703708</v>
      </c>
      <c r="T4097" s="17">
        <f t="shared" si="318"/>
        <v>42723.031828703708</v>
      </c>
      <c r="U4097" s="14">
        <f t="shared" si="319"/>
        <v>2016</v>
      </c>
    </row>
    <row r="4098" spans="1:21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8">
        <v>1488271860</v>
      </c>
      <c r="J4098">
        <v>1484484219</v>
      </c>
      <c r="K4098" t="b">
        <v>0</v>
      </c>
      <c r="L4098" s="14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6" t="s">
        <v>8315</v>
      </c>
      <c r="R4098" s="14" t="s">
        <v>8316</v>
      </c>
      <c r="S4098" s="17">
        <f t="shared" si="317"/>
        <v>42750.530312499999</v>
      </c>
      <c r="T4098" s="17">
        <f t="shared" si="318"/>
        <v>42794.368749999994</v>
      </c>
      <c r="U4098" s="14">
        <f t="shared" si="319"/>
        <v>2017</v>
      </c>
    </row>
    <row r="4099" spans="1:21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8">
        <v>1454284500</v>
      </c>
      <c r="J4099">
        <v>1449431237</v>
      </c>
      <c r="K4099" t="b">
        <v>0</v>
      </c>
      <c r="L4099" s="14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6" t="s">
        <v>8315</v>
      </c>
      <c r="R4099" s="14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 s="14">
        <f t="shared" ref="U4099:U4115" si="324">YEAR(S4099)</f>
        <v>2015</v>
      </c>
    </row>
    <row r="4100" spans="1:21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8">
        <v>1465060797</v>
      </c>
      <c r="J4100">
        <v>1462468797</v>
      </c>
      <c r="K4100" t="b">
        <v>0</v>
      </c>
      <c r="L4100" s="14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6" t="s">
        <v>8315</v>
      </c>
      <c r="R4100" s="14" t="s">
        <v>8316</v>
      </c>
      <c r="S4100" s="17">
        <f t="shared" si="322"/>
        <v>42495.722187499996</v>
      </c>
      <c r="T4100" s="17">
        <f t="shared" si="323"/>
        <v>42525.722187499996</v>
      </c>
      <c r="U4100" s="14">
        <f t="shared" si="324"/>
        <v>2016</v>
      </c>
    </row>
    <row r="4101" spans="1:21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8">
        <v>1472847873</v>
      </c>
      <c r="J4101">
        <v>1468959873</v>
      </c>
      <c r="K4101" t="b">
        <v>0</v>
      </c>
      <c r="L4101" s="14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6" t="s">
        <v>8315</v>
      </c>
      <c r="R4101" s="14" t="s">
        <v>8316</v>
      </c>
      <c r="S4101" s="17">
        <f t="shared" si="322"/>
        <v>42570.850381944445</v>
      </c>
      <c r="T4101" s="17">
        <f t="shared" si="323"/>
        <v>42615.850381944445</v>
      </c>
      <c r="U4101" s="14">
        <f t="shared" si="324"/>
        <v>2016</v>
      </c>
    </row>
    <row r="4102" spans="1:21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8">
        <v>1414205990</v>
      </c>
      <c r="J4102">
        <v>1413341990</v>
      </c>
      <c r="K4102" t="b">
        <v>0</v>
      </c>
      <c r="L4102" s="14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6" t="s">
        <v>8315</v>
      </c>
      <c r="R4102" s="14" t="s">
        <v>8316</v>
      </c>
      <c r="S4102" s="17">
        <f t="shared" si="322"/>
        <v>41927.124884259261</v>
      </c>
      <c r="T4102" s="17">
        <f t="shared" si="323"/>
        <v>41937.124884259261</v>
      </c>
      <c r="U4102" s="14">
        <f t="shared" si="324"/>
        <v>2014</v>
      </c>
    </row>
    <row r="4103" spans="1:21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8">
        <v>1485380482</v>
      </c>
      <c r="J4103">
        <v>1482788482</v>
      </c>
      <c r="K4103" t="b">
        <v>0</v>
      </c>
      <c r="L4103" s="14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6" t="s">
        <v>8315</v>
      </c>
      <c r="R4103" s="14" t="s">
        <v>8316</v>
      </c>
      <c r="S4103" s="17">
        <f t="shared" si="322"/>
        <v>42730.903726851851</v>
      </c>
      <c r="T4103" s="17">
        <f t="shared" si="323"/>
        <v>42760.903726851851</v>
      </c>
      <c r="U4103" s="14">
        <f t="shared" si="324"/>
        <v>2016</v>
      </c>
    </row>
    <row r="4104" spans="1:21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8">
        <v>1463343673</v>
      </c>
      <c r="J4104">
        <v>1460751673</v>
      </c>
      <c r="K4104" t="b">
        <v>0</v>
      </c>
      <c r="L4104" s="1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6" t="s">
        <v>8315</v>
      </c>
      <c r="R4104" s="14" t="s">
        <v>8316</v>
      </c>
      <c r="S4104" s="17">
        <f t="shared" si="322"/>
        <v>42475.848067129627</v>
      </c>
      <c r="T4104" s="17">
        <f t="shared" si="323"/>
        <v>42505.848067129627</v>
      </c>
      <c r="U4104" s="14">
        <f t="shared" si="324"/>
        <v>2016</v>
      </c>
    </row>
    <row r="4105" spans="1:21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8">
        <v>1440613920</v>
      </c>
      <c r="J4105">
        <v>1435953566</v>
      </c>
      <c r="K4105" t="b">
        <v>0</v>
      </c>
      <c r="L4105" s="14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6" t="s">
        <v>8315</v>
      </c>
      <c r="R4105" s="14" t="s">
        <v>8316</v>
      </c>
      <c r="S4105" s="17">
        <f t="shared" si="322"/>
        <v>42188.83293981482</v>
      </c>
      <c r="T4105" s="17">
        <f t="shared" si="323"/>
        <v>42242.772222222222</v>
      </c>
      <c r="U4105" s="14">
        <f t="shared" si="324"/>
        <v>2015</v>
      </c>
    </row>
    <row r="4106" spans="1:21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8">
        <v>1477550434</v>
      </c>
      <c r="J4106">
        <v>1474958434</v>
      </c>
      <c r="K4106" t="b">
        <v>0</v>
      </c>
      <c r="L4106" s="14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6" t="s">
        <v>8315</v>
      </c>
      <c r="R4106" s="14" t="s">
        <v>8316</v>
      </c>
      <c r="S4106" s="17">
        <f t="shared" si="322"/>
        <v>42640.278171296297</v>
      </c>
      <c r="T4106" s="17">
        <f t="shared" si="323"/>
        <v>42670.278171296297</v>
      </c>
      <c r="U4106" s="14">
        <f t="shared" si="324"/>
        <v>2016</v>
      </c>
    </row>
    <row r="4107" spans="1:21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8">
        <v>1482711309</v>
      </c>
      <c r="J4107">
        <v>1479860109</v>
      </c>
      <c r="K4107" t="b">
        <v>0</v>
      </c>
      <c r="L4107" s="14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6" t="s">
        <v>8315</v>
      </c>
      <c r="R4107" s="14" t="s">
        <v>8316</v>
      </c>
      <c r="S4107" s="17">
        <f t="shared" si="322"/>
        <v>42697.010520833333</v>
      </c>
      <c r="T4107" s="17">
        <f t="shared" si="323"/>
        <v>42730.010520833333</v>
      </c>
      <c r="U4107" s="14">
        <f t="shared" si="324"/>
        <v>2016</v>
      </c>
    </row>
    <row r="4108" spans="1:21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8">
        <v>1427936400</v>
      </c>
      <c r="J4108">
        <v>1424221866</v>
      </c>
      <c r="K4108" t="b">
        <v>0</v>
      </c>
      <c r="L4108" s="14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6" t="s">
        <v>8315</v>
      </c>
      <c r="R4108" s="14" t="s">
        <v>8316</v>
      </c>
      <c r="S4108" s="17">
        <f t="shared" si="322"/>
        <v>42053.049375000002</v>
      </c>
      <c r="T4108" s="17">
        <f t="shared" si="323"/>
        <v>42096.041666666672</v>
      </c>
      <c r="U4108" s="14">
        <f t="shared" si="324"/>
        <v>2015</v>
      </c>
    </row>
    <row r="4109" spans="1:21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8">
        <v>1411596001</v>
      </c>
      <c r="J4109">
        <v>1409608801</v>
      </c>
      <c r="K4109" t="b">
        <v>0</v>
      </c>
      <c r="L4109" s="14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6" t="s">
        <v>8315</v>
      </c>
      <c r="R4109" s="14" t="s">
        <v>8316</v>
      </c>
      <c r="S4109" s="17">
        <f t="shared" si="322"/>
        <v>41883.916678240741</v>
      </c>
      <c r="T4109" s="17">
        <f t="shared" si="323"/>
        <v>41906.916678240741</v>
      </c>
      <c r="U4109" s="14">
        <f t="shared" si="324"/>
        <v>2014</v>
      </c>
    </row>
    <row r="4110" spans="1:21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8">
        <v>1488517200</v>
      </c>
      <c r="J4110">
        <v>1485909937</v>
      </c>
      <c r="K4110" t="b">
        <v>0</v>
      </c>
      <c r="L4110" s="14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6" t="s">
        <v>8315</v>
      </c>
      <c r="R4110" s="14" t="s">
        <v>8316</v>
      </c>
      <c r="S4110" s="17">
        <f t="shared" si="322"/>
        <v>42767.031678240746</v>
      </c>
      <c r="T4110" s="17">
        <f t="shared" si="323"/>
        <v>42797.208333333328</v>
      </c>
      <c r="U4110" s="14">
        <f t="shared" si="324"/>
        <v>2017</v>
      </c>
    </row>
    <row r="4111" spans="1:21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8">
        <v>1448805404</v>
      </c>
      <c r="J4111">
        <v>1446209804</v>
      </c>
      <c r="K4111" t="b">
        <v>0</v>
      </c>
      <c r="L4111" s="14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6" t="s">
        <v>8315</v>
      </c>
      <c r="R4111" s="14" t="s">
        <v>8316</v>
      </c>
      <c r="S4111" s="17">
        <f t="shared" si="322"/>
        <v>42307.539398148147</v>
      </c>
      <c r="T4111" s="17">
        <f t="shared" si="323"/>
        <v>42337.581064814818</v>
      </c>
      <c r="U4111" s="14">
        <f t="shared" si="324"/>
        <v>2015</v>
      </c>
    </row>
    <row r="4112" spans="1:21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8">
        <v>1469113351</v>
      </c>
      <c r="J4112">
        <v>1463929351</v>
      </c>
      <c r="K4112" t="b">
        <v>0</v>
      </c>
      <c r="L4112" s="14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6" t="s">
        <v>8315</v>
      </c>
      <c r="R4112" s="14" t="s">
        <v>8316</v>
      </c>
      <c r="S4112" s="17">
        <f t="shared" si="322"/>
        <v>42512.626747685179</v>
      </c>
      <c r="T4112" s="17">
        <f t="shared" si="323"/>
        <v>42572.626747685179</v>
      </c>
      <c r="U4112" s="14">
        <f t="shared" si="324"/>
        <v>2016</v>
      </c>
    </row>
    <row r="4113" spans="1:21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8">
        <v>1424747740</v>
      </c>
      <c r="J4113">
        <v>1422155740</v>
      </c>
      <c r="K4113" t="b">
        <v>0</v>
      </c>
      <c r="L4113" s="14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6" t="s">
        <v>8315</v>
      </c>
      <c r="R4113" s="14" t="s">
        <v>8316</v>
      </c>
      <c r="S4113" s="17">
        <f t="shared" si="322"/>
        <v>42029.135879629626</v>
      </c>
      <c r="T4113" s="17">
        <f t="shared" si="323"/>
        <v>42059.135879629626</v>
      </c>
      <c r="U4113" s="14">
        <f t="shared" si="324"/>
        <v>2015</v>
      </c>
    </row>
    <row r="4114" spans="1:21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8">
        <v>1456617600</v>
      </c>
      <c r="J4114">
        <v>1454280186</v>
      </c>
      <c r="K4114" t="b">
        <v>0</v>
      </c>
      <c r="L4114" s="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6" t="s">
        <v>8315</v>
      </c>
      <c r="R4114" s="14" t="s">
        <v>8316</v>
      </c>
      <c r="S4114" s="17">
        <f t="shared" si="322"/>
        <v>42400.946597222224</v>
      </c>
      <c r="T4114" s="17">
        <f t="shared" si="323"/>
        <v>42428</v>
      </c>
      <c r="U4114" s="14">
        <f t="shared" si="324"/>
        <v>2016</v>
      </c>
    </row>
    <row r="4115" spans="1:21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8">
        <v>1452234840</v>
      </c>
      <c r="J4115">
        <v>1450619123</v>
      </c>
      <c r="K4115" t="b">
        <v>0</v>
      </c>
      <c r="L4115" s="14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6" t="s">
        <v>8315</v>
      </c>
      <c r="R4115" s="14" t="s">
        <v>8316</v>
      </c>
      <c r="S4115" s="17">
        <f t="shared" si="322"/>
        <v>42358.573182870372</v>
      </c>
      <c r="T4115" s="17">
        <f t="shared" si="323"/>
        <v>42377.273611111115</v>
      </c>
      <c r="U4115" s="14">
        <f t="shared" si="324"/>
        <v>2015</v>
      </c>
    </row>
  </sheetData>
  <autoFilter ref="A1:U4115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O1:O1048576 P1 R1:S1 U1">
    <cfRule type="aboveAverage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1D175-B784-4C16-A2BE-676C5B3E4237}">
  <dimension ref="A1:E18"/>
  <sheetViews>
    <sheetView zoomScale="74" zoomScaleNormal="40" workbookViewId="0">
      <selection activeCell="L25" sqref="L25"/>
    </sheetView>
  </sheetViews>
  <sheetFormatPr defaultRowHeight="14.4" x14ac:dyDescent="0.3"/>
  <cols>
    <col min="1" max="1" width="18.33203125" bestFit="1" customWidth="1"/>
    <col min="2" max="2" width="16.33203125" bestFit="1" customWidth="1"/>
    <col min="3" max="3" width="5.77734375" bestFit="1" customWidth="1"/>
    <col min="4" max="4" width="8.77734375" bestFit="1" customWidth="1"/>
    <col min="5" max="6" width="11.55468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3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">
      <c r="A7" s="13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">
      <c r="A8" s="13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">
      <c r="A9" s="13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">
      <c r="A10" s="13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">
      <c r="A11" s="13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">
      <c r="A12" s="13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">
      <c r="A13" s="13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">
      <c r="A14" s="13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">
      <c r="A15" s="13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3">
      <c r="A16" s="13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3">
      <c r="A17" s="13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3">
      <c r="A18" s="13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CC854-3A21-4F6C-96C4-FEB9A55CF698}">
  <dimension ref="A1:H13"/>
  <sheetViews>
    <sheetView workbookViewId="0">
      <selection activeCell="B3" sqref="B3"/>
    </sheetView>
  </sheetViews>
  <sheetFormatPr defaultRowHeight="14.4" x14ac:dyDescent="0.3"/>
  <cols>
    <col min="1" max="1" width="22.21875" customWidth="1"/>
    <col min="2" max="2" width="17.88671875" customWidth="1"/>
    <col min="3" max="3" width="13.33203125" customWidth="1"/>
    <col min="4" max="4" width="16.88671875" customWidth="1"/>
    <col min="5" max="5" width="13.109375" customWidth="1"/>
    <col min="6" max="6" width="19.77734375" style="21" customWidth="1"/>
    <col min="7" max="7" width="18.44140625" style="21" customWidth="1"/>
    <col min="8" max="8" width="18.77734375" style="21" customWidth="1"/>
  </cols>
  <sheetData>
    <row r="1" spans="1:8" s="15" customFormat="1" x14ac:dyDescent="0.3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20" t="s">
        <v>8385</v>
      </c>
      <c r="G1" s="20" t="s">
        <v>8386</v>
      </c>
      <c r="H1" s="20" t="s">
        <v>8387</v>
      </c>
    </row>
    <row r="2" spans="1:8" x14ac:dyDescent="0.3">
      <c r="A2" t="s">
        <v>8388</v>
      </c>
      <c r="B2" cm="1">
        <f t="array" ref="B2">COUNTIFS(Sheet1!$F$2:$F$4115,{"successful"}, Sheet1!$R$2:$R$4115,{"plays"}, Sheet1!$D$2:$D$4115,{"&lt;1000"})</f>
        <v>141</v>
      </c>
      <c r="C2" cm="1">
        <f t="array" ref="C2">COUNTIFS(Sheet1!$F$2:$F$4115,{"failed"},Sheet1!$R$2:$R$4115,{"plays"}, Sheet1!$D$2:$D$4115,{"&lt;1000"})</f>
        <v>45</v>
      </c>
      <c r="D2" cm="1">
        <f t="array" ref="D2">COUNTIFS(Sheet1!$F$2:$F$4115,{"canceled"},Sheet1!$R$2:$R$4115,{"plays"}, Sheet1!$D$2:$D$4115,{"&lt;1000"})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3">
      <c r="A3" t="s">
        <v>8389</v>
      </c>
      <c r="B3" s="19" cm="1">
        <f t="array" ref="B3">COUNTIFS(Sheet1!$F$2:$F$4115, "successful", Sheet1!$R$2:$R$4115,{"plays"}, Sheet1!$D$2:$D$4115,"&gt;=1000", Sheet1!$D$2:$D$4115,"&lt;=4999")</f>
        <v>388</v>
      </c>
      <c r="C3" s="19" cm="1">
        <f t="array" ref="C3">COUNTIFS(Sheet1!$F$2:$F$4115, "failed", Sheet1!$R$2:$R$4115,{"plays"}, Sheet1!$D$2:$D$4115,"&gt;=1000", Sheet1!$D$2:$D$4115,"&lt;=4999")</f>
        <v>146</v>
      </c>
      <c r="D3" s="19" cm="1">
        <f t="array" ref="D3">COUNTIFS(Sheet1!$F$2:$F$4115, "canceled", Sheet1!$R$2:$R$4115,{"plays"}, Sheet1!$D$2:$D$4115,"&gt;=1000", Sheet1!$D$2:$D$4115,"&lt;=4999")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3">
      <c r="A4" t="s">
        <v>8390</v>
      </c>
      <c r="B4" cm="1">
        <f t="array" ref="B4">COUNTIFS(Sheet1!$F$2:$F$4115, "successful", Sheet1!$R$2:$R$4115,{"plays"}, Sheet1!$D$2:$D$4115,"&gt;=5000", Sheet1!$D$2:$D$4115,"&lt;=9999")</f>
        <v>93</v>
      </c>
      <c r="C4" cm="1">
        <f t="array" ref="C4">COUNTIFS(Sheet1!$F$2:$F$4115, "failed", Sheet1!$R$2:$R$4115,{"plays"}, Sheet1!$D$2:$D$4115,"&gt;=5000", Sheet1!$D$2:$D$4115,"&lt;=9999")</f>
        <v>76</v>
      </c>
      <c r="D4" cm="1">
        <f t="array" ref="D4">COUNTIFS(Sheet1!$F$2:$F$4115, "canceled", Sheet1!$R$2:$R$4115,{"plays"}, Sheet1!$D$2:$D$4115,"&gt;=5000", Sheet1!$D$2:$D$4115,"&lt;=9999")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3">
      <c r="A5" t="s">
        <v>8391</v>
      </c>
      <c r="B5" cm="1">
        <f t="array" ref="B5">COUNTIFS(Sheet1!$F$2:$F$4115, "successful", Sheet1!$R$2:$R$4115,{"plays"}, Sheet1!$D$2:$D$4115,"&gt;=10000", Sheet1!$D$2:$D$4115,"&lt;=14999")</f>
        <v>39</v>
      </c>
      <c r="C5" cm="1">
        <f t="array" ref="C5">COUNTIFS(Sheet1!$F$2:$F$4115, "failed", Sheet1!$R$2:$R$4115,{"plays"}, Sheet1!$D$2:$D$4115,"&gt;=10000", Sheet1!$D$2:$D$4115,"&lt;=14999")</f>
        <v>33</v>
      </c>
      <c r="D5" cm="1">
        <f t="array" ref="D5">COUNTIFS(Sheet1!$F$2:$F$4115, "canceled", Sheet1!$R$2:$R$4115,{"plays"}, Sheet1!$D$2:$D$4115,"&gt;=10000", Sheet1!$D$2:$D$4115,"&lt;=14999")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3">
      <c r="A6" t="s">
        <v>8392</v>
      </c>
      <c r="B6" cm="1">
        <f t="array" ref="B6">COUNTIFS(Sheet1!$F$2:$F$4115, "successful", Sheet1!$R$2:$R$4115,{"plays"}, Sheet1!$D$2:$D$4115,"&gt;=15000", Sheet1!$D$2:$D$4115,"&lt;=19999")</f>
        <v>12</v>
      </c>
      <c r="C6" cm="1">
        <f t="array" ref="C6">COUNTIFS(Sheet1!$F$2:$F$4115, "failed", Sheet1!$R$2:$R$4115,{"plays"}, Sheet1!$D$2:$D$4115,"&gt;=15000", Sheet1!$D$2:$D$4115,"&lt;=19999")</f>
        <v>12</v>
      </c>
      <c r="D6" cm="1">
        <f t="array" ref="D6">COUNTIFS(Sheet1!$F$2:$F$4115, "canceled", Sheet1!$R$2:$R$4115,{"plays"}, Sheet1!$D$2:$D$4115,"&gt;=15000", Sheet1!$D$2:$D$4115,"&lt;=19999")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3">
      <c r="A7" t="s">
        <v>8393</v>
      </c>
      <c r="B7" cm="1">
        <f t="array" ref="B7">COUNTIFS(Sheet1!$F$2:$F$4115, "successful", Sheet1!$R$2:$R$4115,{"plays"}, Sheet1!$D$2:$D$4115,"&gt;=20000", Sheet1!$D$2:$D$4115,"&lt;=24999")</f>
        <v>9</v>
      </c>
      <c r="C7" cm="1">
        <f t="array" ref="C7">COUNTIFS(Sheet1!$F$2:$F$4115, "failed", Sheet1!$R$2:$R$4115,{"plays"}, Sheet1!$D$2:$D$4115,"&gt;=20000", Sheet1!$D$2:$D$4115,"&lt;=24999")</f>
        <v>11</v>
      </c>
      <c r="D7" cm="1">
        <f t="array" ref="D7">COUNTIFS(Sheet1!$F$2:$F$4115, "canceled", Sheet1!$R$2:$R$4115,{"plays"}, Sheet1!$D$2:$D$4115,"&gt;=20000", Sheet1!$D$2:$D$4115,"&lt;=24999")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3">
      <c r="A8" t="s">
        <v>8394</v>
      </c>
      <c r="B8" cm="1">
        <f t="array" ref="B8">COUNTIFS(Sheet1!$F$2:$F$4115, "successful", Sheet1!$R$2:$R$4115,{"plays"}, Sheet1!$D$2:$D$4115,"&gt;=25000", Sheet1!$D$2:$D$4115,"&lt;=29999")</f>
        <v>1</v>
      </c>
      <c r="C8" cm="1">
        <f t="array" ref="C8">COUNTIFS(Sheet1!$F$2:$F$4115, "failed", Sheet1!$R$2:$R$4115,{"plays"}, Sheet1!$D$2:$D$4115,"&gt;=25000", Sheet1!$D$2:$D$4115,"&lt;=29999")</f>
        <v>4</v>
      </c>
      <c r="D8" cm="1">
        <f t="array" ref="D8">COUNTIFS(Sheet1!$F$2:$F$4115, "canceled", Sheet1!$R$2:$R$4115,{"plays"}, Sheet1!$D$2:$D$4115,"&gt;=25000", Sheet1!$D$2:$D$4115,"&lt;=29999")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3">
      <c r="A9" t="s">
        <v>8395</v>
      </c>
      <c r="B9" cm="1">
        <f t="array" ref="B9">COUNTIFS(Sheet1!$F$2:$F$4115, "successful", Sheet1!$R$2:$R$4115,{"plays"}, Sheet1!$D$2:$D$4115,"&gt;=30000", Sheet1!$D$2:$D$4115,"&lt;=34999")</f>
        <v>3</v>
      </c>
      <c r="C9" cm="1">
        <f t="array" ref="C9">COUNTIFS(Sheet1!$F$2:$F$4115, "failed", Sheet1!$R$2:$R$4115,{"plays"}, Sheet1!$D$2:$D$4115,"&gt;=30000", Sheet1!$D$2:$D$4115,"&lt;=34999")</f>
        <v>8</v>
      </c>
      <c r="D9" cm="1">
        <f t="array" ref="D9">COUNTIFS(Sheet1!$F$2:$F$4115, "canceled", Sheet1!$R$2:$R$4115,{"plays"}, Sheet1!$D$2:$D$4115,"&gt;=30000", Sheet1!$D$2:$D$4115,"&lt;=34999")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3">
      <c r="A10" t="s">
        <v>8396</v>
      </c>
      <c r="B10" cm="1">
        <f t="array" ref="B10">COUNTIFS(Sheet1!$F$2:$F$4115, "successful", Sheet1!$R$2:$R$4115,{"plays"}, Sheet1!$D$2:$D$4115,"&gt;=35000", Sheet1!$D$2:$D$4115,"&lt;=39999")</f>
        <v>4</v>
      </c>
      <c r="C10" cm="1">
        <f t="array" ref="C10">COUNTIFS(Sheet1!$F$2:$F$4115, "failed", Sheet1!$R$2:$R$4115,{"plays"}, Sheet1!$D$2:$D$4115,"&gt;=35000", Sheet1!$D$2:$D$4115,"&lt;=39999")</f>
        <v>2</v>
      </c>
      <c r="D10" cm="1">
        <f t="array" ref="D10">COUNTIFS(Sheet1!$F$2:$F$4115, "canceled", Sheet1!$R$2:$R$4115,{"plays"}, Sheet1!$D$2:$D$4115,"&gt;=35000", Sheet1!$D$2:$D$4115,"&lt;=39999")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3">
      <c r="A11" t="s">
        <v>8397</v>
      </c>
      <c r="B11" cm="1">
        <f t="array" ref="B11">COUNTIFS(Sheet1!$F$2:$F$4115, "successful", Sheet1!$R$2:$R$4115,{"plays"}, Sheet1!$D$2:$D$4115,"&gt;=40000", Sheet1!$D$2:$D$4115,"&lt;=49999")</f>
        <v>2</v>
      </c>
      <c r="C11" cm="1">
        <f t="array" ref="C11">COUNTIFS(Sheet1!$F$2:$F$4115, "failed", Sheet1!$R$2:$R$4115,{"plays"}, Sheet1!$D$2:$D$4115,"&gt;=40000", Sheet1!$D$2:$D$4115,"&lt;=49999")</f>
        <v>2</v>
      </c>
      <c r="D11" cm="1">
        <f t="array" ref="D11">COUNTIFS(Sheet1!$F$2:$F$4115, "canceled", Sheet1!$R$2:$R$4115,{"plays"}, Sheet1!$D$2:$D$4115,"&gt;=40000", Sheet1!$D$2:$D$4115,"&lt;=49999")</f>
        <v>0</v>
      </c>
      <c r="E11">
        <f t="shared" si="0"/>
        <v>4</v>
      </c>
      <c r="F11" s="21">
        <f t="shared" si="1"/>
        <v>0.5</v>
      </c>
      <c r="G11" s="21">
        <f t="shared" si="2"/>
        <v>0.5</v>
      </c>
      <c r="H11" s="21">
        <f t="shared" si="3"/>
        <v>0</v>
      </c>
    </row>
    <row r="12" spans="1:8" x14ac:dyDescent="0.3">
      <c r="A12" t="s">
        <v>8399</v>
      </c>
      <c r="B12" cm="1">
        <f t="array" ref="B12">COUNTIFS(Sheet1!$F$2:$F$4115, "successful", Sheet1!$R$2:$R$4115,{"plays"}, Sheet1!$D$2:$D$4115,"&gt;=45000", Sheet1!$D$2:$D$4115,"&lt;=49999")</f>
        <v>0</v>
      </c>
      <c r="C12" cm="1">
        <f t="array" ref="C12">COUNTIFS(Sheet1!$F$2:$F$4115, "failed", Sheet1!$R$2:$R$4115,{"plays"}, Sheet1!$D$2:$D$4115,"&gt;=45000", Sheet1!$D$2:$D$4115,"&lt;=49999")</f>
        <v>1</v>
      </c>
      <c r="D12" cm="1">
        <f t="array" ref="D12">COUNTIFS(Sheet1!$F$2:$F$4115, "canceled", Sheet1!$R$2:$R$4115,{"plays"}, Sheet1!$D$2:$D$4115,"&gt;=45000", Sheet1!$D$2:$D$4115,"&lt;=49999")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3">
      <c r="A13" t="s">
        <v>8398</v>
      </c>
      <c r="B13" cm="1">
        <f t="array" ref="B13">COUNTIFS(Sheet1!$F$2:$F$4115,{"successful"}, Sheet1!$R$2:$R$4115,{"plays"}, Sheet1!$D$2:$D$4115,{"&gt;=50000"})</f>
        <v>2</v>
      </c>
      <c r="C13" cm="1">
        <f t="array" ref="C13">COUNTIFS(Sheet1!$F$2:$F$4115,{"failed"},Sheet1!$R$2:$R$4115,{"plays"}, Sheet1!$D$2:$D$4115,{"&gt;=50000"})</f>
        <v>14</v>
      </c>
      <c r="D13" cm="1">
        <f t="array" ref="D13">COUNTIFS(Sheet1!$F$2:$F$4115,{"canceled"},Sheet1!$R$2:$R$4115,{"plays"}, Sheet1!$D$2:$D$4115,{"&gt;=50000"})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Ye</cp:lastModifiedBy>
  <dcterms:created xsi:type="dcterms:W3CDTF">2017-04-20T15:17:24Z</dcterms:created>
  <dcterms:modified xsi:type="dcterms:W3CDTF">2022-04-30T18:05:55Z</dcterms:modified>
</cp:coreProperties>
</file>