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Data" sheetId="1" r:id="rId1"/>
    <sheet name="pivot table" sheetId="5" r:id="rId2"/>
    <sheet name="Questions" sheetId="2" r:id="rId3"/>
    <sheet name="Second Dataset" sheetId="3" state="hidden" r:id="rId4"/>
    <sheet name="Workout" sheetId="4" r:id="rId5"/>
  </sheets>
  <definedNames>
    <definedName name="_xlnm._FilterDatabase" localSheetId="4" hidden="1">Workout!$B$1:$B$102</definedName>
  </definedNames>
  <calcPr calcId="144525"/>
  <pivotCaches>
    <pivotCache cacheId="2" r:id="rId6"/>
  </pivotCaches>
</workbook>
</file>

<file path=xl/calcChain.xml><?xml version="1.0" encoding="utf-8"?>
<calcChain xmlns="http://schemas.openxmlformats.org/spreadsheetml/2006/main">
  <c r="D5" i="2" l="1"/>
  <c r="H1" i="1"/>
  <c r="C1" i="4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B1" i="4"/>
  <c r="C4" i="4"/>
  <c r="C8" i="4"/>
  <c r="C12" i="4"/>
  <c r="C16" i="4"/>
  <c r="C20" i="4"/>
  <c r="C24" i="4"/>
  <c r="C28" i="4"/>
  <c r="C32" i="4"/>
  <c r="C36" i="4"/>
  <c r="C40" i="4"/>
  <c r="C44" i="4"/>
  <c r="C48" i="4"/>
  <c r="C52" i="4"/>
  <c r="C60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B6" i="4"/>
  <c r="C6" i="4" s="1"/>
  <c r="B7" i="4"/>
  <c r="C7" i="4" s="1"/>
  <c r="B8" i="4"/>
  <c r="B9" i="4"/>
  <c r="C9" i="4" s="1"/>
  <c r="B10" i="4"/>
  <c r="C10" i="4" s="1"/>
  <c r="B11" i="4"/>
  <c r="C11" i="4" s="1"/>
  <c r="B12" i="4"/>
  <c r="B13" i="4"/>
  <c r="C13" i="4" s="1"/>
  <c r="B14" i="4"/>
  <c r="C14" i="4" s="1"/>
  <c r="B15" i="4"/>
  <c r="C15" i="4" s="1"/>
  <c r="B16" i="4"/>
  <c r="B17" i="4"/>
  <c r="C17" i="4" s="1"/>
  <c r="B18" i="4"/>
  <c r="C18" i="4" s="1"/>
  <c r="B19" i="4"/>
  <c r="C19" i="4" s="1"/>
  <c r="B20" i="4"/>
  <c r="B21" i="4"/>
  <c r="C21" i="4" s="1"/>
  <c r="B22" i="4"/>
  <c r="C22" i="4" s="1"/>
  <c r="B23" i="4"/>
  <c r="C23" i="4" s="1"/>
  <c r="B24" i="4"/>
  <c r="B25" i="4"/>
  <c r="C25" i="4" s="1"/>
  <c r="B26" i="4"/>
  <c r="C26" i="4" s="1"/>
  <c r="B27" i="4"/>
  <c r="C27" i="4" s="1"/>
  <c r="B28" i="4"/>
  <c r="B29" i="4"/>
  <c r="C29" i="4" s="1"/>
  <c r="B30" i="4"/>
  <c r="C30" i="4" s="1"/>
  <c r="B31" i="4"/>
  <c r="C31" i="4" s="1"/>
  <c r="B32" i="4"/>
  <c r="B33" i="4"/>
  <c r="C33" i="4" s="1"/>
  <c r="B34" i="4"/>
  <c r="C34" i="4" s="1"/>
  <c r="B35" i="4"/>
  <c r="C35" i="4" s="1"/>
  <c r="B36" i="4"/>
  <c r="B37" i="4"/>
  <c r="C37" i="4" s="1"/>
  <c r="B38" i="4"/>
  <c r="C38" i="4" s="1"/>
  <c r="B39" i="4"/>
  <c r="C39" i="4" s="1"/>
  <c r="B40" i="4"/>
  <c r="B41" i="4"/>
  <c r="C41" i="4" s="1"/>
  <c r="B42" i="4"/>
  <c r="C42" i="4" s="1"/>
  <c r="B43" i="4"/>
  <c r="C43" i="4" s="1"/>
  <c r="B44" i="4"/>
  <c r="B45" i="4"/>
  <c r="C45" i="4" s="1"/>
  <c r="B46" i="4"/>
  <c r="C46" i="4" s="1"/>
  <c r="B47" i="4"/>
  <c r="C47" i="4" s="1"/>
  <c r="B48" i="4"/>
  <c r="B64" i="4"/>
  <c r="B65" i="4"/>
  <c r="B66" i="4"/>
  <c r="B67" i="4"/>
  <c r="B68" i="4"/>
  <c r="B69" i="4"/>
  <c r="B70" i="4"/>
  <c r="B71" i="4"/>
  <c r="B49" i="4"/>
  <c r="C49" i="4" s="1"/>
  <c r="B72" i="4"/>
  <c r="B73" i="4"/>
  <c r="B74" i="4"/>
  <c r="B75" i="4"/>
  <c r="B2" i="4"/>
  <c r="C2" i="4" s="1"/>
  <c r="B76" i="4"/>
  <c r="B77" i="4"/>
  <c r="B78" i="4"/>
  <c r="B79" i="4"/>
  <c r="B50" i="4"/>
  <c r="C50" i="4" s="1"/>
  <c r="B80" i="4"/>
  <c r="B51" i="4"/>
  <c r="C51" i="4" s="1"/>
  <c r="B52" i="4"/>
  <c r="B53" i="4"/>
  <c r="C53" i="4" s="1"/>
  <c r="B54" i="4"/>
  <c r="C54" i="4" s="1"/>
  <c r="B55" i="4"/>
  <c r="C55" i="4" s="1"/>
  <c r="B81" i="4"/>
  <c r="B82" i="4"/>
  <c r="B56" i="4"/>
  <c r="C56" i="4" s="1"/>
  <c r="B57" i="4"/>
  <c r="C57" i="4" s="1"/>
  <c r="B58" i="4"/>
  <c r="C58" i="4" s="1"/>
  <c r="B83" i="4"/>
  <c r="B84" i="4"/>
  <c r="B85" i="4"/>
  <c r="B86" i="4"/>
  <c r="B87" i="4"/>
  <c r="B3" i="4"/>
  <c r="C3" i="4" s="1"/>
  <c r="B4" i="4"/>
  <c r="B88" i="4"/>
  <c r="B89" i="4"/>
  <c r="B90" i="4"/>
  <c r="B91" i="4"/>
  <c r="B92" i="4"/>
  <c r="B93" i="4"/>
  <c r="B94" i="4"/>
  <c r="B59" i="4"/>
  <c r="C59" i="4" s="1"/>
  <c r="B60" i="4"/>
  <c r="B95" i="4"/>
  <c r="B96" i="4"/>
  <c r="B97" i="4"/>
  <c r="B98" i="4"/>
  <c r="B61" i="4"/>
  <c r="C61" i="4" s="1"/>
  <c r="B99" i="4"/>
  <c r="B100" i="4"/>
  <c r="B101" i="4"/>
  <c r="B62" i="4"/>
  <c r="C62" i="4" s="1"/>
  <c r="B63" i="4"/>
  <c r="C63" i="4" s="1"/>
  <c r="B5" i="4"/>
  <c r="C5" i="4" s="1"/>
  <c r="B10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" i="4"/>
  <c r="H1" i="4"/>
  <c r="I1" i="4"/>
  <c r="H2" i="4"/>
  <c r="I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</calcChain>
</file>

<file path=xl/sharedStrings.xml><?xml version="1.0" encoding="utf-8"?>
<sst xmlns="http://schemas.openxmlformats.org/spreadsheetml/2006/main" count="534" uniqueCount="157">
  <si>
    <t>Sr</t>
  </si>
  <si>
    <t>Total Amount Payable</t>
  </si>
  <si>
    <t>Consumption</t>
  </si>
  <si>
    <t>IDs</t>
  </si>
  <si>
    <t>Sub-ID</t>
  </si>
  <si>
    <t>Address</t>
  </si>
  <si>
    <t>Address:KACHI BAIG SARIAB ROAD Quetta</t>
  </si>
  <si>
    <t>Address:Survey No.150,Plot No.St-1,Sector-6-B KDA Scheme-33,Main Super Highway Karachi</t>
  </si>
  <si>
    <t>Address:PLOT NO. SB-26BLOCK-12 KDA SCHEME NO.-36GULISTAN-E-JOHAR Karachi</t>
  </si>
  <si>
    <t>Address:PLOT NO.7BLOCK-C K.D.C.E.C.H.S.MIRZA ABUL HASSAN ISPAHANI ROADKARACHIKarachi</t>
  </si>
  <si>
    <t>Address:Propritor Mr. Muhammad NaseemA-1 Sheet No.27,Model Colony, Karachi</t>
  </si>
  <si>
    <t>Address:Plot No.117, Block-7Abul Hassan Isphani Road,Gulsan-e-Iqbal, Karachi</t>
  </si>
  <si>
    <t>Address:PLOT / GIRYAN No.510 SURVEY No. 97, DEH AQILPUR TAPO JANI DEROTALUKA &amp; DISTT. JACOBABAD Jacababad</t>
  </si>
  <si>
    <t>Address:SURVEY NO 212 DEH GAHI MAHESARBYPASS ROAD MEHAR. Mehar</t>
  </si>
  <si>
    <t>Address:MAIN NATIONAL HIGH WAY ROAD Quetta</t>
  </si>
  <si>
    <t>Address:PLOT No.D-16, Muhalla Block-A,Near KDA Chowrangi,Shershah Soori Road Karachi</t>
  </si>
  <si>
    <t>Address:PLOT/GIRYAN NO. 206 SURVEY NO 301, NAUSHAHRO FEROZNAUSHAHRO FEROZ Naushahro Feroze</t>
  </si>
  <si>
    <t>Address:PLOT NO. 241,JM-2, CITY SURVEY NO.214 SHEET-2OPP: QUAID-E-AZAM MAZAR, M.A.JINNAH RD. Karachi</t>
  </si>
  <si>
    <t>Address:PLOT NO 218 KHEWIT NO-110MOUZA BARAOOT RCD ROAD HUBDISTT.LABELLABALUCHISTANBaluchistan</t>
  </si>
  <si>
    <t>Address:SURVEY NO 214 MAIN BUS TERMINAL SHIKARPUR ROAD SUKKURSUKKUR Sukkur</t>
  </si>
  <si>
    <t>Address:PLOT NO.D-5BLOCK-1KEHKASHAN SCHEME NO.5 CLIFTON Karachi</t>
  </si>
  <si>
    <t>Address:107 FIELD REGIMENT ARTILARYHQ-18 DIV. QASIM CHOWKHYDERABAD. Lahore rd CNG Hyd</t>
  </si>
  <si>
    <t>Address:PLOT NO. C-24, BLOCK-DNORTH NAZIMABAD Karachi</t>
  </si>
  <si>
    <t>Address:PLOT NO. FL-2,A l- MADINA HOUSING PROJECT,MAIN KORANGI ROAD Karachi</t>
  </si>
  <si>
    <t>Address:PLOT NO 44DEH SAFOORAN KALA CHAPRAMAIN SHAHRAH E FAISALKARACHIKarachi</t>
  </si>
  <si>
    <t>Address:Plot No. D-3Block-10 / AGulshan-e-IqbaLMain Rashid Minhas RoadKarachi</t>
  </si>
  <si>
    <t>Address:PLOT # 3, DEH THOMING TAPO GUJHRONEAR NEW SUBZI MANDI, MAIN SUPER HIGHWAY(PSO OUTLET) Karachi</t>
  </si>
  <si>
    <t>Address:PLOT NO. X-2/A1MANGHOPIR ROADSITE Karachi</t>
  </si>
  <si>
    <t>Address:AL-MADINA CNG STATIONSURVEY NO. 486, 925, 487, Shaikh Zaid Colony Road, LARKANA Larkana</t>
  </si>
  <si>
    <t>Address:GIRYAN NO 193 S. NO 128/2 BAID DEH RAIS WAH DISTT SHIKARPUR Larkana</t>
  </si>
  <si>
    <t>Address:PLOT NO 352 SURVEY NO-43-312DEH SONHAR TAPO,TALUKA &amp; DIST:BADIN. Hyderabad</t>
  </si>
  <si>
    <t>Address:SURVEY NO-408NATIONAL HIGHWAYNEAR THERI BYPASSKHAIRPUR MIRS.Sukkur</t>
  </si>
  <si>
    <t>Address:PLOT NO.532/2GARDEN EASTKARACHI Karachi</t>
  </si>
  <si>
    <t>Address:PLOT NO/GIRYAN NO-136SURVEY NO-215 DEH JAGIROPPOSITE NEW BUS STANDSHIKARPUR ROADSukkur</t>
  </si>
  <si>
    <t>Address:JM-2/246CATHOLIC CO-OPT HOUSING SOCIETY LTDM.A JINNAH ROADKARACHIKarachi</t>
  </si>
  <si>
    <t>Address:PLOT NO. III-B1/11NAZIMABAD Karachi</t>
  </si>
  <si>
    <t>Address:PLOT NO.D-186,BLOCK-4FEDRAL B AREA Karachi</t>
  </si>
  <si>
    <t>Address:1773/1773 A NEW 1 AMAC 1 MEHMOODABAD NO 6KARACHIPH 2579991/2578708Karachi</t>
  </si>
  <si>
    <t>Address:PLOT NO. B-25HADIABAD COOPERATIVE HOUSING SOCIETYSECTOR 51-A, NEAR KESC OFFICE,GULZAR-E- HIJRIKarachi</t>
  </si>
  <si>
    <t>Address:PLOT NO C-12 BLOCK 6FEDERAL B AREAKARACHI Karachi</t>
  </si>
  <si>
    <t>Address:ZARGHOON ROADOPP AL KHAIR HOSPITALQUETTA Quetta</t>
  </si>
  <si>
    <t>Address:Plot No.140-A,Main Allama Iqbal Road Block-2,P.E.CH.S Karachi</t>
  </si>
  <si>
    <t>Address:PLOT NO.A 3 NEAR FATEH CHOWKSITE HYDERABAD. Industrial Area Hyderabad</t>
  </si>
  <si>
    <t>Address:NATIONAL HIGHWAY SIBI Quetta</t>
  </si>
  <si>
    <t>Address:PLOT NO. A-1, SURVEY NO-5, ADJACENT PAF UNIT(P-721), BASE FAISALMAIN SHAHRA-E-FAISAL, Karachi</t>
  </si>
  <si>
    <t>Address:3-A DOUBLE CARRIAGE WAYMAIN KORANGI ROADPH-5899612-6/5842232 KARACHI Karachi</t>
  </si>
  <si>
    <t>Address:PLOT / GIRYAN NO 3683SURVEY NO 466/2 DEH,TAPPO,TALUKA TANDO ADAM. Hyderabad</t>
  </si>
  <si>
    <t>Address:GIRYAN No.108N CLASS NO.107/1-8 DEH, KHANTO TAPOOPP:DIST:JAIL MALIRLANDHIKarachi</t>
  </si>
  <si>
    <t>Address:DEH BARO TAPA SADDAR BY PASSTEHSIL JHATPAT Quetta</t>
  </si>
  <si>
    <t>Address:PLOT NO 36/10,37/10SECTOR 15KORANGI INDUSTRIAL AREA Karachi</t>
  </si>
  <si>
    <t>Address:SURVEY NO 2408/A, WARD-A MAIN VIP ROAD NAWABSHAHNAWABSHAH . Nawabshah</t>
  </si>
  <si>
    <t>Address:PLOT NO. C-181,BLOCK-J, NORTH NAZIMABAD,KATACHI Karachi</t>
  </si>
  <si>
    <t>Address:SHAMS CNG STATIONPLOT NO.C.S.NO.A/142/1OPP. CENTRAL JAILHYDERABADLahore rd CNG Hyd</t>
  </si>
  <si>
    <t>Address:PLOT NO ST-1 SECTOR 11-HNAGAN CHOWRANGI NORTH KARACHIKARACHI Karachi</t>
  </si>
  <si>
    <t>Address:PLOT NO. F-169/A-1S I T E Karachi</t>
  </si>
  <si>
    <t>Address:M/S AHMED PETROLEUM &amp; CNG SERVICENEAR KOELA PHATAK, KHOJAK ROAD,NEAR SAMUNGLI ROAD Quetta</t>
  </si>
  <si>
    <t>Address:Plot No. ST-1,Block No.4, MetrovilleS I T E Karachi</t>
  </si>
  <si>
    <t>Address:PLOT NO. 288,SURVEY NO. 205, 208,Deh Drigh, Malir Karachi</t>
  </si>
  <si>
    <t>Address:122 Gul-e-RanaSachal Street opp. Nishtar ParkSoldier Bazar (Ph. 021-5685525) Karachi</t>
  </si>
  <si>
    <t>Address:(RAZI SERVICE STATION) PP-13BLOCK-16GULSHAN E IQBAL Karachi</t>
  </si>
  <si>
    <t>Address:Plot No C-198, BlockNo.JNorth Nazimabad Karachi</t>
  </si>
  <si>
    <t>Address:PROP: MR, TAJ MUHAMMAD SHAIKHPLOT .NHA-64, DEH NASEERABADTAPO ARAIN TALUKA SUKKURSUKKURSukkur</t>
  </si>
  <si>
    <t>Address:PLOT/GIRYAN NO 168 SURVEY NO 189 DEH SAR, TAPO QASIMABAD HYD Bhitai Town CNG Hyd</t>
  </si>
  <si>
    <t>Address:Umrani CNG StationKhatooni # 72/82, Khata # 542, Deh Dhapal, .Bypass SIBI Quetta</t>
  </si>
  <si>
    <t>Address:PLOT GIRYAN NO. 326,SURVEY NO.317, DEH,TAPO &amp; TALUKA MATLI VILLAGE MALHAN</t>
  </si>
  <si>
    <t>Address:KATEER ADDA CHAMAN ZIARAT ROAD Quetta</t>
  </si>
  <si>
    <t>Address:Plot # B-32, ABUL HASSAN ISPAHANI ROADBLOCK-4-A, GULSHAN-E-IQBAL Karachi</t>
  </si>
  <si>
    <t>Address:PLOT/GIRYAN # 331 &amp; 338 S. # 155, DEH 108, HYD ROAD, MIRPURKHAS Hyderabad</t>
  </si>
  <si>
    <t>Address:PLOT NO. D-72/1Sector No.12, Chowrangi No.5Orangi TownshipKARACHIKarachi</t>
  </si>
  <si>
    <t>Address:270 R A LANEMOULANA DIN MUHAMMAD WAFAI RDNEAR SIDCO CENTREP I A BOOKING OFFICEKarachi</t>
  </si>
  <si>
    <t>Address:PLOT # 542 SURVEY # 452 DEH GUJJO NEAR HALA NAKA, HYDERABAD Lahore rd CNG Hyd</t>
  </si>
  <si>
    <t>Address:OPP DPO OFFICEOLD NATIONAL HIGHWAY KHAIRPUR MIRS Sukkur</t>
  </si>
  <si>
    <t>Address:PLOT/SURVEY NO. 458 &amp; 459,SHAIKH ZAID CHOWK,LARKANA Larkana</t>
  </si>
  <si>
    <t>Address:AL-QAIYAM FILLING AND CNG STATION (ADMORE RETAIL OTLET)KHEWAT NO. 143, KHATOONI NO. 146, KHASRA/QITTA NO.2,MAHAL AND MOUZA NO. 9, TEHSIL AND DSITRICT QUETTASARIAB ROAD, QUETTA.Quetta</t>
  </si>
  <si>
    <t>Address:PLOT SURVEY NO-616 GIRYANNO 435 DEH MERKHAN TAPO KHAKHARHALA TALUKA &amp; DIST: THATTA. Hyderabad</t>
  </si>
  <si>
    <t>Address:SURVEY NO.44, KM 13-14, INDUS HIGHWAY OPP:132 KV G/S JAMSHORO Hyderabad</t>
  </si>
  <si>
    <t>Address:CNG SERVICE STATION4/17 FIRDOUS HOUSING SOCIETYNAZIMABADKARACHIKarachi</t>
  </si>
  <si>
    <t>Address:DALMIA CNG, (PSO PETROL PUMP)MAJEED SREDalmia Road, Karachi Karachi</t>
  </si>
  <si>
    <t>Address:B-254 BLOCK-ANORTH NAZIMABADKARACHI Karachi</t>
  </si>
  <si>
    <t>Address:PLOT-NO- A/-4-S-1,77/6STATION ROADKHAIR PUR (MIRS) Sukkur</t>
  </si>
  <si>
    <t>Address:SURVEY NO 157/1-27 DEH MITHO MARI TAPO KHANPUR DISTT KHAIRPUR Sukkur</t>
  </si>
  <si>
    <t>Address:PLOT NO. 26 - 27INDUSTRIAL PARK, F-53HUB RIVER ROAD, SITEKARACHIKarachi</t>
  </si>
  <si>
    <t>Address:Plot No.C-16,Block-6, Scheme No.16F.B AreaKarachi.Karachi</t>
  </si>
  <si>
    <t>Address:PLT NO.304 DEH JORAJI 15-16 K.MNEAR ZULIFQARABAD PSO OIL TERMINALBIN QASIM NATIONAL HIGHWAY Karachi</t>
  </si>
  <si>
    <t>Address:PLOT/GIRYAN NO. 105, DEH THOMING,TAPPO GJHARO, TALUKA MALIROPP: NEW SABZI MANDI Karachi</t>
  </si>
  <si>
    <t>Address:GIRYAN NO 15 SURVEY NO 208 DEH CHOUNROO TAPO KOT DIJI Kot Digi</t>
  </si>
  <si>
    <t>Address:STATION (REDA FILLING STATION TOTAL PAR)PLOT NO SB-12 BLOCK-7 SCGULISTAN-E-JAUHARUNIVERSITY RDKarachi</t>
  </si>
  <si>
    <t>Address:Plot No. C-191 Block-J North Nazimabad Karachi. Karachi</t>
  </si>
  <si>
    <t>Address:PLOT NO. C-10Block-12Federal-B Area Karachi</t>
  </si>
  <si>
    <t>Address:M/S ACCURATE CNG FILLING STATION,Kitta No. 13, khewat No. 25, Moza and Mehal Ward No. 13,Patta Urban No. 4, Circular Road, Quetta</t>
  </si>
  <si>
    <t>Address:SURVEY NO.75, PLOT NO.42, PHASE-1,K-28, TRANS LYARI,HAWKSBAY ROAD, Karachi</t>
  </si>
  <si>
    <t>Address:D-201,S.I.T.E. Karachi</t>
  </si>
  <si>
    <t>Address:PLOT NO. 872, SURVEY NO. 838 DEH MARKHPUR TALUKA DADU Dadu City</t>
  </si>
  <si>
    <t>Address:PLOT NO. IV-A-11/10,NAZIMABAD Karachi</t>
  </si>
  <si>
    <t>Address:PLOT NO. SB-22 , SECTOR-4-BKDA SCHEME NO.41 SURJANI TOWNSHIP Karachi</t>
  </si>
  <si>
    <t>Address:PLOT # A-57/AMANGHOPIR ROADS I T E Karachi</t>
  </si>
  <si>
    <t>Address:PLOT NO SC-2, ST-1,SECTOR NO. 20KORANGI INDUSTRIAL AREA Karachi</t>
  </si>
  <si>
    <t>Address:PLOT NO. A-9/G-5 BHANSINGHABAD MIRPURKHAS Hyderabad</t>
  </si>
  <si>
    <t>Address:TOTAL PARCO OUTLETST-2, SECTOR 28 NEAR MURTAZA CHOWRANGIKORANGI INDUSTRIAL AREA Karachi</t>
  </si>
  <si>
    <t>Address:GIRYAN NO. 319 S. NO.292-A HALANI CITY, DISTT. NAUSHAHRO FEROZHALANI CITYNEAR --KANDIARO . Halani</t>
  </si>
  <si>
    <t xml:space="preserve">How many cities in the data set </t>
  </si>
  <si>
    <t>What is the largest bill amount</t>
  </si>
  <si>
    <t>What is the average bill of the dataset</t>
  </si>
  <si>
    <t>Which city has the most number of users</t>
  </si>
  <si>
    <t>Which city has the least number of users</t>
  </si>
  <si>
    <t>How many observations in both datasets</t>
  </si>
  <si>
    <t>Any duplicates?</t>
  </si>
  <si>
    <t>What are different education groups in the survey</t>
  </si>
  <si>
    <t>Which city has most participants</t>
  </si>
  <si>
    <t>What is the average monthly food expenditure of people with Masters or above</t>
  </si>
  <si>
    <t>What is the average commute time of people living in Islamabad</t>
  </si>
  <si>
    <t>What is the total monthly food expenditure of people living outside Islamabad</t>
  </si>
  <si>
    <t>What is the minimum commute time of people who are still students</t>
  </si>
  <si>
    <t>Hint: Please attempt to use the Find function to solve this assignment.</t>
  </si>
  <si>
    <t>Create a separate column of city names only.</t>
  </si>
  <si>
    <t>Quetta</t>
  </si>
  <si>
    <t>Karachi</t>
  </si>
  <si>
    <t>Jacababad</t>
  </si>
  <si>
    <t>Naushahro Feroze</t>
  </si>
  <si>
    <t/>
  </si>
  <si>
    <t>MIRS.Sukkur</t>
  </si>
  <si>
    <t>Hyderabad</t>
  </si>
  <si>
    <t>Nawabshah</t>
  </si>
  <si>
    <t>Sukkur</t>
  </si>
  <si>
    <t>Mehar</t>
  </si>
  <si>
    <t>RDKarachi</t>
  </si>
  <si>
    <t>Hyd</t>
  </si>
  <si>
    <t>SUKKURSUKKURSukkur</t>
  </si>
  <si>
    <t>Larkana</t>
  </si>
  <si>
    <t>Feroze</t>
  </si>
  <si>
    <t>ROADSukkur</t>
  </si>
  <si>
    <t>AreaKarachi.Karachi</t>
  </si>
  <si>
    <t>ROADKARACHIKarachi</t>
  </si>
  <si>
    <t>TownshipKARACHIKarachi</t>
  </si>
  <si>
    <t>RoadKarachi</t>
  </si>
  <si>
    <t>HIJRIKarachi</t>
  </si>
  <si>
    <t>City</t>
  </si>
  <si>
    <t>SITEKARACHIKarachi</t>
  </si>
  <si>
    <t>FAISALKARACHIKarachi</t>
  </si>
  <si>
    <t>HUBDISTT.LABELLABALUCHISTANBaluchistan</t>
  </si>
  <si>
    <t>MALHAN</t>
  </si>
  <si>
    <t>MALIRLANDHIKarachi</t>
  </si>
  <si>
    <t>Halani</t>
  </si>
  <si>
    <t>Digi</t>
  </si>
  <si>
    <t>SOCIETYNAZIMABADKARACHIKarachi</t>
  </si>
  <si>
    <t>QUETTA.Quetta</t>
  </si>
  <si>
    <t>OFFICEKarachi</t>
  </si>
  <si>
    <t>2579991/2578708Karachi</t>
  </si>
  <si>
    <t>Dadu</t>
  </si>
  <si>
    <t>LABELLA</t>
  </si>
  <si>
    <t>LABELLABA</t>
  </si>
  <si>
    <t>Row Labels</t>
  </si>
  <si>
    <t>Grand Total</t>
  </si>
  <si>
    <t>Count of IDs</t>
  </si>
  <si>
    <t>Karachi - 58 users</t>
  </si>
  <si>
    <t>Dadu, Digi, Halani, Malhan, Mehar, Jacababad, Nawabshah, Naushahro Feroze</t>
  </si>
  <si>
    <t>8 cities have 1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</si>
</sst>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Arial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165" fontId="1" fillId="0" borderId="0" xfId="1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00.506806944446" createdVersion="4" refreshedVersion="4" minRefreshableVersion="3" recordCount="101">
  <cacheSource type="worksheet">
    <worksheetSource ref="A1:I102" sheet="Data"/>
  </cacheSource>
  <cacheFields count="9">
    <cacheField name="Sr" numFmtId="0">
      <sharedItems containsSemiMixedTypes="0" containsString="0" containsNumber="1" containsInteger="1" minValue="0" maxValue="100"/>
    </cacheField>
    <cacheField name="Total Amount Payable" numFmtId="165">
      <sharedItems containsSemiMixedTypes="0" containsString="0" containsNumber="1" containsInteger="1" minValue="34371957" maxValue="159784232"/>
    </cacheField>
    <cacheField name="Consumption" numFmtId="0">
      <sharedItems containsSemiMixedTypes="0" containsString="0" containsNumber="1" minValue="0" maxValue="6115.8324739999998"/>
    </cacheField>
    <cacheField name="IDs" numFmtId="0">
      <sharedItems containsSemiMixedTypes="0" containsString="0" containsNumber="1" containsInteger="1" minValue="11" maxValue="996"/>
    </cacheField>
    <cacheField name="Sub-ID" numFmtId="0">
      <sharedItems containsSemiMixedTypes="0" containsString="0" containsNumber="1" containsInteger="1" minValue="1" maxValue="10"/>
    </cacheField>
    <cacheField name="Address" numFmtId="0">
      <sharedItems/>
    </cacheField>
    <cacheField name="City" numFmtId="0">
      <sharedItems/>
    </cacheField>
    <cacheField name="City2" numFmtId="0">
      <sharedItems/>
    </cacheField>
    <cacheField name="City3" numFmtId="0">
      <sharedItems count="14">
        <s v="Karachi"/>
        <s v="Quetta"/>
        <s v="Mehar"/>
        <s v="Jacababad"/>
        <s v="Naushahro Feroze"/>
        <s v="Hyderabad"/>
        <s v="Larkana"/>
        <s v="Sukkur"/>
        <s v="Nawabshah"/>
        <s v="MALHAN"/>
        <s v="Digi"/>
        <s v="Dadu"/>
        <s v="LABELLA"/>
        <s v="Hala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n v="159784232"/>
    <n v="845.13540309999996"/>
    <n v="522"/>
    <n v="4"/>
    <s v="Address:Survey No.150,Plot No.St-1,Sector-6-B KDA Scheme-33,Main Super Highway Karachi"/>
    <s v="Karachi"/>
    <s v="Karachi"/>
    <x v="0"/>
  </r>
  <r>
    <n v="3"/>
    <n v="150144960"/>
    <n v="927.19479909999995"/>
    <n v="662"/>
    <n v="9"/>
    <s v="Address:PLOT NO.7BLOCK-C K.D.C.E.C.H.S.MIRZA ABUL HASSAN ISPAHANI ROADKARACHIKarachi"/>
    <s v="ROADKARACHIKarachi"/>
    <s v="Karachi"/>
    <x v="0"/>
  </r>
  <r>
    <n v="2"/>
    <n v="147416641"/>
    <n v="505.50034099999999"/>
    <n v="58"/>
    <n v="6"/>
    <s v="Address:PLOT NO. SB-26BLOCK-12 KDA SCHEME NO.-36GULISTAN-E-JOHAR Karachi"/>
    <s v="Karachi"/>
    <s v="Karachi"/>
    <x v="0"/>
  </r>
  <r>
    <n v="5"/>
    <n v="143727445"/>
    <n v="573.36595009999996"/>
    <n v="310"/>
    <n v="10"/>
    <s v="Address:Plot No.117, Block-7Abul Hassan Isphani Road,Gulsan-e-Iqbal, Karachi"/>
    <s v="Karachi"/>
    <s v="Karachi"/>
    <x v="0"/>
  </r>
  <r>
    <n v="0"/>
    <n v="137690903"/>
    <n v="2222.8461670000002"/>
    <n v="861"/>
    <n v="1"/>
    <s v="Address:KACHI BAIG SARIAB ROAD Quetta"/>
    <s v="Quetta"/>
    <s v="Quetta"/>
    <x v="1"/>
  </r>
  <r>
    <n v="4"/>
    <n v="135668356"/>
    <n v="1274.919418"/>
    <n v="833"/>
    <n v="9"/>
    <s v="Address:Propritor Mr. Muhammad NaseemA-1 Sheet No.27,Model Colony, Karachi"/>
    <s v="Karachi"/>
    <s v="Karachi"/>
    <x v="0"/>
  </r>
  <r>
    <n v="41"/>
    <n v="133083652"/>
    <n v="0.1"/>
    <n v="402"/>
    <n v="1"/>
    <s v="Address:PLOT NO. A-1, SURVEY NO-5, ADJACENT PAF UNIT(P-721), BASE FAISALMAIN SHAHRA-E-FAISAL, Karachi"/>
    <s v="Karachi"/>
    <s v="Karachi"/>
    <x v="0"/>
  </r>
  <r>
    <n v="7"/>
    <n v="131711163"/>
    <n v="3422.7222999999999"/>
    <n v="356"/>
    <n v="5"/>
    <s v="Address:SURVEY NO 212 DEH GAHI MAHESARBYPASS ROAD MEHAR. Mehar"/>
    <s v="Mehar"/>
    <s v="Mehar"/>
    <x v="2"/>
  </r>
  <r>
    <n v="6"/>
    <n v="131488912"/>
    <n v="0"/>
    <n v="941"/>
    <n v="7"/>
    <s v="Address:PLOT / GIRYAN No.510 SURVEY No. 97, DEH AQILPUR TAPO JANI DEROTALUKA &amp; DISTT. JACOBABAD Jacababad"/>
    <s v="Jacababad"/>
    <s v="Jacababad"/>
    <x v="3"/>
  </r>
  <r>
    <n v="10"/>
    <n v="122267147"/>
    <n v="2326.9024989999998"/>
    <n v="11"/>
    <n v="9"/>
    <s v="Address:PLOT/GIRYAN NO. 206 SURVEY NO 301, NAUSHAHRO FEROZNAUSHAHRO FEROZ Naushahro Feroze"/>
    <s v="Feroze"/>
    <s v="Feroze"/>
    <x v="4"/>
  </r>
  <r>
    <n v="14"/>
    <n v="113983735"/>
    <n v="140.57704409999999"/>
    <n v="262"/>
    <n v="2"/>
    <s v="Address:PLOT NO.D-5BLOCK-1KEHKASHAN SCHEME NO.5 CLIFTON Karachi"/>
    <s v="Karachi"/>
    <s v="Karachi"/>
    <x v="0"/>
  </r>
  <r>
    <n v="23"/>
    <n v="110970627"/>
    <n v="51.399940999999998"/>
    <n v="86"/>
    <n v="5"/>
    <s v="Address:PLOT NO. X-2/A1MANGHOPIR ROADSITE Karachi"/>
    <s v="Karachi"/>
    <s v="Karachi"/>
    <x v="0"/>
  </r>
  <r>
    <n v="27"/>
    <n v="110072394"/>
    <n v="1517.8929049999999"/>
    <n v="387"/>
    <n v="4"/>
    <s v="Address:PLOT NO 352 SURVEY NO-43-312DEH SONHAR TAPO,TALUKA &amp; DIST:BADIN. Hyderabad"/>
    <s v="Hyderabad"/>
    <s v="Hyderabad"/>
    <x v="5"/>
  </r>
  <r>
    <n v="17"/>
    <n v="109566626"/>
    <n v="1070.244203"/>
    <n v="252"/>
    <n v="2"/>
    <s v="Address:PLOT NO. FL-2,A l- MADINA HOUSING PROJECT,MAIN KORANGI ROAD Karachi"/>
    <s v="Karachi"/>
    <s v="Karachi"/>
    <x v="0"/>
  </r>
  <r>
    <n v="16"/>
    <n v="109182899"/>
    <n v="1165.1741730000001"/>
    <n v="827"/>
    <n v="3"/>
    <s v="Address:PLOT NO. C-24, BLOCK-DNORTH NAZIMABAD Karachi"/>
    <s v="Karachi"/>
    <s v="Karachi"/>
    <x v="0"/>
  </r>
  <r>
    <n v="22"/>
    <n v="108623330"/>
    <n v="604.95417110000005"/>
    <n v="728"/>
    <n v="9"/>
    <s v="Address:PLOT # 3, DEH THOMING TAPO GUJHRONEAR NEW SUBZI MANDI, MAIN SUPER HIGHWAY(PSO OUTLET) Karachi"/>
    <s v="Karachi"/>
    <s v="Karachi"/>
    <x v="0"/>
  </r>
  <r>
    <n v="18"/>
    <n v="106830152"/>
    <n v="1072.2727359999999"/>
    <n v="311"/>
    <n v="9"/>
    <s v="Address:PLOT NO 44DEH SAFOORAN KALA CHAPRAMAIN SHAHRAH E FAISALKARACHIKarachi"/>
    <s v="FAISALKARACHIKarachi"/>
    <s v="Karachi"/>
    <x v="0"/>
  </r>
  <r>
    <n v="19"/>
    <n v="106830152"/>
    <n v="1072.2727359999999"/>
    <n v="830"/>
    <n v="4"/>
    <s v="Address:PLOT NO 44DEH SAFOORAN KALA CHAPRAMAIN SHAHRAH E FAISALKARACHIKarachi"/>
    <s v="FAISALKARACHIKarachi"/>
    <s v="Karachi"/>
    <x v="0"/>
  </r>
  <r>
    <n v="24"/>
    <n v="105634859"/>
    <n v="2127.6761900000001"/>
    <n v="138"/>
    <n v="6"/>
    <s v="Address:AL-MADINA CNG STATIONSURVEY NO. 486, 925, 487, Shaikh Zaid Colony Road, LARKANA Larkana"/>
    <s v="Larkana"/>
    <s v="Larkana"/>
    <x v="6"/>
  </r>
  <r>
    <n v="25"/>
    <n v="105634859"/>
    <n v="2127.6761900000001"/>
    <n v="424"/>
    <n v="6"/>
    <s v="Address:AL-MADINA CNG STATIONSURVEY NO. 486, 925, 487, Shaikh Zaid Colony Road, LARKANA Larkana"/>
    <s v="Larkana"/>
    <s v="Larkana"/>
    <x v="6"/>
  </r>
  <r>
    <n v="20"/>
    <n v="103419135"/>
    <n v="57.223646100000003"/>
    <n v="758"/>
    <n v="9"/>
    <s v="Address:Plot No. D-3Block-10 / AGulshan-e-IqbaLMain Rashid Minhas RoadKarachi"/>
    <s v="RoadKarachi"/>
    <s v="Karachi"/>
    <x v="0"/>
  </r>
  <r>
    <n v="21"/>
    <n v="103419135"/>
    <n v="57.223646100000003"/>
    <n v="473"/>
    <n v="10"/>
    <s v="Address:Plot No. D-3Block-10 / AGulshan-e-IqbaLMain Rashid Minhas RoadKarachi"/>
    <s v="RoadKarachi"/>
    <s v="Karachi"/>
    <x v="0"/>
  </r>
  <r>
    <n v="30"/>
    <n v="102320526"/>
    <n v="1488.1560850000001"/>
    <n v="987"/>
    <n v="10"/>
    <s v="Address:PLOT NO/GIRYAN NO-136SURVEY NO-215 DEH JAGIROPPOSITE NEW BUS STANDSHIKARPUR ROADSukkur"/>
    <s v="ROADSukkur"/>
    <s v="ROADSukkur"/>
    <x v="7"/>
  </r>
  <r>
    <n v="15"/>
    <n v="101713679"/>
    <n v="3786.8404289999999"/>
    <n v="182"/>
    <n v="6"/>
    <s v="Address:107 FIELD REGIMENT ARTILARYHQ-18 DIV. QASIM CHOWKHYDERABAD. Lahore rd CNG Hyd"/>
    <s v="Hyd"/>
    <s v="Hyderabad"/>
    <x v="5"/>
  </r>
  <r>
    <n v="28"/>
    <n v="101008280"/>
    <n v="1603.37969"/>
    <n v="89"/>
    <n v="5"/>
    <s v="Address:SURVEY NO-408NATIONAL HIGHWAYNEAR THERI BYPASSKHAIRPUR MIRS.Sukkur"/>
    <s v="MIRS.Sukkur"/>
    <s v="MIRS.Sukkur"/>
    <x v="7"/>
  </r>
  <r>
    <n v="26"/>
    <n v="98495858"/>
    <n v="252.2865741"/>
    <n v="324"/>
    <n v="2"/>
    <s v="Address:GIRYAN NO 193 S. NO 128/2 BAID DEH RAIS WAH DISTT SHIKARPUR Larkana"/>
    <s v="Larkana"/>
    <s v="Larkana"/>
    <x v="6"/>
  </r>
  <r>
    <n v="33"/>
    <n v="98408773"/>
    <n v="604.26910310000005"/>
    <n v="725"/>
    <n v="1"/>
    <s v="Address:PLOT NO.D-186,BLOCK-4FEDRAL B AREA Karachi"/>
    <s v="Karachi"/>
    <s v="Karachi"/>
    <x v="0"/>
  </r>
  <r>
    <n v="42"/>
    <n v="97535160"/>
    <n v="518.6569551"/>
    <n v="285"/>
    <n v="8"/>
    <s v="Address:3-A DOUBLE CARRIAGE WAYMAIN KORANGI ROADPH-5899612-6/5842232 KARACHI Karachi"/>
    <s v="Karachi"/>
    <s v="Karachi"/>
    <x v="0"/>
  </r>
  <r>
    <n v="36"/>
    <n v="96128033"/>
    <n v="831.3705271"/>
    <n v="196"/>
    <n v="2"/>
    <s v="Address:PLOT NO C-12 BLOCK 6FEDERAL B AREAKARACHI Karachi"/>
    <s v="Karachi"/>
    <s v="Karachi"/>
    <x v="0"/>
  </r>
  <r>
    <n v="29"/>
    <n v="95389016"/>
    <n v="727.74172209999995"/>
    <n v="331"/>
    <n v="10"/>
    <s v="Address:PLOT NO.532/2GARDEN EASTKARACHI Karachi"/>
    <s v="Karachi"/>
    <s v="Karachi"/>
    <x v="0"/>
  </r>
  <r>
    <n v="46"/>
    <n v="91320075"/>
    <n v="398.11973210000002"/>
    <n v="522"/>
    <n v="5"/>
    <s v="Address:PLOT NO 36/10,37/10SECTOR 15KORANGI INDUSTRIAL AREA Karachi"/>
    <s v="Karachi"/>
    <s v="Karachi"/>
    <x v="0"/>
  </r>
  <r>
    <n v="44"/>
    <n v="89809293"/>
    <n v="400.40290709999999"/>
    <n v="614"/>
    <n v="2"/>
    <s v="Address:GIRYAN No.108N CLASS NO.107/1-8 DEH, KHANTO TAPOOPP:DIST:JAIL MALIRLANDHIKarachi"/>
    <s v="MALIRLANDHIKarachi"/>
    <s v="Karachi"/>
    <x v="0"/>
  </r>
  <r>
    <n v="35"/>
    <n v="88653616"/>
    <n v="1702.6672570000001"/>
    <n v="106"/>
    <n v="3"/>
    <s v="Address:PLOT NO. B-25HADIABAD COOPERATIVE HOUSING SOCIETYSECTOR 51-A, NEAR KESC OFFICE,GULZAR-E- HIJRIKarachi"/>
    <s v="HIJRIKarachi"/>
    <s v="Karachi"/>
    <x v="0"/>
  </r>
  <r>
    <n v="43"/>
    <n v="87454046"/>
    <n v="1069.357771"/>
    <n v="982"/>
    <n v="6"/>
    <s v="Address:PLOT / GIRYAN NO 3683SURVEY NO 466/2 DEH,TAPPO,TALUKA TANDO ADAM. Hyderabad"/>
    <s v="Hyderabad"/>
    <s v="Hyderabad"/>
    <x v="5"/>
  </r>
  <r>
    <n v="47"/>
    <n v="87309336"/>
    <n v="728.5589301"/>
    <n v="67"/>
    <n v="3"/>
    <s v="Address:SURVEY NO 2408/A, WARD-A MAIN VIP ROAD NAWABSHAHNAWABSHAH . Nawabshah"/>
    <s v="Nawabshah"/>
    <s v="Nawabshah"/>
    <x v="8"/>
  </r>
  <r>
    <n v="51"/>
    <n v="85844683"/>
    <n v="1.5361100000000001"/>
    <n v="866"/>
    <n v="5"/>
    <s v="Address:PLOT NO. F-169/A-1S I T E Karachi"/>
    <s v="Karachi"/>
    <s v="Karachi"/>
    <x v="0"/>
  </r>
  <r>
    <n v="39"/>
    <n v="82425206"/>
    <n v="6115.8324739999998"/>
    <n v="256"/>
    <n v="2"/>
    <s v="Address:PLOT NO.A 3 NEAR FATEH CHOWKSITE HYDERABAD. Industrial Area Hyderabad"/>
    <s v="Hyderabad"/>
    <s v="Hyderabad"/>
    <x v="5"/>
  </r>
  <r>
    <n v="57"/>
    <n v="82095631"/>
    <n v="53.725923100000003"/>
    <n v="694"/>
    <n v="9"/>
    <s v="Address:(RAZI SERVICE STATION) PP-13BLOCK-16GULSHAN E IQBAL Karachi"/>
    <s v="Karachi"/>
    <s v="Karachi"/>
    <x v="0"/>
  </r>
  <r>
    <n v="48"/>
    <n v="80154780"/>
    <n v="75.425923100000006"/>
    <n v="824"/>
    <n v="8"/>
    <s v="Address:PLOT NO. C-181,BLOCK-J, NORTH NAZIMABAD,KATACHI Karachi"/>
    <s v="Karachi"/>
    <s v="Karachi"/>
    <x v="0"/>
  </r>
  <r>
    <n v="49"/>
    <n v="79757829"/>
    <n v="2015.10664"/>
    <n v="628"/>
    <n v="6"/>
    <s v="Address:SHAMS CNG STATIONPLOT NO.C.S.NO.A/142/1OPP. CENTRAL JAILHYDERABADLahore rd CNG Hyd"/>
    <s v="Hyd"/>
    <s v="Hyderabad"/>
    <x v="5"/>
  </r>
  <r>
    <n v="71"/>
    <n v="79585805"/>
    <n v="1539.173421"/>
    <n v="996"/>
    <n v="3"/>
    <s v="Address:OPP DPO OFFICEOLD NATIONAL HIGHWAY KHAIRPUR MIRS Sukkur"/>
    <s v="Sukkur"/>
    <s v="Sukkur"/>
    <x v="7"/>
  </r>
  <r>
    <n v="63"/>
    <n v="79277997"/>
    <n v="595.70838100000003"/>
    <n v="920"/>
    <n v="4"/>
    <s v="Address:PLOT GIRYAN NO. 326,SURVEY NO.317, DEH,TAPO &amp; TALUKA MATLI VILLAGE MALHAN"/>
    <s v="MALHAN"/>
    <s v="MALHAN"/>
    <x v="9"/>
  </r>
  <r>
    <n v="85"/>
    <n v="78147099"/>
    <n v="133.92594009999999"/>
    <n v="853"/>
    <n v="6"/>
    <s v="Address:PLOT/GIRYAN NO. 105, DEH THOMING,TAPPO GJHARO, TALUKA MALIROPP: NEW SABZI MANDI Karachi"/>
    <s v="Karachi"/>
    <s v="Karachi"/>
    <x v="0"/>
  </r>
  <r>
    <n v="79"/>
    <n v="77944542"/>
    <n v="7.4240960999999999"/>
    <n v="532"/>
    <n v="2"/>
    <s v="Address:B-254 BLOCK-ANORTH NAZIMABADKARACHI Karachi"/>
    <s v="Karachi"/>
    <s v="Karachi"/>
    <x v="0"/>
  </r>
  <r>
    <n v="74"/>
    <n v="76218930"/>
    <n v="487.57036909999999"/>
    <n v="746"/>
    <n v="3"/>
    <s v="Address:PLOT SURVEY NO-616 GIRYANNO 435 DEH MERKHAN TAPO KHAKHARHALA TALUKA &amp; DIST: THATTA. Hyderabad"/>
    <s v="Hyderabad"/>
    <s v="Hyderabad"/>
    <x v="5"/>
  </r>
  <r>
    <n v="75"/>
    <n v="76218930"/>
    <n v="487.57036909999999"/>
    <n v="648"/>
    <n v="4"/>
    <s v="Address:PLOT SURVEY NO-616 GIRYANNO 435 DEH MERKHAN TAPO KHAKHARHALA TALUKA &amp; DIST: THATTA. Hyderabad"/>
    <s v="Hyderabad"/>
    <s v="Hyderabad"/>
    <x v="5"/>
  </r>
  <r>
    <n v="69"/>
    <n v="75935901"/>
    <n v="2404.8318859999999"/>
    <n v="718"/>
    <n v="9"/>
    <s v="Address:PLOT # 542 SURVEY # 452 DEH GUJJO NEAR HALA NAKA, HYDERABAD Lahore rd CNG Hyd"/>
    <s v="Hyd"/>
    <s v="Hyderabad"/>
    <x v="5"/>
  </r>
  <r>
    <n v="70"/>
    <n v="75935901"/>
    <n v="2404.8318859999999"/>
    <n v="610"/>
    <n v="9"/>
    <s v="Address:PLOT # 542 SURVEY # 452 DEH GUJJO NEAR HALA NAKA, HYDERABAD Lahore rd CNG Hyd"/>
    <s v="Hyd"/>
    <s v="Hyderabad"/>
    <x v="5"/>
  </r>
  <r>
    <n v="54"/>
    <n v="75697336"/>
    <n v="793.29250809999996"/>
    <n v="536"/>
    <n v="1"/>
    <s v="Address:PLOT NO. 288,SURVEY NO. 205, 208,Deh Drigh, Malir Karachi"/>
    <s v="Karachi"/>
    <s v="Karachi"/>
    <x v="0"/>
  </r>
  <r>
    <n v="55"/>
    <n v="75697336"/>
    <n v="793.29250809999996"/>
    <n v="368"/>
    <n v="2"/>
    <s v="Address:PLOT NO. 288,SURVEY NO. 205, 208,Deh Drigh, Malir Karachi"/>
    <s v="Karachi"/>
    <s v="Karachi"/>
    <x v="0"/>
  </r>
  <r>
    <n v="58"/>
    <n v="75603129"/>
    <n v="52.600710100000001"/>
    <n v="68"/>
    <n v="9"/>
    <s v="Address:Plot No C-198, BlockNo.JNorth Nazimabad Karachi"/>
    <s v="Karachi"/>
    <s v="Karachi"/>
    <x v="0"/>
  </r>
  <r>
    <n v="59"/>
    <n v="75603129"/>
    <n v="52.600710100000001"/>
    <n v="875"/>
    <n v="10"/>
    <s v="Address:Plot No C-198, BlockNo.JNorth Nazimabad Karachi"/>
    <s v="Karachi"/>
    <s v="Karachi"/>
    <x v="0"/>
  </r>
  <r>
    <n v="73"/>
    <n v="74087933"/>
    <n v="0.67923100000000003"/>
    <n v="237"/>
    <n v="10"/>
    <s v="Address:AL-QAIYAM FILLING AND CNG STATION (ADMORE RETAIL OTLET)KHEWAT NO. 143, KHATOONI NO. 146, KHASRA/QITTA NO.2,MAHAL AND MOUZA NO. 9, TEHSIL AND DSITRICT QUETTASARIAB ROAD, QUETTA.Quetta"/>
    <s v="QUETTA.Quetta"/>
    <s v="QUETTA.Quetta"/>
    <x v="1"/>
  </r>
  <r>
    <n v="60"/>
    <n v="74043893"/>
    <n v="1343.1443549999999"/>
    <n v="786"/>
    <n v="8"/>
    <s v="Address:PROP: MR, TAJ MUHAMMAD SHAIKHPLOT .NHA-64, DEH NASEERABADTAPO ARAIN TALUKA SUKKURSUKKURSukkur"/>
    <s v="SUKKURSUKKURSukkur"/>
    <s v="SUKKURSUKKURSukkur"/>
    <x v="7"/>
  </r>
  <r>
    <n v="66"/>
    <n v="73743492"/>
    <n v="662.22491309999998"/>
    <n v="129"/>
    <n v="5"/>
    <s v="Address:PLOT/GIRYAN # 331 &amp; 338 S. # 155, DEH 108, HYD ROAD, MIRPURKHAS Hyderabad"/>
    <s v="Hyderabad"/>
    <s v="Hyderabad"/>
    <x v="5"/>
  </r>
  <r>
    <n v="8"/>
    <n v="73739808"/>
    <n v="3383.41311"/>
    <n v="123"/>
    <n v="10"/>
    <s v="Address:MAIN NATIONAL HIGH WAY ROAD Quetta"/>
    <s v="Quetta"/>
    <s v="Quetta"/>
    <x v="1"/>
  </r>
  <r>
    <n v="50"/>
    <n v="73248317"/>
    <n v="920.47335610000005"/>
    <n v="650"/>
    <n v="2"/>
    <s v="Address:PLOT NO ST-1 SECTOR 11-HNAGAN CHOWRANGI NORTH KARACHIKARACHI Karachi"/>
    <s v="Karachi"/>
    <s v="Karachi"/>
    <x v="0"/>
  </r>
  <r>
    <n v="9"/>
    <n v="72631849"/>
    <n v="622.30137109999998"/>
    <n v="491"/>
    <n v="9"/>
    <s v="Address:PLOT No.D-16, Muhalla Block-A,Near KDA Chowrangi,Shershah Soori Road Karachi"/>
    <s v="Karachi"/>
    <s v="Karachi"/>
    <x v="0"/>
  </r>
  <r>
    <n v="78"/>
    <n v="72235798"/>
    <n v="99.853165099999998"/>
    <n v="528"/>
    <n v="3"/>
    <s v="Address:DALMIA CNG, (PSO PETROL PUMP)MAJEED SREDalmia Road, Karachi Karachi"/>
    <s v="Karachi"/>
    <s v="Karachi"/>
    <x v="0"/>
  </r>
  <r>
    <n v="76"/>
    <n v="72011904"/>
    <n v="610.38665809999998"/>
    <n v="960"/>
    <n v="2"/>
    <s v="Address:SURVEY NO.44, KM 13-14, INDUS HIGHWAY OPP:132 KV G/S JAMSHORO Hyderabad"/>
    <s v="Hyderabad"/>
    <s v="Hyderabad"/>
    <x v="5"/>
  </r>
  <r>
    <n v="61"/>
    <n v="71991104"/>
    <n v="5374.6468290000003"/>
    <n v="520"/>
    <n v="2"/>
    <s v="Address:PLOT/GIRYAN NO 168 SURVEY NO 189 DEH SAR, TAPO QASIMABAD HYD Bhitai Town CNG Hyd"/>
    <s v="Hyd"/>
    <s v="Hyderabad"/>
    <x v="5"/>
  </r>
  <r>
    <n v="72"/>
    <n v="71260842"/>
    <n v="1422.207971"/>
    <n v="670"/>
    <n v="8"/>
    <s v="Address:PLOT/SURVEY NO. 458 &amp; 459,SHAIKH ZAID CHOWK,LARKANA Larkana"/>
    <s v="Larkana"/>
    <s v="Larkana"/>
    <x v="6"/>
  </r>
  <r>
    <n v="80"/>
    <n v="71217189"/>
    <n v="627.26502210000001"/>
    <n v="52"/>
    <n v="6"/>
    <s v="Address:PLOT-NO- A/-4-S-1,77/6STATION ROADKHAIR PUR (MIRS) Sukkur"/>
    <s v="Sukkur"/>
    <s v="Sukkur"/>
    <x v="7"/>
  </r>
  <r>
    <n v="86"/>
    <n v="70741314"/>
    <n v="286.811082"/>
    <n v="284"/>
    <n v="7"/>
    <s v="Address:GIRYAN NO 15 SURVEY NO 208 DEH CHOUNROO TAPO KOT DIJI Kot Digi"/>
    <s v="Digi"/>
    <s v="Digi"/>
    <x v="10"/>
  </r>
  <r>
    <n v="11"/>
    <n v="70672335"/>
    <n v="207.49304409999999"/>
    <n v="747"/>
    <n v="6"/>
    <s v="Address:PLOT NO. 241,JM-2, CITY SURVEY NO.214 SHEET-2OPP: QUAID-E-AZAM MAZAR, M.A.JINNAH RD. Karachi"/>
    <s v="Karachi"/>
    <s v="Karachi"/>
    <x v="0"/>
  </r>
  <r>
    <n v="98"/>
    <n v="70266032"/>
    <n v="1715.476821"/>
    <n v="991"/>
    <n v="7"/>
    <s v="Address:PLOT NO. A-9/G-5 BHANSINGHABAD MIRPURKHAS Hyderabad"/>
    <s v="Hyderabad"/>
    <s v="Hyderabad"/>
    <x v="5"/>
  </r>
  <r>
    <n v="77"/>
    <n v="70256684"/>
    <n v="46.236370100000002"/>
    <n v="249"/>
    <n v="4"/>
    <s v="Address:CNG SERVICE STATION4/17 FIRDOUS HOUSING SOCIETYNAZIMABADKARACHIKarachi"/>
    <s v="SOCIETYNAZIMABADKARACHIKarachi"/>
    <s v="Karachi"/>
    <x v="0"/>
  </r>
  <r>
    <n v="91"/>
    <n v="69825881"/>
    <n v="342.48884409999999"/>
    <n v="874"/>
    <n v="1"/>
    <s v="Address:SURVEY NO.75, PLOT NO.42, PHASE-1,K-28, TRANS LYARI,HAWKSBAY ROAD, Karachi"/>
    <s v="Karachi"/>
    <s v="Karachi"/>
    <x v="0"/>
  </r>
  <r>
    <n v="87"/>
    <n v="69384563"/>
    <n v="4.1338870999999999"/>
    <n v="284"/>
    <n v="5"/>
    <s v="Address:STATION (REDA FILLING STATION TOTAL PAR)PLOT NO SB-12 BLOCK-7 SCGULISTAN-E-JAUHARUNIVERSITY RDKarachi"/>
    <s v="RDKarachi"/>
    <s v="Karachi"/>
    <x v="0"/>
  </r>
  <r>
    <n v="13"/>
    <n v="68146358"/>
    <n v="1104.1250219999999"/>
    <n v="283"/>
    <n v="4"/>
    <s v="Address:SURVEY NO 214 MAIN BUS TERMINAL SHIKARPUR ROAD SUKKURSUKKUR Sukkur"/>
    <s v="Sukkur"/>
    <s v="Sukkur"/>
    <x v="7"/>
  </r>
  <r>
    <n v="84"/>
    <n v="68112424"/>
    <n v="249.15948510000001"/>
    <n v="261"/>
    <n v="6"/>
    <s v="Address:PLT NO.304 DEH JORAJI 15-16 K.MNEAR ZULIFQARABAD PSO OIL TERMINALBIN QASIM NATIONAL HIGHWAY Karachi"/>
    <s v="Karachi"/>
    <s v="Karachi"/>
    <x v="0"/>
  </r>
  <r>
    <n v="89"/>
    <n v="67953199"/>
    <n v="322.36095410000001"/>
    <n v="931"/>
    <n v="3"/>
    <s v="Address:PLOT NO. C-10Block-12Federal-B Area Karachi"/>
    <s v="Karachi"/>
    <s v="Karachi"/>
    <x v="0"/>
  </r>
  <r>
    <n v="88"/>
    <n v="66710227"/>
    <n v="58.642987099999999"/>
    <n v="119"/>
    <n v="4"/>
    <s v="Address:Plot No. C-191 Block-J North Nazimabad Karachi. Karachi"/>
    <s v="Karachi"/>
    <s v="Karachi"/>
    <x v="0"/>
  </r>
  <r>
    <n v="97"/>
    <n v="65425277"/>
    <n v="524.45599100000004"/>
    <n v="824"/>
    <n v="5"/>
    <s v="Address:PLOT NO SC-2, ST-1,SECTOR NO. 20KORANGI INDUSTRIAL AREA Karachi"/>
    <s v="Karachi"/>
    <s v="Karachi"/>
    <x v="0"/>
  </r>
  <r>
    <n v="94"/>
    <n v="65271829"/>
    <n v="12.6754441"/>
    <n v="129"/>
    <n v="4"/>
    <s v="Address:PLOT NO. IV-A-11/10,NAZIMABAD Karachi"/>
    <s v="Karachi"/>
    <s v="Karachi"/>
    <x v="0"/>
  </r>
  <r>
    <n v="93"/>
    <n v="63764530"/>
    <n v="1805.311999"/>
    <n v="805"/>
    <n v="8"/>
    <s v="Address:PLOT NO. 872, SURVEY NO. 838 DEH MARKHPUR TALUKA DADU Dadu City"/>
    <s v="City"/>
    <s v="City"/>
    <x v="11"/>
  </r>
  <r>
    <n v="12"/>
    <n v="62699950"/>
    <n v="2444.1800469999998"/>
    <n v="897"/>
    <n v="7"/>
    <s v="Address:PLOT NO 218 KHEWIT NO-110MOUZA BARAOOT RCD ROAD HUBDISTT.LABELLABALUCHISTANBaluchistan"/>
    <s v="HUBDISTT.LABELLABALUCHISTANBaluchistan"/>
    <s v="HUBDISTT.LABELLABALUCHISTANBaluchistan"/>
    <x v="12"/>
  </r>
  <r>
    <n v="96"/>
    <n v="59786389"/>
    <n v="98.701041000000004"/>
    <n v="321"/>
    <n v="7"/>
    <s v="Address:PLOT # A-57/AMANGHOPIR ROADS I T E Karachi"/>
    <s v="Karachi"/>
    <s v="Karachi"/>
    <x v="0"/>
  </r>
  <r>
    <n v="31"/>
    <n v="58121947"/>
    <n v="6.7587301000000002"/>
    <n v="738"/>
    <n v="4"/>
    <s v="Address:JM-2/246CATHOLIC CO-OPT HOUSING SOCIETY LTDM.A JINNAH ROADKARACHIKarachi"/>
    <s v="ROADKARACHIKarachi"/>
    <s v="Karachi"/>
    <x v="0"/>
  </r>
  <r>
    <n v="32"/>
    <n v="57345323"/>
    <n v="584.67027410000003"/>
    <n v="582"/>
    <n v="5"/>
    <s v="Address:PLOT NO. III-B1/11NAZIMABAD Karachi"/>
    <s v="Karachi"/>
    <s v="Karachi"/>
    <x v="0"/>
  </r>
  <r>
    <n v="34"/>
    <n v="57044311"/>
    <n v="350.53427010000001"/>
    <n v="710"/>
    <n v="7"/>
    <s v="Address:1773/1773 A NEW 1 AMAC 1 MEHMOODABAD NO 6KARACHIPH 2579991/2578708Karachi"/>
    <s v="2579991/2578708Karachi"/>
    <s v="Karachi"/>
    <x v="0"/>
  </r>
  <r>
    <n v="38"/>
    <n v="53017275"/>
    <n v="251.9451631"/>
    <n v="236"/>
    <n v="6"/>
    <s v="Address:Plot No.140-A,Main Allama Iqbal Road Block-2,P.E.CH.S Karachi"/>
    <s v="Karachi"/>
    <s v="Karachi"/>
    <x v="0"/>
  </r>
  <r>
    <n v="99"/>
    <n v="52614289"/>
    <n v="348.24109809999999"/>
    <n v="582"/>
    <n v="4"/>
    <s v="Address:TOTAL PARCO OUTLETST-2, SECTOR 28 NEAR MURTAZA CHOWRANGIKORANGI INDUSTRIAL AREA Karachi"/>
    <s v="Karachi"/>
    <s v="Karachi"/>
    <x v="0"/>
  </r>
  <r>
    <n v="40"/>
    <n v="52510240"/>
    <n v="1921.5825400000001"/>
    <n v="846"/>
    <n v="7"/>
    <s v="Address:NATIONAL HIGHWAY SIBI Quetta"/>
    <s v="Quetta"/>
    <s v="Quetta"/>
    <x v="1"/>
  </r>
  <r>
    <n v="45"/>
    <n v="50454838"/>
    <n v="1811.301821"/>
    <n v="313"/>
    <n v="6"/>
    <s v="Address:DEH BARO TAPA SADDAR BY PASSTEHSIL JHATPAT Quetta"/>
    <s v="Quetta"/>
    <s v="Quetta"/>
    <x v="1"/>
  </r>
  <r>
    <n v="53"/>
    <n v="46893357"/>
    <n v="93.289101000000002"/>
    <n v="161"/>
    <n v="2"/>
    <s v="Address:Plot No. ST-1,Block No.4, MetrovilleS I T E Karachi"/>
    <s v="Karachi"/>
    <s v="Karachi"/>
    <x v="0"/>
  </r>
  <r>
    <n v="56"/>
    <n v="46083171"/>
    <n v="72.484801099999999"/>
    <n v="390"/>
    <n v="3"/>
    <s v="Address:122 Gul-e-RanaSachal Street opp. Nishtar ParkSoldier Bazar (Ph. 021-5685525) Karachi"/>
    <s v="Karachi"/>
    <s v="Karachi"/>
    <x v="0"/>
  </r>
  <r>
    <n v="37"/>
    <n v="44663929"/>
    <n v="845.40436009999996"/>
    <n v="149"/>
    <n v="2"/>
    <s v="Address:ZARGHOON ROADOPP AL KHAIR HOSPITALQUETTA Quetta"/>
    <s v="Quetta"/>
    <s v="Quetta"/>
    <x v="1"/>
  </r>
  <r>
    <n v="62"/>
    <n v="44661567"/>
    <n v="0.1"/>
    <n v="529"/>
    <n v="3"/>
    <s v="Address:Umrani CNG StationKhatooni # 72/82, Khata # 542, Deh Dhapal, .Bypass SIBI Quetta"/>
    <s v="Quetta"/>
    <s v="Quetta"/>
    <x v="1"/>
  </r>
  <r>
    <n v="64"/>
    <n v="44351842"/>
    <n v="203.5583321"/>
    <n v="498"/>
    <n v="5"/>
    <s v="Address:KATEER ADDA CHAMAN ZIARAT ROAD Quetta"/>
    <s v="Quetta"/>
    <s v="Quetta"/>
    <x v="1"/>
  </r>
  <r>
    <n v="65"/>
    <n v="44235615"/>
    <n v="3.1649231000000002"/>
    <n v="268"/>
    <n v="5"/>
    <s v="Address:Plot # B-32, ABUL HASSAN ISPAHANI ROADBLOCK-4-A, GULSHAN-E-IQBAL Karachi"/>
    <s v="Karachi"/>
    <s v="Karachi"/>
    <x v="0"/>
  </r>
  <r>
    <n v="67"/>
    <n v="44004973"/>
    <n v="93.638570099999995"/>
    <n v="914"/>
    <n v="8"/>
    <s v="Address:PLOT NO. D-72/1Sector No.12, Chowrangi No.5Orangi TownshipKARACHIKarachi"/>
    <s v="TownshipKARACHIKarachi"/>
    <s v="Karachi"/>
    <x v="0"/>
  </r>
  <r>
    <n v="68"/>
    <n v="43720313"/>
    <n v="93.494523099999995"/>
    <n v="601"/>
    <n v="10"/>
    <s v="Address:270 R A LANEMOULANA DIN MUHAMMAD WAFAI RDNEAR SIDCO CENTREP I A BOOKING OFFICEKarachi"/>
    <s v="OFFICEKarachi"/>
    <s v="Karachi"/>
    <x v="0"/>
  </r>
  <r>
    <n v="81"/>
    <n v="41586974"/>
    <n v="3054.389913"/>
    <n v="386"/>
    <n v="9"/>
    <s v="Address:SURVEY NO 157/1-27 DEH MITHO MARI TAPO KHANPUR DISTT KHAIRPUR Sukkur"/>
    <s v="Sukkur"/>
    <s v="Sukkur"/>
    <x v="7"/>
  </r>
  <r>
    <n v="82"/>
    <n v="41552444"/>
    <n v="1066.6112760000001"/>
    <n v="27"/>
    <n v="3"/>
    <s v="Address:PLOT NO. 26 - 27INDUSTRIAL PARK, F-53HUB RIVER ROAD, SITEKARACHIKarachi"/>
    <s v="SITEKARACHIKarachi"/>
    <s v="Karachi"/>
    <x v="0"/>
  </r>
  <r>
    <n v="90"/>
    <n v="39920761"/>
    <n v="1311.6175129999999"/>
    <n v="891"/>
    <n v="1"/>
    <s v="Address:M/S ACCURATE CNG FILLING STATION,Kitta No. 13, khewat No. 25, Moza and Mehal Ward No. 13,Patta Urban No. 4, Circular Road, Quetta"/>
    <s v="Quetta"/>
    <s v="Quetta"/>
    <x v="1"/>
  </r>
  <r>
    <n v="92"/>
    <n v="39611465"/>
    <n v="18.498875099999999"/>
    <n v="645"/>
    <n v="3"/>
    <s v="Address:D-201,S.I.T.E. Karachi"/>
    <s v="Karachi"/>
    <s v="Karachi"/>
    <x v="0"/>
  </r>
  <r>
    <n v="83"/>
    <n v="38400217"/>
    <n v="98.466293100000001"/>
    <n v="376"/>
    <n v="9"/>
    <s v="Address:Plot No.C-16,Block-6, Scheme No.16F.B AreaKarachi.Karachi"/>
    <s v="AreaKarachi.Karachi"/>
    <s v="Karachi"/>
    <x v="0"/>
  </r>
  <r>
    <n v="52"/>
    <n v="38248113"/>
    <n v="0.1"/>
    <n v="106"/>
    <n v="6"/>
    <s v="Address:M/S AHMED PETROLEUM &amp; CNG SERVICENEAR KOELA PHATAK, KHOJAK ROAD,NEAR SAMUNGLI ROAD Quetta"/>
    <s v="Quetta"/>
    <s v="Quetta"/>
    <x v="1"/>
  </r>
  <r>
    <n v="100"/>
    <n v="37453253"/>
    <n v="756.31117510000001"/>
    <n v="647"/>
    <n v="3"/>
    <s v="Address:GIRYAN NO. 319 S. NO.292-A HALANI CITY, DISTT. NAUSHAHRO FEROZHALANI CITYNEAR --KANDIARO . Halani"/>
    <s v="Halani"/>
    <s v="Halani"/>
    <x v="13"/>
  </r>
  <r>
    <n v="95"/>
    <n v="34371957"/>
    <n v="1040.1212419999999"/>
    <n v="819"/>
    <n v="4"/>
    <s v="Address:PLOT NO. SB-22 , SECTOR-4-BKDA SCHEME NO.41 SURJANI TOWNSHIP Karachi"/>
    <s v="Karachi"/>
    <s v="Karachi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9">
    <pivotField showAll="0"/>
    <pivotField numFmtId="165"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11"/>
        <item x="10"/>
        <item x="13"/>
        <item x="5"/>
        <item x="3"/>
        <item x="0"/>
        <item x="12"/>
        <item x="6"/>
        <item x="9"/>
        <item x="2"/>
        <item x="4"/>
        <item x="8"/>
        <item x="1"/>
        <item x="7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IDs" fld="3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E1" workbookViewId="0">
      <selection activeCell="I2" sqref="I2"/>
    </sheetView>
  </sheetViews>
  <sheetFormatPr defaultColWidth="14.42578125" defaultRowHeight="15" customHeight="1" x14ac:dyDescent="0.25"/>
  <cols>
    <col min="1" max="1" width="8.7109375" customWidth="1"/>
    <col min="2" max="2" width="26.28515625" style="7" customWidth="1"/>
    <col min="3" max="3" width="17.85546875" customWidth="1"/>
    <col min="4" max="5" width="14.85546875" customWidth="1"/>
    <col min="6" max="6" width="108.5703125" customWidth="1"/>
  </cols>
  <sheetData>
    <row r="1" spans="1:13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136</v>
      </c>
      <c r="H1" t="str">
        <f>IF(G1="Hyd","Hyderabad",IF(ISNUMBER(SEARCH("Karachi", G1)), "Karachi", G1))</f>
        <v>City</v>
      </c>
      <c r="I1" t="s">
        <v>136</v>
      </c>
      <c r="M1" t="s">
        <v>136</v>
      </c>
    </row>
    <row r="2" spans="1:13" x14ac:dyDescent="0.25">
      <c r="A2" s="1">
        <v>0</v>
      </c>
      <c r="B2" s="6">
        <v>137690903</v>
      </c>
      <c r="C2" s="1">
        <v>2222.8461670000002</v>
      </c>
      <c r="D2" s="1">
        <v>861</v>
      </c>
      <c r="E2" s="1">
        <v>1</v>
      </c>
      <c r="F2" s="1" t="s">
        <v>6</v>
      </c>
      <c r="G2" t="str">
        <f>IFERROR(RIGHT(F2,LEN(F2)-FIND("|",SUBSTITUTE(F2," ","|",LEN(F2)-LEN(SUBSTITUTE(F2," ",""))))),"")</f>
        <v>Quetta</v>
      </c>
      <c r="H2" t="str">
        <f>IF(G2="Hyd","Hyderabad",IF(ISNUMBER(SEARCH("Karachi", G2)), "Karachi", G2))</f>
        <v>Quetta</v>
      </c>
      <c r="I2" t="s">
        <v>115</v>
      </c>
      <c r="M2" t="s">
        <v>123</v>
      </c>
    </row>
    <row r="3" spans="1:13" x14ac:dyDescent="0.25">
      <c r="A3" s="1">
        <v>1</v>
      </c>
      <c r="B3" s="6">
        <v>159784232</v>
      </c>
      <c r="C3" s="1">
        <v>845.13540309999996</v>
      </c>
      <c r="D3" s="1">
        <v>522</v>
      </c>
      <c r="E3" s="1">
        <v>4</v>
      </c>
      <c r="F3" s="1" t="s">
        <v>7</v>
      </c>
      <c r="G3" t="str">
        <f>IFERROR(RIGHT(F3,LEN(F3)-FIND("|",SUBSTITUTE(F3," ","|",LEN(F3)-LEN(SUBSTITUTE(F3," ",""))))),"")</f>
        <v>Karachi</v>
      </c>
      <c r="H3" t="str">
        <f>IF(G3="Hyd","Hyderabad",IF(ISNUMBER(SEARCH("Karachi", G3)), "Karachi", G3))</f>
        <v>Karachi</v>
      </c>
      <c r="I3" t="s">
        <v>116</v>
      </c>
      <c r="M3" t="s">
        <v>115</v>
      </c>
    </row>
    <row r="4" spans="1:13" x14ac:dyDescent="0.25">
      <c r="A4" s="1">
        <v>2</v>
      </c>
      <c r="B4" s="6">
        <v>147416641</v>
      </c>
      <c r="C4" s="1">
        <v>505.50034099999999</v>
      </c>
      <c r="D4" s="1">
        <v>58</v>
      </c>
      <c r="E4" s="1">
        <v>6</v>
      </c>
      <c r="F4" s="1" t="s">
        <v>8</v>
      </c>
      <c r="G4" t="str">
        <f>IFERROR(RIGHT(F4,LEN(F4)-FIND("|",SUBSTITUTE(F4," ","|",LEN(F4)-LEN(SUBSTITUTE(F4," ",""))))),"")</f>
        <v>Karachi</v>
      </c>
      <c r="H4" t="str">
        <f>IF(G4="Hyd","Hyderabad",IF(ISNUMBER(SEARCH("Karachi", G4)), "Karachi", G4))</f>
        <v>Karachi</v>
      </c>
      <c r="I4" t="s">
        <v>116</v>
      </c>
      <c r="M4" t="s">
        <v>122</v>
      </c>
    </row>
    <row r="5" spans="1:13" x14ac:dyDescent="0.25">
      <c r="A5" s="1">
        <v>3</v>
      </c>
      <c r="B5" s="6">
        <v>150144960</v>
      </c>
      <c r="C5" s="1">
        <v>927.19479909999995</v>
      </c>
      <c r="D5" s="1">
        <v>662</v>
      </c>
      <c r="E5" s="1">
        <v>9</v>
      </c>
      <c r="F5" s="1" t="s">
        <v>9</v>
      </c>
      <c r="G5" t="str">
        <f>IFERROR(RIGHT(F5,LEN(F5)-FIND("|",SUBSTITUTE(F5," ","|",LEN(F5)-LEN(SUBSTITUTE(F5," ",""))))),"")</f>
        <v>ROADKARACHIKarachi</v>
      </c>
      <c r="H5" t="str">
        <f>IF(G5="Hyd","Hyderabad",IF(ISNUMBER(SEARCH("Karachi", G5)), "Karachi", G5))</f>
        <v>Karachi</v>
      </c>
      <c r="I5" t="s">
        <v>116</v>
      </c>
      <c r="M5" t="s">
        <v>124</v>
      </c>
    </row>
    <row r="6" spans="1:13" x14ac:dyDescent="0.25">
      <c r="A6" s="1">
        <v>4</v>
      </c>
      <c r="B6" s="6">
        <v>135668356</v>
      </c>
      <c r="C6" s="1">
        <v>1274.919418</v>
      </c>
      <c r="D6" s="1">
        <v>833</v>
      </c>
      <c r="E6" s="1">
        <v>9</v>
      </c>
      <c r="F6" s="1" t="s">
        <v>10</v>
      </c>
      <c r="G6" t="str">
        <f>IFERROR(RIGHT(F6,LEN(F6)-FIND("|",SUBSTITUTE(F6," ","|",LEN(F6)-LEN(SUBSTITUTE(F6," ",""))))),"")</f>
        <v>Karachi</v>
      </c>
      <c r="H6" t="str">
        <f>IF(G6="Hyd","Hyderabad",IF(ISNUMBER(SEARCH("Karachi", G6)), "Karachi", G6))</f>
        <v>Karachi</v>
      </c>
      <c r="I6" t="s">
        <v>116</v>
      </c>
      <c r="M6" t="s">
        <v>140</v>
      </c>
    </row>
    <row r="7" spans="1:13" x14ac:dyDescent="0.25">
      <c r="A7" s="1">
        <v>5</v>
      </c>
      <c r="B7" s="6">
        <v>143727445</v>
      </c>
      <c r="C7" s="1">
        <v>573.36595009999996</v>
      </c>
      <c r="D7" s="1">
        <v>310</v>
      </c>
      <c r="E7" s="1">
        <v>10</v>
      </c>
      <c r="F7" s="1" t="s">
        <v>11</v>
      </c>
      <c r="G7" t="str">
        <f>IFERROR(RIGHT(F7,LEN(F7)-FIND("|",SUBSTITUTE(F7," ","|",LEN(F7)-LEN(SUBSTITUTE(F7," ",""))))),"")</f>
        <v>Karachi</v>
      </c>
      <c r="H7" t="str">
        <f>IF(G7="Hyd","Hyderabad",IF(ISNUMBER(SEARCH("Karachi", G7)), "Karachi", G7))</f>
        <v>Karachi</v>
      </c>
      <c r="I7" t="s">
        <v>116</v>
      </c>
      <c r="M7" t="s">
        <v>128</v>
      </c>
    </row>
    <row r="8" spans="1:13" x14ac:dyDescent="0.25">
      <c r="A8" s="1">
        <v>6</v>
      </c>
      <c r="B8" s="6">
        <v>131488912</v>
      </c>
      <c r="C8" s="1">
        <v>0</v>
      </c>
      <c r="D8" s="1">
        <v>941</v>
      </c>
      <c r="E8" s="1">
        <v>7</v>
      </c>
      <c r="F8" s="1" t="s">
        <v>12</v>
      </c>
      <c r="G8" t="str">
        <f>IFERROR(RIGHT(F8,LEN(F8)-FIND("|",SUBSTITUTE(F8," ","|",LEN(F8)-LEN(SUBSTITUTE(F8," ",""))))),"")</f>
        <v>Jacababad</v>
      </c>
      <c r="H8" t="str">
        <f>IF(G8="Hyd","Hyderabad",IF(ISNUMBER(SEARCH("Karachi", G8)), "Karachi", G8))</f>
        <v>Jacababad</v>
      </c>
      <c r="I8" t="s">
        <v>117</v>
      </c>
      <c r="M8" t="s">
        <v>116</v>
      </c>
    </row>
    <row r="9" spans="1:13" x14ac:dyDescent="0.25">
      <c r="A9" s="1">
        <v>7</v>
      </c>
      <c r="B9" s="6">
        <v>131711163</v>
      </c>
      <c r="C9" s="1">
        <v>3422.7222999999999</v>
      </c>
      <c r="D9" s="1">
        <v>356</v>
      </c>
      <c r="E9" s="1">
        <v>5</v>
      </c>
      <c r="F9" s="1" t="s">
        <v>13</v>
      </c>
      <c r="G9" t="str">
        <f>IFERROR(RIGHT(F9,LEN(F9)-FIND("|",SUBSTITUTE(F9," ","|",LEN(F9)-LEN(SUBSTITUTE(F9," ",""))))),"")</f>
        <v>Mehar</v>
      </c>
      <c r="H9" t="str">
        <f>IF(G9="Hyd","Hyderabad",IF(ISNUMBER(SEARCH("Karachi", G9)), "Karachi", G9))</f>
        <v>Mehar</v>
      </c>
      <c r="I9" t="s">
        <v>124</v>
      </c>
      <c r="M9" t="s">
        <v>117</v>
      </c>
    </row>
    <row r="10" spans="1:13" x14ac:dyDescent="0.25">
      <c r="A10" s="1">
        <v>8</v>
      </c>
      <c r="B10" s="6">
        <v>73739808</v>
      </c>
      <c r="C10" s="1">
        <v>3383.41311</v>
      </c>
      <c r="D10" s="1">
        <v>123</v>
      </c>
      <c r="E10" s="1">
        <v>10</v>
      </c>
      <c r="F10" s="1" t="s">
        <v>14</v>
      </c>
      <c r="G10" t="str">
        <f>IFERROR(RIGHT(F10,LEN(F10)-FIND("|",SUBSTITUTE(F10," ","|",LEN(F10)-LEN(SUBSTITUTE(F10," ",""))))),"")</f>
        <v>Quetta</v>
      </c>
      <c r="H10" t="str">
        <f>IF(G10="Hyd","Hyderabad",IF(ISNUMBER(SEARCH("Karachi", G10)), "Karachi", G10))</f>
        <v>Quetta</v>
      </c>
      <c r="I10" t="s">
        <v>115</v>
      </c>
      <c r="M10" t="s">
        <v>121</v>
      </c>
    </row>
    <row r="11" spans="1:13" x14ac:dyDescent="0.25">
      <c r="A11" s="1">
        <v>9</v>
      </c>
      <c r="B11" s="6">
        <v>72631849</v>
      </c>
      <c r="C11" s="1">
        <v>622.30137109999998</v>
      </c>
      <c r="D11" s="1">
        <v>491</v>
      </c>
      <c r="E11" s="1">
        <v>9</v>
      </c>
      <c r="F11" s="1" t="s">
        <v>15</v>
      </c>
      <c r="G11" t="str">
        <f>IFERROR(RIGHT(F11,LEN(F11)-FIND("|",SUBSTITUTE(F11," ","|",LEN(F11)-LEN(SUBSTITUTE(F11," ",""))))),"")</f>
        <v>Karachi</v>
      </c>
      <c r="H11" t="str">
        <f>IF(G11="Hyd","Hyderabad",IF(ISNUMBER(SEARCH("Karachi", G11)), "Karachi", G11))</f>
        <v>Karachi</v>
      </c>
      <c r="I11" t="s">
        <v>116</v>
      </c>
      <c r="M11" t="s">
        <v>149</v>
      </c>
    </row>
    <row r="12" spans="1:13" x14ac:dyDescent="0.25">
      <c r="A12" s="1">
        <v>10</v>
      </c>
      <c r="B12" s="6">
        <v>122267147</v>
      </c>
      <c r="C12" s="1">
        <v>2326.9024989999998</v>
      </c>
      <c r="D12" s="1">
        <v>11</v>
      </c>
      <c r="E12" s="1">
        <v>9</v>
      </c>
      <c r="F12" s="1" t="s">
        <v>16</v>
      </c>
      <c r="G12" t="str">
        <f>IFERROR(RIGHT(F12,LEN(F12)-FIND("|",SUBSTITUTE(F12," ","|",LEN(F12)-LEN(SUBSTITUTE(F12," ",""))))),"")</f>
        <v>Feroze</v>
      </c>
      <c r="H12" t="str">
        <f>IF(G12="Hyd","Hyderabad",IF(ISNUMBER(SEARCH("Karachi", G12)), "Karachi", G12))</f>
        <v>Feroze</v>
      </c>
      <c r="I12" t="s">
        <v>118</v>
      </c>
      <c r="M12" t="s">
        <v>142</v>
      </c>
    </row>
    <row r="13" spans="1:13" x14ac:dyDescent="0.25">
      <c r="A13" s="1">
        <v>11</v>
      </c>
      <c r="B13" s="6">
        <v>70672335</v>
      </c>
      <c r="C13" s="1">
        <v>207.49304409999999</v>
      </c>
      <c r="D13" s="1">
        <v>747</v>
      </c>
      <c r="E13" s="1">
        <v>6</v>
      </c>
      <c r="F13" s="1" t="s">
        <v>17</v>
      </c>
      <c r="G13" t="str">
        <f>IFERROR(RIGHT(F13,LEN(F13)-FIND("|",SUBSTITUTE(F13," ","|",LEN(F13)-LEN(SUBSTITUTE(F13," ",""))))),"")</f>
        <v>Karachi</v>
      </c>
      <c r="H13" t="str">
        <f>IF(G13="Hyd","Hyderabad",IF(ISNUMBER(SEARCH("Karachi", G13)), "Karachi", G13))</f>
        <v>Karachi</v>
      </c>
      <c r="I13" t="s">
        <v>116</v>
      </c>
      <c r="M13" t="s">
        <v>118</v>
      </c>
    </row>
    <row r="14" spans="1:13" x14ac:dyDescent="0.25">
      <c r="A14" s="1">
        <v>12</v>
      </c>
      <c r="B14" s="6">
        <v>62699950</v>
      </c>
      <c r="C14" s="1">
        <v>2444.1800469999998</v>
      </c>
      <c r="D14" s="1">
        <v>897</v>
      </c>
      <c r="E14" s="1">
        <v>7</v>
      </c>
      <c r="F14" s="1" t="s">
        <v>18</v>
      </c>
      <c r="G14" t="str">
        <f>IFERROR(RIGHT(F14,LEN(F14)-FIND("|",SUBSTITUTE(F14," ","|",LEN(F14)-LEN(SUBSTITUTE(F14," ",""))))),"")</f>
        <v>HUBDISTT.LABELLABALUCHISTANBaluchistan</v>
      </c>
      <c r="H14" t="str">
        <f>IF(G14="Hyd","Hyderabad",IF(ISNUMBER(SEARCH("Karachi", G14)), "Karachi", G14))</f>
        <v>HUBDISTT.LABELLABALUCHISTANBaluchistan</v>
      </c>
      <c r="I14" t="s">
        <v>149</v>
      </c>
      <c r="M14" t="s">
        <v>143</v>
      </c>
    </row>
    <row r="15" spans="1:13" x14ac:dyDescent="0.25">
      <c r="A15" s="1">
        <v>13</v>
      </c>
      <c r="B15" s="6">
        <v>68146358</v>
      </c>
      <c r="C15" s="1">
        <v>1104.1250219999999</v>
      </c>
      <c r="D15" s="1">
        <v>283</v>
      </c>
      <c r="E15" s="1">
        <v>4</v>
      </c>
      <c r="F15" s="1" t="s">
        <v>19</v>
      </c>
      <c r="G15" t="str">
        <f>IFERROR(RIGHT(F15,LEN(F15)-FIND("|",SUBSTITUTE(F15," ","|",LEN(F15)-LEN(SUBSTITUTE(F15," ",""))))),"")</f>
        <v>Sukkur</v>
      </c>
      <c r="H15" t="str">
        <f>IF(G15="Hyd","Hyderabad",IF(ISNUMBER(SEARCH("Karachi", G15)), "Karachi", G15))</f>
        <v>Sukkur</v>
      </c>
      <c r="I15" t="s">
        <v>123</v>
      </c>
      <c r="M15" t="s">
        <v>148</v>
      </c>
    </row>
    <row r="16" spans="1:13" x14ac:dyDescent="0.25">
      <c r="A16" s="1">
        <v>14</v>
      </c>
      <c r="B16" s="6">
        <v>113983735</v>
      </c>
      <c r="C16" s="1">
        <v>140.57704409999999</v>
      </c>
      <c r="D16" s="1">
        <v>262</v>
      </c>
      <c r="E16" s="1">
        <v>2</v>
      </c>
      <c r="F16" s="1" t="s">
        <v>20</v>
      </c>
      <c r="G16" t="str">
        <f>IFERROR(RIGHT(F16,LEN(F16)-FIND("|",SUBSTITUTE(F16," ","|",LEN(F16)-LEN(SUBSTITUTE(F16," ",""))))),"")</f>
        <v>Karachi</v>
      </c>
      <c r="H16" t="str">
        <f>IF(G16="Hyd","Hyderabad",IF(ISNUMBER(SEARCH("Karachi", G16)), "Karachi", G16))</f>
        <v>Karachi</v>
      </c>
      <c r="I16" t="s">
        <v>116</v>
      </c>
    </row>
    <row r="17" spans="1:9" x14ac:dyDescent="0.25">
      <c r="A17" s="1">
        <v>15</v>
      </c>
      <c r="B17" s="6">
        <v>101713679</v>
      </c>
      <c r="C17" s="1">
        <v>3786.8404289999999</v>
      </c>
      <c r="D17" s="1">
        <v>182</v>
      </c>
      <c r="E17" s="1">
        <v>6</v>
      </c>
      <c r="F17" s="1" t="s">
        <v>21</v>
      </c>
      <c r="G17" t="str">
        <f>IFERROR(RIGHT(F17,LEN(F17)-FIND("|",SUBSTITUTE(F17," ","|",LEN(F17)-LEN(SUBSTITUTE(F17," ",""))))),"")</f>
        <v>Hyd</v>
      </c>
      <c r="H17" t="str">
        <f>IF(G17="Hyd","Hyderabad",IF(ISNUMBER(SEARCH("Karachi", G17)), "Karachi", G17))</f>
        <v>Hyderabad</v>
      </c>
      <c r="I17" t="s">
        <v>121</v>
      </c>
    </row>
    <row r="18" spans="1:9" x14ac:dyDescent="0.25">
      <c r="A18" s="1">
        <v>16</v>
      </c>
      <c r="B18" s="6">
        <v>109182899</v>
      </c>
      <c r="C18" s="1">
        <v>1165.1741730000001</v>
      </c>
      <c r="D18" s="1">
        <v>827</v>
      </c>
      <c r="E18" s="1">
        <v>3</v>
      </c>
      <c r="F18" s="1" t="s">
        <v>22</v>
      </c>
      <c r="G18" t="str">
        <f>IFERROR(RIGHT(F18,LEN(F18)-FIND("|",SUBSTITUTE(F18," ","|",LEN(F18)-LEN(SUBSTITUTE(F18," ",""))))),"")</f>
        <v>Karachi</v>
      </c>
      <c r="H18" t="str">
        <f>IF(G18="Hyd","Hyderabad",IF(ISNUMBER(SEARCH("Karachi", G18)), "Karachi", G18))</f>
        <v>Karachi</v>
      </c>
      <c r="I18" t="s">
        <v>116</v>
      </c>
    </row>
    <row r="19" spans="1:9" x14ac:dyDescent="0.25">
      <c r="A19" s="1">
        <v>17</v>
      </c>
      <c r="B19" s="6">
        <v>109566626</v>
      </c>
      <c r="C19" s="1">
        <v>1070.244203</v>
      </c>
      <c r="D19" s="1">
        <v>252</v>
      </c>
      <c r="E19" s="1">
        <v>2</v>
      </c>
      <c r="F19" s="1" t="s">
        <v>23</v>
      </c>
      <c r="G19" t="str">
        <f>IFERROR(RIGHT(F19,LEN(F19)-FIND("|",SUBSTITUTE(F19," ","|",LEN(F19)-LEN(SUBSTITUTE(F19," ",""))))),"")</f>
        <v>Karachi</v>
      </c>
      <c r="H19" t="str">
        <f>IF(G19="Hyd","Hyderabad",IF(ISNUMBER(SEARCH("Karachi", G19)), "Karachi", G19))</f>
        <v>Karachi</v>
      </c>
      <c r="I19" t="s">
        <v>116</v>
      </c>
    </row>
    <row r="20" spans="1:9" x14ac:dyDescent="0.25">
      <c r="A20" s="1">
        <v>18</v>
      </c>
      <c r="B20" s="6">
        <v>106830152</v>
      </c>
      <c r="C20" s="1">
        <v>1072.2727359999999</v>
      </c>
      <c r="D20" s="1">
        <v>311</v>
      </c>
      <c r="E20" s="1">
        <v>9</v>
      </c>
      <c r="F20" s="1" t="s">
        <v>24</v>
      </c>
      <c r="G20" t="str">
        <f>IFERROR(RIGHT(F20,LEN(F20)-FIND("|",SUBSTITUTE(F20," ","|",LEN(F20)-LEN(SUBSTITUTE(F20," ",""))))),"")</f>
        <v>FAISALKARACHIKarachi</v>
      </c>
      <c r="H20" t="str">
        <f>IF(G20="Hyd","Hyderabad",IF(ISNUMBER(SEARCH("Karachi", G20)), "Karachi", G20))</f>
        <v>Karachi</v>
      </c>
      <c r="I20" t="s">
        <v>116</v>
      </c>
    </row>
    <row r="21" spans="1:9" ht="15.75" customHeight="1" x14ac:dyDescent="0.25">
      <c r="A21" s="1">
        <v>19</v>
      </c>
      <c r="B21" s="6">
        <v>106830152</v>
      </c>
      <c r="C21" s="1">
        <v>1072.2727359999999</v>
      </c>
      <c r="D21" s="1">
        <v>830</v>
      </c>
      <c r="E21" s="1">
        <v>4</v>
      </c>
      <c r="F21" s="1" t="s">
        <v>24</v>
      </c>
      <c r="G21" t="str">
        <f>IFERROR(RIGHT(F21,LEN(F21)-FIND("|",SUBSTITUTE(F21," ","|",LEN(F21)-LEN(SUBSTITUTE(F21," ",""))))),"")</f>
        <v>FAISALKARACHIKarachi</v>
      </c>
      <c r="H21" t="str">
        <f>IF(G21="Hyd","Hyderabad",IF(ISNUMBER(SEARCH("Karachi", G21)), "Karachi", G21))</f>
        <v>Karachi</v>
      </c>
      <c r="I21" t="s">
        <v>116</v>
      </c>
    </row>
    <row r="22" spans="1:9" ht="15.75" customHeight="1" x14ac:dyDescent="0.25">
      <c r="A22" s="1">
        <v>20</v>
      </c>
      <c r="B22" s="6">
        <v>103419135</v>
      </c>
      <c r="C22" s="1">
        <v>57.223646100000003</v>
      </c>
      <c r="D22" s="1">
        <v>758</v>
      </c>
      <c r="E22" s="1">
        <v>9</v>
      </c>
      <c r="F22" s="1" t="s">
        <v>25</v>
      </c>
      <c r="G22" t="str">
        <f>IFERROR(RIGHT(F22,LEN(F22)-FIND("|",SUBSTITUTE(F22," ","|",LEN(F22)-LEN(SUBSTITUTE(F22," ",""))))),"")</f>
        <v>RoadKarachi</v>
      </c>
      <c r="H22" t="str">
        <f>IF(G22="Hyd","Hyderabad",IF(ISNUMBER(SEARCH("Karachi", G22)), "Karachi", G22))</f>
        <v>Karachi</v>
      </c>
      <c r="I22" t="s">
        <v>116</v>
      </c>
    </row>
    <row r="23" spans="1:9" ht="15.75" customHeight="1" x14ac:dyDescent="0.25">
      <c r="A23" s="1">
        <v>21</v>
      </c>
      <c r="B23" s="6">
        <v>103419135</v>
      </c>
      <c r="C23" s="1">
        <v>57.223646100000003</v>
      </c>
      <c r="D23" s="1">
        <v>473</v>
      </c>
      <c r="E23" s="1">
        <v>10</v>
      </c>
      <c r="F23" s="1" t="s">
        <v>25</v>
      </c>
      <c r="G23" t="str">
        <f>IFERROR(RIGHT(F23,LEN(F23)-FIND("|",SUBSTITUTE(F23," ","|",LEN(F23)-LEN(SUBSTITUTE(F23," ",""))))),"")</f>
        <v>RoadKarachi</v>
      </c>
      <c r="H23" t="str">
        <f>IF(G23="Hyd","Hyderabad",IF(ISNUMBER(SEARCH("Karachi", G23)), "Karachi", G23))</f>
        <v>Karachi</v>
      </c>
      <c r="I23" t="s">
        <v>116</v>
      </c>
    </row>
    <row r="24" spans="1:9" ht="15.75" customHeight="1" x14ac:dyDescent="0.25">
      <c r="A24" s="1">
        <v>22</v>
      </c>
      <c r="B24" s="6">
        <v>108623330</v>
      </c>
      <c r="C24" s="1">
        <v>604.95417110000005</v>
      </c>
      <c r="D24" s="1">
        <v>728</v>
      </c>
      <c r="E24" s="1">
        <v>9</v>
      </c>
      <c r="F24" s="1" t="s">
        <v>26</v>
      </c>
      <c r="G24" t="str">
        <f>IFERROR(RIGHT(F24,LEN(F24)-FIND("|",SUBSTITUTE(F24," ","|",LEN(F24)-LEN(SUBSTITUTE(F24," ",""))))),"")</f>
        <v>Karachi</v>
      </c>
      <c r="H24" t="str">
        <f>IF(G24="Hyd","Hyderabad",IF(ISNUMBER(SEARCH("Karachi", G24)), "Karachi", G24))</f>
        <v>Karachi</v>
      </c>
      <c r="I24" t="s">
        <v>116</v>
      </c>
    </row>
    <row r="25" spans="1:9" ht="15.75" customHeight="1" x14ac:dyDescent="0.25">
      <c r="A25" s="1">
        <v>23</v>
      </c>
      <c r="B25" s="6">
        <v>110970627</v>
      </c>
      <c r="C25" s="1">
        <v>51.399940999999998</v>
      </c>
      <c r="D25" s="1">
        <v>86</v>
      </c>
      <c r="E25" s="1">
        <v>5</v>
      </c>
      <c r="F25" s="1" t="s">
        <v>27</v>
      </c>
      <c r="G25" t="str">
        <f>IFERROR(RIGHT(F25,LEN(F25)-FIND("|",SUBSTITUTE(F25," ","|",LEN(F25)-LEN(SUBSTITUTE(F25," ",""))))),"")</f>
        <v>Karachi</v>
      </c>
      <c r="H25" t="str">
        <f>IF(G25="Hyd","Hyderabad",IF(ISNUMBER(SEARCH("Karachi", G25)), "Karachi", G25))</f>
        <v>Karachi</v>
      </c>
      <c r="I25" t="s">
        <v>116</v>
      </c>
    </row>
    <row r="26" spans="1:9" ht="15.75" customHeight="1" x14ac:dyDescent="0.25">
      <c r="A26" s="1">
        <v>24</v>
      </c>
      <c r="B26" s="6">
        <v>105634859</v>
      </c>
      <c r="C26" s="1">
        <v>2127.6761900000001</v>
      </c>
      <c r="D26" s="1">
        <v>138</v>
      </c>
      <c r="E26" s="1">
        <v>6</v>
      </c>
      <c r="F26" s="1" t="s">
        <v>28</v>
      </c>
      <c r="G26" t="str">
        <f>IFERROR(RIGHT(F26,LEN(F26)-FIND("|",SUBSTITUTE(F26," ","|",LEN(F26)-LEN(SUBSTITUTE(F26," ",""))))),"")</f>
        <v>Larkana</v>
      </c>
      <c r="H26" t="str">
        <f>IF(G26="Hyd","Hyderabad",IF(ISNUMBER(SEARCH("Karachi", G26)), "Karachi", G26))</f>
        <v>Larkana</v>
      </c>
      <c r="I26" t="s">
        <v>128</v>
      </c>
    </row>
    <row r="27" spans="1:9" ht="15.75" customHeight="1" x14ac:dyDescent="0.25">
      <c r="A27" s="1">
        <v>25</v>
      </c>
      <c r="B27" s="6">
        <v>105634859</v>
      </c>
      <c r="C27" s="1">
        <v>2127.6761900000001</v>
      </c>
      <c r="D27" s="1">
        <v>424</v>
      </c>
      <c r="E27" s="1">
        <v>6</v>
      </c>
      <c r="F27" s="1" t="s">
        <v>28</v>
      </c>
      <c r="G27" t="str">
        <f>IFERROR(RIGHT(F27,LEN(F27)-FIND("|",SUBSTITUTE(F27," ","|",LEN(F27)-LEN(SUBSTITUTE(F27," ",""))))),"")</f>
        <v>Larkana</v>
      </c>
      <c r="H27" t="str">
        <f>IF(G27="Hyd","Hyderabad",IF(ISNUMBER(SEARCH("Karachi", G27)), "Karachi", G27))</f>
        <v>Larkana</v>
      </c>
      <c r="I27" t="s">
        <v>128</v>
      </c>
    </row>
    <row r="28" spans="1:9" ht="15.75" customHeight="1" x14ac:dyDescent="0.25">
      <c r="A28" s="1">
        <v>26</v>
      </c>
      <c r="B28" s="6">
        <v>98495858</v>
      </c>
      <c r="C28" s="1">
        <v>252.2865741</v>
      </c>
      <c r="D28" s="1">
        <v>324</v>
      </c>
      <c r="E28" s="1">
        <v>2</v>
      </c>
      <c r="F28" s="1" t="s">
        <v>29</v>
      </c>
      <c r="G28" t="str">
        <f>IFERROR(RIGHT(F28,LEN(F28)-FIND("|",SUBSTITUTE(F28," ","|",LEN(F28)-LEN(SUBSTITUTE(F28," ",""))))),"")</f>
        <v>Larkana</v>
      </c>
      <c r="H28" t="str">
        <f>IF(G28="Hyd","Hyderabad",IF(ISNUMBER(SEARCH("Karachi", G28)), "Karachi", G28))</f>
        <v>Larkana</v>
      </c>
      <c r="I28" t="s">
        <v>128</v>
      </c>
    </row>
    <row r="29" spans="1:9" ht="15.75" customHeight="1" x14ac:dyDescent="0.25">
      <c r="A29" s="1">
        <v>27</v>
      </c>
      <c r="B29" s="6">
        <v>110072394</v>
      </c>
      <c r="C29" s="1">
        <v>1517.8929049999999</v>
      </c>
      <c r="D29" s="1">
        <v>387</v>
      </c>
      <c r="E29" s="1">
        <v>4</v>
      </c>
      <c r="F29" s="1" t="s">
        <v>30</v>
      </c>
      <c r="G29" t="str">
        <f>IFERROR(RIGHT(F29,LEN(F29)-FIND("|",SUBSTITUTE(F29," ","|",LEN(F29)-LEN(SUBSTITUTE(F29," ",""))))),"")</f>
        <v>Hyderabad</v>
      </c>
      <c r="H29" t="str">
        <f>IF(G29="Hyd","Hyderabad",IF(ISNUMBER(SEARCH("Karachi", G29)), "Karachi", G29))</f>
        <v>Hyderabad</v>
      </c>
      <c r="I29" t="s">
        <v>121</v>
      </c>
    </row>
    <row r="30" spans="1:9" ht="15.75" customHeight="1" x14ac:dyDescent="0.25">
      <c r="A30" s="1">
        <v>28</v>
      </c>
      <c r="B30" s="6">
        <v>101008280</v>
      </c>
      <c r="C30" s="1">
        <v>1603.37969</v>
      </c>
      <c r="D30" s="1">
        <v>89</v>
      </c>
      <c r="E30" s="1">
        <v>5</v>
      </c>
      <c r="F30" s="1" t="s">
        <v>31</v>
      </c>
      <c r="G30" t="str">
        <f>IFERROR(RIGHT(F30,LEN(F30)-FIND("|",SUBSTITUTE(F30," ","|",LEN(F30)-LEN(SUBSTITUTE(F30," ",""))))),"")</f>
        <v>MIRS.Sukkur</v>
      </c>
      <c r="H30" t="str">
        <f>IF(G30="Hyd","Hyderabad",IF(ISNUMBER(SEARCH("Karachi", G30)), "Karachi", G30))</f>
        <v>MIRS.Sukkur</v>
      </c>
      <c r="I30" t="s">
        <v>123</v>
      </c>
    </row>
    <row r="31" spans="1:9" ht="15.75" customHeight="1" x14ac:dyDescent="0.25">
      <c r="A31" s="1">
        <v>29</v>
      </c>
      <c r="B31" s="6">
        <v>95389016</v>
      </c>
      <c r="C31" s="1">
        <v>727.74172209999995</v>
      </c>
      <c r="D31" s="1">
        <v>331</v>
      </c>
      <c r="E31" s="1">
        <v>10</v>
      </c>
      <c r="F31" s="1" t="s">
        <v>32</v>
      </c>
      <c r="G31" t="str">
        <f>IFERROR(RIGHT(F31,LEN(F31)-FIND("|",SUBSTITUTE(F31," ","|",LEN(F31)-LEN(SUBSTITUTE(F31," ",""))))),"")</f>
        <v>Karachi</v>
      </c>
      <c r="H31" t="str">
        <f>IF(G31="Hyd","Hyderabad",IF(ISNUMBER(SEARCH("Karachi", G31)), "Karachi", G31))</f>
        <v>Karachi</v>
      </c>
      <c r="I31" t="s">
        <v>116</v>
      </c>
    </row>
    <row r="32" spans="1:9" ht="15.75" customHeight="1" x14ac:dyDescent="0.25">
      <c r="A32" s="1">
        <v>30</v>
      </c>
      <c r="B32" s="6">
        <v>102320526</v>
      </c>
      <c r="C32" s="1">
        <v>1488.1560850000001</v>
      </c>
      <c r="D32" s="1">
        <v>987</v>
      </c>
      <c r="E32" s="1">
        <v>10</v>
      </c>
      <c r="F32" s="1" t="s">
        <v>33</v>
      </c>
      <c r="G32" t="str">
        <f>IFERROR(RIGHT(F32,LEN(F32)-FIND("|",SUBSTITUTE(F32," ","|",LEN(F32)-LEN(SUBSTITUTE(F32," ",""))))),"")</f>
        <v>ROADSukkur</v>
      </c>
      <c r="H32" t="str">
        <f>IF(G32="Hyd","Hyderabad",IF(ISNUMBER(SEARCH("Karachi", G32)), "Karachi", G32))</f>
        <v>ROADSukkur</v>
      </c>
      <c r="I32" t="s">
        <v>123</v>
      </c>
    </row>
    <row r="33" spans="1:9" ht="15.75" customHeight="1" x14ac:dyDescent="0.25">
      <c r="A33" s="1">
        <v>31</v>
      </c>
      <c r="B33" s="6">
        <v>58121947</v>
      </c>
      <c r="C33" s="1">
        <v>6.7587301000000002</v>
      </c>
      <c r="D33" s="1">
        <v>738</v>
      </c>
      <c r="E33" s="1">
        <v>4</v>
      </c>
      <c r="F33" s="1" t="s">
        <v>34</v>
      </c>
      <c r="G33" t="str">
        <f>IFERROR(RIGHT(F33,LEN(F33)-FIND("|",SUBSTITUTE(F33," ","|",LEN(F33)-LEN(SUBSTITUTE(F33," ",""))))),"")</f>
        <v>ROADKARACHIKarachi</v>
      </c>
      <c r="H33" t="str">
        <f>IF(G33="Hyd","Hyderabad",IF(ISNUMBER(SEARCH("Karachi", G33)), "Karachi", G33))</f>
        <v>Karachi</v>
      </c>
      <c r="I33" t="s">
        <v>116</v>
      </c>
    </row>
    <row r="34" spans="1:9" ht="15.75" customHeight="1" x14ac:dyDescent="0.25">
      <c r="A34" s="1">
        <v>32</v>
      </c>
      <c r="B34" s="6">
        <v>57345323</v>
      </c>
      <c r="C34" s="1">
        <v>584.67027410000003</v>
      </c>
      <c r="D34" s="1">
        <v>582</v>
      </c>
      <c r="E34" s="1">
        <v>5</v>
      </c>
      <c r="F34" s="1" t="s">
        <v>35</v>
      </c>
      <c r="G34" t="str">
        <f>IFERROR(RIGHT(F34,LEN(F34)-FIND("|",SUBSTITUTE(F34," ","|",LEN(F34)-LEN(SUBSTITUTE(F34," ",""))))),"")</f>
        <v>Karachi</v>
      </c>
      <c r="H34" t="str">
        <f>IF(G34="Hyd","Hyderabad",IF(ISNUMBER(SEARCH("Karachi", G34)), "Karachi", G34))</f>
        <v>Karachi</v>
      </c>
      <c r="I34" t="s">
        <v>116</v>
      </c>
    </row>
    <row r="35" spans="1:9" ht="15.75" customHeight="1" x14ac:dyDescent="0.25">
      <c r="A35" s="1">
        <v>33</v>
      </c>
      <c r="B35" s="6">
        <v>98408773</v>
      </c>
      <c r="C35" s="1">
        <v>604.26910310000005</v>
      </c>
      <c r="D35" s="1">
        <v>725</v>
      </c>
      <c r="E35" s="1">
        <v>1</v>
      </c>
      <c r="F35" s="1" t="s">
        <v>36</v>
      </c>
      <c r="G35" t="str">
        <f>IFERROR(RIGHT(F35,LEN(F35)-FIND("|",SUBSTITUTE(F35," ","|",LEN(F35)-LEN(SUBSTITUTE(F35," ",""))))),"")</f>
        <v>Karachi</v>
      </c>
      <c r="H35" t="str">
        <f>IF(G35="Hyd","Hyderabad",IF(ISNUMBER(SEARCH("Karachi", G35)), "Karachi", G35))</f>
        <v>Karachi</v>
      </c>
      <c r="I35" t="s">
        <v>116</v>
      </c>
    </row>
    <row r="36" spans="1:9" ht="15.75" customHeight="1" x14ac:dyDescent="0.25">
      <c r="A36" s="1">
        <v>34</v>
      </c>
      <c r="B36" s="6">
        <v>57044311</v>
      </c>
      <c r="C36" s="1">
        <v>350.53427010000001</v>
      </c>
      <c r="D36" s="1">
        <v>710</v>
      </c>
      <c r="E36" s="1">
        <v>7</v>
      </c>
      <c r="F36" s="1" t="s">
        <v>37</v>
      </c>
      <c r="G36" t="str">
        <f>IFERROR(RIGHT(F36,LEN(F36)-FIND("|",SUBSTITUTE(F36," ","|",LEN(F36)-LEN(SUBSTITUTE(F36," ",""))))),"")</f>
        <v>2579991/2578708Karachi</v>
      </c>
      <c r="H36" t="str">
        <f>IF(G36="Hyd","Hyderabad",IF(ISNUMBER(SEARCH("Karachi", G36)), "Karachi", G36))</f>
        <v>Karachi</v>
      </c>
      <c r="I36" t="s">
        <v>116</v>
      </c>
    </row>
    <row r="37" spans="1:9" ht="15.75" customHeight="1" x14ac:dyDescent="0.25">
      <c r="A37" s="1">
        <v>35</v>
      </c>
      <c r="B37" s="6">
        <v>88653616</v>
      </c>
      <c r="C37" s="1">
        <v>1702.6672570000001</v>
      </c>
      <c r="D37" s="1">
        <v>106</v>
      </c>
      <c r="E37" s="1">
        <v>3</v>
      </c>
      <c r="F37" s="1" t="s">
        <v>38</v>
      </c>
      <c r="G37" t="str">
        <f>IFERROR(RIGHT(F37,LEN(F37)-FIND("|",SUBSTITUTE(F37," ","|",LEN(F37)-LEN(SUBSTITUTE(F37," ",""))))),"")</f>
        <v>HIJRIKarachi</v>
      </c>
      <c r="H37" t="str">
        <f>IF(G37="Hyd","Hyderabad",IF(ISNUMBER(SEARCH("Karachi", G37)), "Karachi", G37))</f>
        <v>Karachi</v>
      </c>
      <c r="I37" t="s">
        <v>116</v>
      </c>
    </row>
    <row r="38" spans="1:9" ht="15.75" customHeight="1" x14ac:dyDescent="0.25">
      <c r="A38" s="1">
        <v>36</v>
      </c>
      <c r="B38" s="6">
        <v>96128033</v>
      </c>
      <c r="C38" s="1">
        <v>831.3705271</v>
      </c>
      <c r="D38" s="1">
        <v>196</v>
      </c>
      <c r="E38" s="1">
        <v>2</v>
      </c>
      <c r="F38" s="1" t="s">
        <v>39</v>
      </c>
      <c r="G38" t="str">
        <f>IFERROR(RIGHT(F38,LEN(F38)-FIND("|",SUBSTITUTE(F38," ","|",LEN(F38)-LEN(SUBSTITUTE(F38," ",""))))),"")</f>
        <v>Karachi</v>
      </c>
      <c r="H38" t="str">
        <f>IF(G38="Hyd","Hyderabad",IF(ISNUMBER(SEARCH("Karachi", G38)), "Karachi", G38))</f>
        <v>Karachi</v>
      </c>
      <c r="I38" t="s">
        <v>116</v>
      </c>
    </row>
    <row r="39" spans="1:9" ht="15.75" customHeight="1" x14ac:dyDescent="0.25">
      <c r="A39" s="1">
        <v>37</v>
      </c>
      <c r="B39" s="6">
        <v>44663929</v>
      </c>
      <c r="C39" s="1">
        <v>845.40436009999996</v>
      </c>
      <c r="D39" s="1">
        <v>149</v>
      </c>
      <c r="E39" s="1">
        <v>2</v>
      </c>
      <c r="F39" s="1" t="s">
        <v>40</v>
      </c>
      <c r="G39" t="str">
        <f>IFERROR(RIGHT(F39,LEN(F39)-FIND("|",SUBSTITUTE(F39," ","|",LEN(F39)-LEN(SUBSTITUTE(F39," ",""))))),"")</f>
        <v>Quetta</v>
      </c>
      <c r="H39" t="str">
        <f>IF(G39="Hyd","Hyderabad",IF(ISNUMBER(SEARCH("Karachi", G39)), "Karachi", G39))</f>
        <v>Quetta</v>
      </c>
      <c r="I39" t="s">
        <v>115</v>
      </c>
    </row>
    <row r="40" spans="1:9" ht="15.75" customHeight="1" x14ac:dyDescent="0.25">
      <c r="A40" s="1">
        <v>38</v>
      </c>
      <c r="B40" s="6">
        <v>53017275</v>
      </c>
      <c r="C40" s="1">
        <v>251.9451631</v>
      </c>
      <c r="D40" s="1">
        <v>236</v>
      </c>
      <c r="E40" s="1">
        <v>6</v>
      </c>
      <c r="F40" s="1" t="s">
        <v>41</v>
      </c>
      <c r="G40" t="str">
        <f>IFERROR(RIGHT(F40,LEN(F40)-FIND("|",SUBSTITUTE(F40," ","|",LEN(F40)-LEN(SUBSTITUTE(F40," ",""))))),"")</f>
        <v>Karachi</v>
      </c>
      <c r="H40" t="str">
        <f>IF(G40="Hyd","Hyderabad",IF(ISNUMBER(SEARCH("Karachi", G40)), "Karachi", G40))</f>
        <v>Karachi</v>
      </c>
      <c r="I40" t="s">
        <v>116</v>
      </c>
    </row>
    <row r="41" spans="1:9" ht="15.75" customHeight="1" x14ac:dyDescent="0.25">
      <c r="A41" s="1">
        <v>39</v>
      </c>
      <c r="B41" s="6">
        <v>82425206</v>
      </c>
      <c r="C41" s="1">
        <v>6115.8324739999998</v>
      </c>
      <c r="D41" s="1">
        <v>256</v>
      </c>
      <c r="E41" s="1">
        <v>2</v>
      </c>
      <c r="F41" s="1" t="s">
        <v>42</v>
      </c>
      <c r="G41" t="str">
        <f>IFERROR(RIGHT(F41,LEN(F41)-FIND("|",SUBSTITUTE(F41," ","|",LEN(F41)-LEN(SUBSTITUTE(F41," ",""))))),"")</f>
        <v>Hyderabad</v>
      </c>
      <c r="H41" t="str">
        <f>IF(G41="Hyd","Hyderabad",IF(ISNUMBER(SEARCH("Karachi", G41)), "Karachi", G41))</f>
        <v>Hyderabad</v>
      </c>
      <c r="I41" t="s">
        <v>121</v>
      </c>
    </row>
    <row r="42" spans="1:9" ht="15.75" customHeight="1" x14ac:dyDescent="0.25">
      <c r="A42" s="1">
        <v>40</v>
      </c>
      <c r="B42" s="6">
        <v>52510240</v>
      </c>
      <c r="C42" s="1">
        <v>1921.5825400000001</v>
      </c>
      <c r="D42" s="1">
        <v>846</v>
      </c>
      <c r="E42" s="1">
        <v>7</v>
      </c>
      <c r="F42" s="1" t="s">
        <v>43</v>
      </c>
      <c r="G42" t="str">
        <f>IFERROR(RIGHT(F42,LEN(F42)-FIND("|",SUBSTITUTE(F42," ","|",LEN(F42)-LEN(SUBSTITUTE(F42," ",""))))),"")</f>
        <v>Quetta</v>
      </c>
      <c r="H42" t="str">
        <f>IF(G42="Hyd","Hyderabad",IF(ISNUMBER(SEARCH("Karachi", G42)), "Karachi", G42))</f>
        <v>Quetta</v>
      </c>
      <c r="I42" t="s">
        <v>115</v>
      </c>
    </row>
    <row r="43" spans="1:9" ht="15.75" customHeight="1" x14ac:dyDescent="0.25">
      <c r="A43" s="1">
        <v>41</v>
      </c>
      <c r="B43" s="6">
        <v>133083652</v>
      </c>
      <c r="C43" s="1">
        <v>0.1</v>
      </c>
      <c r="D43" s="1">
        <v>402</v>
      </c>
      <c r="E43" s="1">
        <v>1</v>
      </c>
      <c r="F43" s="1" t="s">
        <v>44</v>
      </c>
      <c r="G43" t="str">
        <f>IFERROR(RIGHT(F43,LEN(F43)-FIND("|",SUBSTITUTE(F43," ","|",LEN(F43)-LEN(SUBSTITUTE(F43," ",""))))),"")</f>
        <v>Karachi</v>
      </c>
      <c r="H43" t="str">
        <f>IF(G43="Hyd","Hyderabad",IF(ISNUMBER(SEARCH("Karachi", G43)), "Karachi", G43))</f>
        <v>Karachi</v>
      </c>
      <c r="I43" t="s">
        <v>116</v>
      </c>
    </row>
    <row r="44" spans="1:9" ht="15.75" customHeight="1" x14ac:dyDescent="0.25">
      <c r="A44" s="1">
        <v>42</v>
      </c>
      <c r="B44" s="6">
        <v>97535160</v>
      </c>
      <c r="C44" s="1">
        <v>518.6569551</v>
      </c>
      <c r="D44" s="1">
        <v>285</v>
      </c>
      <c r="E44" s="1">
        <v>8</v>
      </c>
      <c r="F44" s="1" t="s">
        <v>45</v>
      </c>
      <c r="G44" t="str">
        <f>IFERROR(RIGHT(F44,LEN(F44)-FIND("|",SUBSTITUTE(F44," ","|",LEN(F44)-LEN(SUBSTITUTE(F44," ",""))))),"")</f>
        <v>Karachi</v>
      </c>
      <c r="H44" t="str">
        <f>IF(G44="Hyd","Hyderabad",IF(ISNUMBER(SEARCH("Karachi", G44)), "Karachi", G44))</f>
        <v>Karachi</v>
      </c>
      <c r="I44" t="s">
        <v>116</v>
      </c>
    </row>
    <row r="45" spans="1:9" ht="15.75" customHeight="1" x14ac:dyDescent="0.25">
      <c r="A45" s="1">
        <v>43</v>
      </c>
      <c r="B45" s="6">
        <v>87454046</v>
      </c>
      <c r="C45" s="1">
        <v>1069.357771</v>
      </c>
      <c r="D45" s="1">
        <v>982</v>
      </c>
      <c r="E45" s="1">
        <v>6</v>
      </c>
      <c r="F45" s="1" t="s">
        <v>46</v>
      </c>
      <c r="G45" t="str">
        <f>IFERROR(RIGHT(F45,LEN(F45)-FIND("|",SUBSTITUTE(F45," ","|",LEN(F45)-LEN(SUBSTITUTE(F45," ",""))))),"")</f>
        <v>Hyderabad</v>
      </c>
      <c r="H45" t="str">
        <f>IF(G45="Hyd","Hyderabad",IF(ISNUMBER(SEARCH("Karachi", G45)), "Karachi", G45))</f>
        <v>Hyderabad</v>
      </c>
      <c r="I45" t="s">
        <v>121</v>
      </c>
    </row>
    <row r="46" spans="1:9" ht="15.75" customHeight="1" x14ac:dyDescent="0.25">
      <c r="A46" s="1">
        <v>44</v>
      </c>
      <c r="B46" s="6">
        <v>89809293</v>
      </c>
      <c r="C46" s="1">
        <v>400.40290709999999</v>
      </c>
      <c r="D46" s="1">
        <v>614</v>
      </c>
      <c r="E46" s="1">
        <v>2</v>
      </c>
      <c r="F46" s="1" t="s">
        <v>47</v>
      </c>
      <c r="G46" t="str">
        <f>IFERROR(RIGHT(F46,LEN(F46)-FIND("|",SUBSTITUTE(F46," ","|",LEN(F46)-LEN(SUBSTITUTE(F46," ",""))))),"")</f>
        <v>MALIRLANDHIKarachi</v>
      </c>
      <c r="H46" t="str">
        <f>IF(G46="Hyd","Hyderabad",IF(ISNUMBER(SEARCH("Karachi", G46)), "Karachi", G46))</f>
        <v>Karachi</v>
      </c>
      <c r="I46" t="s">
        <v>116</v>
      </c>
    </row>
    <row r="47" spans="1:9" ht="15.75" customHeight="1" x14ac:dyDescent="0.25">
      <c r="A47" s="1">
        <v>45</v>
      </c>
      <c r="B47" s="6">
        <v>50454838</v>
      </c>
      <c r="C47" s="1">
        <v>1811.301821</v>
      </c>
      <c r="D47" s="1">
        <v>313</v>
      </c>
      <c r="E47" s="1">
        <v>6</v>
      </c>
      <c r="F47" s="1" t="s">
        <v>48</v>
      </c>
      <c r="G47" t="str">
        <f>IFERROR(RIGHT(F47,LEN(F47)-FIND("|",SUBSTITUTE(F47," ","|",LEN(F47)-LEN(SUBSTITUTE(F47," ",""))))),"")</f>
        <v>Quetta</v>
      </c>
      <c r="H47" t="str">
        <f>IF(G47="Hyd","Hyderabad",IF(ISNUMBER(SEARCH("Karachi", G47)), "Karachi", G47))</f>
        <v>Quetta</v>
      </c>
      <c r="I47" t="s">
        <v>115</v>
      </c>
    </row>
    <row r="48" spans="1:9" ht="15.75" customHeight="1" x14ac:dyDescent="0.25">
      <c r="A48" s="1">
        <v>46</v>
      </c>
      <c r="B48" s="6">
        <v>91320075</v>
      </c>
      <c r="C48" s="1">
        <v>398.11973210000002</v>
      </c>
      <c r="D48" s="1">
        <v>522</v>
      </c>
      <c r="E48" s="1">
        <v>5</v>
      </c>
      <c r="F48" s="1" t="s">
        <v>49</v>
      </c>
      <c r="G48" t="str">
        <f>IFERROR(RIGHT(F48,LEN(F48)-FIND("|",SUBSTITUTE(F48," ","|",LEN(F48)-LEN(SUBSTITUTE(F48," ",""))))),"")</f>
        <v>Karachi</v>
      </c>
      <c r="H48" t="str">
        <f>IF(G48="Hyd","Hyderabad",IF(ISNUMBER(SEARCH("Karachi", G48)), "Karachi", G48))</f>
        <v>Karachi</v>
      </c>
      <c r="I48" t="s">
        <v>116</v>
      </c>
    </row>
    <row r="49" spans="1:9" ht="15.75" customHeight="1" x14ac:dyDescent="0.25">
      <c r="A49" s="1">
        <v>47</v>
      </c>
      <c r="B49" s="6">
        <v>87309336</v>
      </c>
      <c r="C49" s="1">
        <v>728.5589301</v>
      </c>
      <c r="D49" s="1">
        <v>67</v>
      </c>
      <c r="E49" s="1">
        <v>3</v>
      </c>
      <c r="F49" s="1" t="s">
        <v>50</v>
      </c>
      <c r="G49" t="str">
        <f>IFERROR(RIGHT(F49,LEN(F49)-FIND("|",SUBSTITUTE(F49," ","|",LEN(F49)-LEN(SUBSTITUTE(F49," ",""))))),"")</f>
        <v>Nawabshah</v>
      </c>
      <c r="H49" t="str">
        <f>IF(G49="Hyd","Hyderabad",IF(ISNUMBER(SEARCH("Karachi", G49)), "Karachi", G49))</f>
        <v>Nawabshah</v>
      </c>
      <c r="I49" t="s">
        <v>122</v>
      </c>
    </row>
    <row r="50" spans="1:9" ht="15.75" customHeight="1" x14ac:dyDescent="0.25">
      <c r="A50" s="1">
        <v>48</v>
      </c>
      <c r="B50" s="6">
        <v>80154780</v>
      </c>
      <c r="C50" s="1">
        <v>75.425923100000006</v>
      </c>
      <c r="D50" s="1">
        <v>824</v>
      </c>
      <c r="E50" s="1">
        <v>8</v>
      </c>
      <c r="F50" s="1" t="s">
        <v>51</v>
      </c>
      <c r="G50" t="str">
        <f>IFERROR(RIGHT(F50,LEN(F50)-FIND("|",SUBSTITUTE(F50," ","|",LEN(F50)-LEN(SUBSTITUTE(F50," ",""))))),"")</f>
        <v>Karachi</v>
      </c>
      <c r="H50" t="str">
        <f>IF(G50="Hyd","Hyderabad",IF(ISNUMBER(SEARCH("Karachi", G50)), "Karachi", G50))</f>
        <v>Karachi</v>
      </c>
      <c r="I50" t="s">
        <v>116</v>
      </c>
    </row>
    <row r="51" spans="1:9" ht="15.75" customHeight="1" x14ac:dyDescent="0.25">
      <c r="A51" s="1">
        <v>49</v>
      </c>
      <c r="B51" s="6">
        <v>79757829</v>
      </c>
      <c r="C51" s="1">
        <v>2015.10664</v>
      </c>
      <c r="D51" s="1">
        <v>628</v>
      </c>
      <c r="E51" s="1">
        <v>6</v>
      </c>
      <c r="F51" s="1" t="s">
        <v>52</v>
      </c>
      <c r="G51" t="str">
        <f>IFERROR(RIGHT(F51,LEN(F51)-FIND("|",SUBSTITUTE(F51," ","|",LEN(F51)-LEN(SUBSTITUTE(F51," ",""))))),"")</f>
        <v>Hyd</v>
      </c>
      <c r="H51" t="str">
        <f>IF(G51="Hyd","Hyderabad",IF(ISNUMBER(SEARCH("Karachi", G51)), "Karachi", G51))</f>
        <v>Hyderabad</v>
      </c>
      <c r="I51" t="s">
        <v>121</v>
      </c>
    </row>
    <row r="52" spans="1:9" ht="15.75" customHeight="1" x14ac:dyDescent="0.25">
      <c r="A52" s="1">
        <v>50</v>
      </c>
      <c r="B52" s="6">
        <v>73248317</v>
      </c>
      <c r="C52" s="1">
        <v>920.47335610000005</v>
      </c>
      <c r="D52" s="1">
        <v>650</v>
      </c>
      <c r="E52" s="1">
        <v>2</v>
      </c>
      <c r="F52" s="1" t="s">
        <v>53</v>
      </c>
      <c r="G52" t="str">
        <f>IFERROR(RIGHT(F52,LEN(F52)-FIND("|",SUBSTITUTE(F52," ","|",LEN(F52)-LEN(SUBSTITUTE(F52," ",""))))),"")</f>
        <v>Karachi</v>
      </c>
      <c r="H52" t="str">
        <f>IF(G52="Hyd","Hyderabad",IF(ISNUMBER(SEARCH("Karachi", G52)), "Karachi", G52))</f>
        <v>Karachi</v>
      </c>
      <c r="I52" t="s">
        <v>116</v>
      </c>
    </row>
    <row r="53" spans="1:9" ht="15.75" customHeight="1" x14ac:dyDescent="0.25">
      <c r="A53" s="1">
        <v>51</v>
      </c>
      <c r="B53" s="6">
        <v>85844683</v>
      </c>
      <c r="C53" s="1">
        <v>1.5361100000000001</v>
      </c>
      <c r="D53" s="1">
        <v>866</v>
      </c>
      <c r="E53" s="1">
        <v>5</v>
      </c>
      <c r="F53" s="1" t="s">
        <v>54</v>
      </c>
      <c r="G53" t="str">
        <f>IFERROR(RIGHT(F53,LEN(F53)-FIND("|",SUBSTITUTE(F53," ","|",LEN(F53)-LEN(SUBSTITUTE(F53," ",""))))),"")</f>
        <v>Karachi</v>
      </c>
      <c r="H53" t="str">
        <f>IF(G53="Hyd","Hyderabad",IF(ISNUMBER(SEARCH("Karachi", G53)), "Karachi", G53))</f>
        <v>Karachi</v>
      </c>
      <c r="I53" t="s">
        <v>116</v>
      </c>
    </row>
    <row r="54" spans="1:9" ht="15.75" customHeight="1" x14ac:dyDescent="0.25">
      <c r="A54" s="1">
        <v>52</v>
      </c>
      <c r="B54" s="6">
        <v>38248113</v>
      </c>
      <c r="C54" s="1">
        <v>0.1</v>
      </c>
      <c r="D54" s="1">
        <v>106</v>
      </c>
      <c r="E54" s="1">
        <v>6</v>
      </c>
      <c r="F54" s="1" t="s">
        <v>55</v>
      </c>
      <c r="G54" t="str">
        <f>IFERROR(RIGHT(F54,LEN(F54)-FIND("|",SUBSTITUTE(F54," ","|",LEN(F54)-LEN(SUBSTITUTE(F54," ",""))))),"")</f>
        <v>Quetta</v>
      </c>
      <c r="H54" t="str">
        <f>IF(G54="Hyd","Hyderabad",IF(ISNUMBER(SEARCH("Karachi", G54)), "Karachi", G54))</f>
        <v>Quetta</v>
      </c>
      <c r="I54" t="s">
        <v>115</v>
      </c>
    </row>
    <row r="55" spans="1:9" ht="15.75" customHeight="1" x14ac:dyDescent="0.25">
      <c r="A55" s="1">
        <v>53</v>
      </c>
      <c r="B55" s="6">
        <v>46893357</v>
      </c>
      <c r="C55" s="1">
        <v>93.289101000000002</v>
      </c>
      <c r="D55" s="1">
        <v>161</v>
      </c>
      <c r="E55" s="1">
        <v>2</v>
      </c>
      <c r="F55" s="1" t="s">
        <v>56</v>
      </c>
      <c r="G55" t="str">
        <f>IFERROR(RIGHT(F55,LEN(F55)-FIND("|",SUBSTITUTE(F55," ","|",LEN(F55)-LEN(SUBSTITUTE(F55," ",""))))),"")</f>
        <v>Karachi</v>
      </c>
      <c r="H55" t="str">
        <f>IF(G55="Hyd","Hyderabad",IF(ISNUMBER(SEARCH("Karachi", G55)), "Karachi", G55))</f>
        <v>Karachi</v>
      </c>
      <c r="I55" t="s">
        <v>116</v>
      </c>
    </row>
    <row r="56" spans="1:9" ht="15.75" customHeight="1" x14ac:dyDescent="0.25">
      <c r="A56" s="1">
        <v>54</v>
      </c>
      <c r="B56" s="6">
        <v>75697336</v>
      </c>
      <c r="C56" s="1">
        <v>793.29250809999996</v>
      </c>
      <c r="D56" s="1">
        <v>536</v>
      </c>
      <c r="E56" s="1">
        <v>1</v>
      </c>
      <c r="F56" s="1" t="s">
        <v>57</v>
      </c>
      <c r="G56" t="str">
        <f>IFERROR(RIGHT(F56,LEN(F56)-FIND("|",SUBSTITUTE(F56," ","|",LEN(F56)-LEN(SUBSTITUTE(F56," ",""))))),"")</f>
        <v>Karachi</v>
      </c>
      <c r="H56" t="str">
        <f>IF(G56="Hyd","Hyderabad",IF(ISNUMBER(SEARCH("Karachi", G56)), "Karachi", G56))</f>
        <v>Karachi</v>
      </c>
      <c r="I56" t="s">
        <v>116</v>
      </c>
    </row>
    <row r="57" spans="1:9" ht="15.75" customHeight="1" x14ac:dyDescent="0.25">
      <c r="A57" s="1">
        <v>55</v>
      </c>
      <c r="B57" s="6">
        <v>75697336</v>
      </c>
      <c r="C57" s="1">
        <v>793.29250809999996</v>
      </c>
      <c r="D57" s="1">
        <v>368</v>
      </c>
      <c r="E57" s="1">
        <v>2</v>
      </c>
      <c r="F57" s="1" t="s">
        <v>57</v>
      </c>
      <c r="G57" t="str">
        <f>IFERROR(RIGHT(F57,LEN(F57)-FIND("|",SUBSTITUTE(F57," ","|",LEN(F57)-LEN(SUBSTITUTE(F57," ",""))))),"")</f>
        <v>Karachi</v>
      </c>
      <c r="H57" t="str">
        <f>IF(G57="Hyd","Hyderabad",IF(ISNUMBER(SEARCH("Karachi", G57)), "Karachi", G57))</f>
        <v>Karachi</v>
      </c>
      <c r="I57" t="s">
        <v>116</v>
      </c>
    </row>
    <row r="58" spans="1:9" ht="15.75" customHeight="1" x14ac:dyDescent="0.25">
      <c r="A58" s="1">
        <v>56</v>
      </c>
      <c r="B58" s="6">
        <v>46083171</v>
      </c>
      <c r="C58" s="1">
        <v>72.484801099999999</v>
      </c>
      <c r="D58" s="1">
        <v>390</v>
      </c>
      <c r="E58" s="1">
        <v>3</v>
      </c>
      <c r="F58" s="1" t="s">
        <v>58</v>
      </c>
      <c r="G58" t="str">
        <f>IFERROR(RIGHT(F58,LEN(F58)-FIND("|",SUBSTITUTE(F58," ","|",LEN(F58)-LEN(SUBSTITUTE(F58," ",""))))),"")</f>
        <v>Karachi</v>
      </c>
      <c r="H58" t="str">
        <f>IF(G58="Hyd","Hyderabad",IF(ISNUMBER(SEARCH("Karachi", G58)), "Karachi", G58))</f>
        <v>Karachi</v>
      </c>
      <c r="I58" t="s">
        <v>116</v>
      </c>
    </row>
    <row r="59" spans="1:9" ht="15.75" customHeight="1" x14ac:dyDescent="0.25">
      <c r="A59" s="1">
        <v>57</v>
      </c>
      <c r="B59" s="6">
        <v>82095631</v>
      </c>
      <c r="C59" s="1">
        <v>53.725923100000003</v>
      </c>
      <c r="D59" s="1">
        <v>694</v>
      </c>
      <c r="E59" s="1">
        <v>9</v>
      </c>
      <c r="F59" s="1" t="s">
        <v>59</v>
      </c>
      <c r="G59" t="str">
        <f>IFERROR(RIGHT(F59,LEN(F59)-FIND("|",SUBSTITUTE(F59," ","|",LEN(F59)-LEN(SUBSTITUTE(F59," ",""))))),"")</f>
        <v>Karachi</v>
      </c>
      <c r="H59" t="str">
        <f>IF(G59="Hyd","Hyderabad",IF(ISNUMBER(SEARCH("Karachi", G59)), "Karachi", G59))</f>
        <v>Karachi</v>
      </c>
      <c r="I59" t="s">
        <v>116</v>
      </c>
    </row>
    <row r="60" spans="1:9" ht="15.75" customHeight="1" x14ac:dyDescent="0.25">
      <c r="A60" s="1">
        <v>58</v>
      </c>
      <c r="B60" s="6">
        <v>75603129</v>
      </c>
      <c r="C60" s="1">
        <v>52.600710100000001</v>
      </c>
      <c r="D60" s="1">
        <v>68</v>
      </c>
      <c r="E60" s="1">
        <v>9</v>
      </c>
      <c r="F60" s="1" t="s">
        <v>60</v>
      </c>
      <c r="G60" t="str">
        <f>IFERROR(RIGHT(F60,LEN(F60)-FIND("|",SUBSTITUTE(F60," ","|",LEN(F60)-LEN(SUBSTITUTE(F60," ",""))))),"")</f>
        <v>Karachi</v>
      </c>
      <c r="H60" t="str">
        <f>IF(G60="Hyd","Hyderabad",IF(ISNUMBER(SEARCH("Karachi", G60)), "Karachi", G60))</f>
        <v>Karachi</v>
      </c>
      <c r="I60" t="s">
        <v>116</v>
      </c>
    </row>
    <row r="61" spans="1:9" ht="15.75" customHeight="1" x14ac:dyDescent="0.25">
      <c r="A61" s="1">
        <v>59</v>
      </c>
      <c r="B61" s="6">
        <v>75603129</v>
      </c>
      <c r="C61" s="1">
        <v>52.600710100000001</v>
      </c>
      <c r="D61" s="1">
        <v>875</v>
      </c>
      <c r="E61" s="1">
        <v>10</v>
      </c>
      <c r="F61" s="1" t="s">
        <v>60</v>
      </c>
      <c r="G61" t="str">
        <f>IFERROR(RIGHT(F61,LEN(F61)-FIND("|",SUBSTITUTE(F61," ","|",LEN(F61)-LEN(SUBSTITUTE(F61," ",""))))),"")</f>
        <v>Karachi</v>
      </c>
      <c r="H61" t="str">
        <f>IF(G61="Hyd","Hyderabad",IF(ISNUMBER(SEARCH("Karachi", G61)), "Karachi", G61))</f>
        <v>Karachi</v>
      </c>
      <c r="I61" t="s">
        <v>116</v>
      </c>
    </row>
    <row r="62" spans="1:9" ht="15.75" customHeight="1" x14ac:dyDescent="0.25">
      <c r="A62" s="1">
        <v>60</v>
      </c>
      <c r="B62" s="6">
        <v>74043893</v>
      </c>
      <c r="C62" s="1">
        <v>1343.1443549999999</v>
      </c>
      <c r="D62" s="1">
        <v>786</v>
      </c>
      <c r="E62" s="1">
        <v>8</v>
      </c>
      <c r="F62" s="1" t="s">
        <v>61</v>
      </c>
      <c r="G62" t="str">
        <f>IFERROR(RIGHT(F62,LEN(F62)-FIND("|",SUBSTITUTE(F62," ","|",LEN(F62)-LEN(SUBSTITUTE(F62," ",""))))),"")</f>
        <v>SUKKURSUKKURSukkur</v>
      </c>
      <c r="H62" t="str">
        <f>IF(G62="Hyd","Hyderabad",IF(ISNUMBER(SEARCH("Karachi", G62)), "Karachi", G62))</f>
        <v>SUKKURSUKKURSukkur</v>
      </c>
      <c r="I62" t="s">
        <v>123</v>
      </c>
    </row>
    <row r="63" spans="1:9" ht="15.75" customHeight="1" x14ac:dyDescent="0.25">
      <c r="A63" s="1">
        <v>61</v>
      </c>
      <c r="B63" s="6">
        <v>71991104</v>
      </c>
      <c r="C63" s="1">
        <v>5374.6468290000003</v>
      </c>
      <c r="D63" s="1">
        <v>520</v>
      </c>
      <c r="E63" s="1">
        <v>2</v>
      </c>
      <c r="F63" s="1" t="s">
        <v>62</v>
      </c>
      <c r="G63" t="str">
        <f>IFERROR(RIGHT(F63,LEN(F63)-FIND("|",SUBSTITUTE(F63," ","|",LEN(F63)-LEN(SUBSTITUTE(F63," ",""))))),"")</f>
        <v>Hyd</v>
      </c>
      <c r="H63" t="str">
        <f>IF(G63="Hyd","Hyderabad",IF(ISNUMBER(SEARCH("Karachi", G63)), "Karachi", G63))</f>
        <v>Hyderabad</v>
      </c>
      <c r="I63" t="s">
        <v>121</v>
      </c>
    </row>
    <row r="64" spans="1:9" ht="15.75" customHeight="1" x14ac:dyDescent="0.25">
      <c r="A64" s="1">
        <v>62</v>
      </c>
      <c r="B64" s="6">
        <v>44661567</v>
      </c>
      <c r="C64" s="1">
        <v>0.1</v>
      </c>
      <c r="D64" s="1">
        <v>529</v>
      </c>
      <c r="E64" s="1">
        <v>3</v>
      </c>
      <c r="F64" s="1" t="s">
        <v>63</v>
      </c>
      <c r="G64" t="str">
        <f>IFERROR(RIGHT(F64,LEN(F64)-FIND("|",SUBSTITUTE(F64," ","|",LEN(F64)-LEN(SUBSTITUTE(F64," ",""))))),"")</f>
        <v>Quetta</v>
      </c>
      <c r="H64" t="str">
        <f>IF(G64="Hyd","Hyderabad",IF(ISNUMBER(SEARCH("Karachi", G64)), "Karachi", G64))</f>
        <v>Quetta</v>
      </c>
      <c r="I64" t="s">
        <v>115</v>
      </c>
    </row>
    <row r="65" spans="1:9" ht="15.75" customHeight="1" x14ac:dyDescent="0.25">
      <c r="A65" s="1">
        <v>63</v>
      </c>
      <c r="B65" s="6">
        <v>79277997</v>
      </c>
      <c r="C65" s="1">
        <v>595.70838100000003</v>
      </c>
      <c r="D65" s="1">
        <v>920</v>
      </c>
      <c r="E65" s="1">
        <v>4</v>
      </c>
      <c r="F65" s="1" t="s">
        <v>64</v>
      </c>
      <c r="G65" t="str">
        <f>IFERROR(RIGHT(F65,LEN(F65)-FIND("|",SUBSTITUTE(F65," ","|",LEN(F65)-LEN(SUBSTITUTE(F65," ",""))))),"")</f>
        <v>MALHAN</v>
      </c>
      <c r="H65" t="str">
        <f>IF(G65="Hyd","Hyderabad",IF(ISNUMBER(SEARCH("Karachi", G65)), "Karachi", G65))</f>
        <v>MALHAN</v>
      </c>
      <c r="I65" t="s">
        <v>140</v>
      </c>
    </row>
    <row r="66" spans="1:9" ht="15.75" customHeight="1" x14ac:dyDescent="0.25">
      <c r="A66" s="1">
        <v>64</v>
      </c>
      <c r="B66" s="6">
        <v>44351842</v>
      </c>
      <c r="C66" s="1">
        <v>203.5583321</v>
      </c>
      <c r="D66" s="1">
        <v>498</v>
      </c>
      <c r="E66" s="1">
        <v>5</v>
      </c>
      <c r="F66" s="1" t="s">
        <v>65</v>
      </c>
      <c r="G66" t="str">
        <f>IFERROR(RIGHT(F66,LEN(F66)-FIND("|",SUBSTITUTE(F66," ","|",LEN(F66)-LEN(SUBSTITUTE(F66," ",""))))),"")</f>
        <v>Quetta</v>
      </c>
      <c r="H66" t="str">
        <f>IF(G66="Hyd","Hyderabad",IF(ISNUMBER(SEARCH("Karachi", G66)), "Karachi", G66))</f>
        <v>Quetta</v>
      </c>
      <c r="I66" t="s">
        <v>115</v>
      </c>
    </row>
    <row r="67" spans="1:9" ht="15.75" customHeight="1" x14ac:dyDescent="0.25">
      <c r="A67" s="1">
        <v>65</v>
      </c>
      <c r="B67" s="6">
        <v>44235615</v>
      </c>
      <c r="C67" s="1">
        <v>3.1649231000000002</v>
      </c>
      <c r="D67" s="1">
        <v>268</v>
      </c>
      <c r="E67" s="1">
        <v>5</v>
      </c>
      <c r="F67" s="1" t="s">
        <v>66</v>
      </c>
      <c r="G67" t="str">
        <f>IFERROR(RIGHT(F67,LEN(F67)-FIND("|",SUBSTITUTE(F67," ","|",LEN(F67)-LEN(SUBSTITUTE(F67," ",""))))),"")</f>
        <v>Karachi</v>
      </c>
      <c r="H67" t="str">
        <f>IF(G67="Hyd","Hyderabad",IF(ISNUMBER(SEARCH("Karachi", G67)), "Karachi", G67))</f>
        <v>Karachi</v>
      </c>
      <c r="I67" t="s">
        <v>116</v>
      </c>
    </row>
    <row r="68" spans="1:9" ht="15.75" customHeight="1" x14ac:dyDescent="0.25">
      <c r="A68" s="1">
        <v>66</v>
      </c>
      <c r="B68" s="6">
        <v>73743492</v>
      </c>
      <c r="C68" s="1">
        <v>662.22491309999998</v>
      </c>
      <c r="D68" s="1">
        <v>129</v>
      </c>
      <c r="E68" s="1">
        <v>5</v>
      </c>
      <c r="F68" s="1" t="s">
        <v>67</v>
      </c>
      <c r="G68" t="str">
        <f>IFERROR(RIGHT(F68,LEN(F68)-FIND("|",SUBSTITUTE(F68," ","|",LEN(F68)-LEN(SUBSTITUTE(F68," ",""))))),"")</f>
        <v>Hyderabad</v>
      </c>
      <c r="H68" t="str">
        <f>IF(G68="Hyd","Hyderabad",IF(ISNUMBER(SEARCH("Karachi", G68)), "Karachi", G68))</f>
        <v>Hyderabad</v>
      </c>
      <c r="I68" t="s">
        <v>121</v>
      </c>
    </row>
    <row r="69" spans="1:9" ht="15.75" customHeight="1" x14ac:dyDescent="0.25">
      <c r="A69" s="1">
        <v>67</v>
      </c>
      <c r="B69" s="6">
        <v>44004973</v>
      </c>
      <c r="C69" s="1">
        <v>93.638570099999995</v>
      </c>
      <c r="D69" s="1">
        <v>914</v>
      </c>
      <c r="E69" s="1">
        <v>8</v>
      </c>
      <c r="F69" s="1" t="s">
        <v>68</v>
      </c>
      <c r="G69" t="str">
        <f>IFERROR(RIGHT(F69,LEN(F69)-FIND("|",SUBSTITUTE(F69," ","|",LEN(F69)-LEN(SUBSTITUTE(F69," ",""))))),"")</f>
        <v>TownshipKARACHIKarachi</v>
      </c>
      <c r="H69" t="str">
        <f>IF(G69="Hyd","Hyderabad",IF(ISNUMBER(SEARCH("Karachi", G69)), "Karachi", G69))</f>
        <v>Karachi</v>
      </c>
      <c r="I69" t="s">
        <v>116</v>
      </c>
    </row>
    <row r="70" spans="1:9" ht="15.75" customHeight="1" x14ac:dyDescent="0.25">
      <c r="A70" s="1">
        <v>68</v>
      </c>
      <c r="B70" s="6">
        <v>43720313</v>
      </c>
      <c r="C70" s="1">
        <v>93.494523099999995</v>
      </c>
      <c r="D70" s="1">
        <v>601</v>
      </c>
      <c r="E70" s="1">
        <v>10</v>
      </c>
      <c r="F70" s="1" t="s">
        <v>69</v>
      </c>
      <c r="G70" t="str">
        <f>IFERROR(RIGHT(F70,LEN(F70)-FIND("|",SUBSTITUTE(F70," ","|",LEN(F70)-LEN(SUBSTITUTE(F70," ",""))))),"")</f>
        <v>OFFICEKarachi</v>
      </c>
      <c r="H70" t="str">
        <f>IF(G70="Hyd","Hyderabad",IF(ISNUMBER(SEARCH("Karachi", G70)), "Karachi", G70))</f>
        <v>Karachi</v>
      </c>
      <c r="I70" t="s">
        <v>116</v>
      </c>
    </row>
    <row r="71" spans="1:9" ht="15.75" customHeight="1" x14ac:dyDescent="0.25">
      <c r="A71" s="1">
        <v>69</v>
      </c>
      <c r="B71" s="6">
        <v>75935901</v>
      </c>
      <c r="C71" s="1">
        <v>2404.8318859999999</v>
      </c>
      <c r="D71" s="1">
        <v>718</v>
      </c>
      <c r="E71" s="1">
        <v>9</v>
      </c>
      <c r="F71" s="1" t="s">
        <v>70</v>
      </c>
      <c r="G71" t="str">
        <f>IFERROR(RIGHT(F71,LEN(F71)-FIND("|",SUBSTITUTE(F71," ","|",LEN(F71)-LEN(SUBSTITUTE(F71," ",""))))),"")</f>
        <v>Hyd</v>
      </c>
      <c r="H71" t="str">
        <f>IF(G71="Hyd","Hyderabad",IF(ISNUMBER(SEARCH("Karachi", G71)), "Karachi", G71))</f>
        <v>Hyderabad</v>
      </c>
      <c r="I71" t="s">
        <v>121</v>
      </c>
    </row>
    <row r="72" spans="1:9" ht="15.75" customHeight="1" x14ac:dyDescent="0.25">
      <c r="A72" s="1">
        <v>70</v>
      </c>
      <c r="B72" s="6">
        <v>75935901</v>
      </c>
      <c r="C72" s="1">
        <v>2404.8318859999999</v>
      </c>
      <c r="D72" s="1">
        <v>610</v>
      </c>
      <c r="E72" s="1">
        <v>9</v>
      </c>
      <c r="F72" s="1" t="s">
        <v>70</v>
      </c>
      <c r="G72" t="str">
        <f>IFERROR(RIGHT(F72,LEN(F72)-FIND("|",SUBSTITUTE(F72," ","|",LEN(F72)-LEN(SUBSTITUTE(F72," ",""))))),"")</f>
        <v>Hyd</v>
      </c>
      <c r="H72" t="str">
        <f>IF(G72="Hyd","Hyderabad",IF(ISNUMBER(SEARCH("Karachi", G72)), "Karachi", G72))</f>
        <v>Hyderabad</v>
      </c>
      <c r="I72" t="s">
        <v>121</v>
      </c>
    </row>
    <row r="73" spans="1:9" ht="15.75" customHeight="1" x14ac:dyDescent="0.25">
      <c r="A73" s="1">
        <v>71</v>
      </c>
      <c r="B73" s="6">
        <v>79585805</v>
      </c>
      <c r="C73" s="1">
        <v>1539.173421</v>
      </c>
      <c r="D73" s="1">
        <v>996</v>
      </c>
      <c r="E73" s="1">
        <v>3</v>
      </c>
      <c r="F73" s="1" t="s">
        <v>71</v>
      </c>
      <c r="G73" t="str">
        <f>IFERROR(RIGHT(F73,LEN(F73)-FIND("|",SUBSTITUTE(F73," ","|",LEN(F73)-LEN(SUBSTITUTE(F73," ",""))))),"")</f>
        <v>Sukkur</v>
      </c>
      <c r="H73" t="str">
        <f>IF(G73="Hyd","Hyderabad",IF(ISNUMBER(SEARCH("Karachi", G73)), "Karachi", G73))</f>
        <v>Sukkur</v>
      </c>
      <c r="I73" t="s">
        <v>123</v>
      </c>
    </row>
    <row r="74" spans="1:9" ht="15.75" customHeight="1" x14ac:dyDescent="0.25">
      <c r="A74" s="1">
        <v>72</v>
      </c>
      <c r="B74" s="6">
        <v>71260842</v>
      </c>
      <c r="C74" s="1">
        <v>1422.207971</v>
      </c>
      <c r="D74" s="1">
        <v>670</v>
      </c>
      <c r="E74" s="1">
        <v>8</v>
      </c>
      <c r="F74" s="1" t="s">
        <v>72</v>
      </c>
      <c r="G74" t="str">
        <f>IFERROR(RIGHT(F74,LEN(F74)-FIND("|",SUBSTITUTE(F74," ","|",LEN(F74)-LEN(SUBSTITUTE(F74," ",""))))),"")</f>
        <v>Larkana</v>
      </c>
      <c r="H74" t="str">
        <f>IF(G74="Hyd","Hyderabad",IF(ISNUMBER(SEARCH("Karachi", G74)), "Karachi", G74))</f>
        <v>Larkana</v>
      </c>
      <c r="I74" t="s">
        <v>128</v>
      </c>
    </row>
    <row r="75" spans="1:9" ht="15.75" customHeight="1" x14ac:dyDescent="0.25">
      <c r="A75" s="1">
        <v>73</v>
      </c>
      <c r="B75" s="6">
        <v>74087933</v>
      </c>
      <c r="C75" s="1">
        <v>0.67923100000000003</v>
      </c>
      <c r="D75" s="1">
        <v>237</v>
      </c>
      <c r="E75" s="1">
        <v>10</v>
      </c>
      <c r="F75" s="1" t="s">
        <v>73</v>
      </c>
      <c r="G75" t="str">
        <f>IFERROR(RIGHT(F75,LEN(F75)-FIND("|",SUBSTITUTE(F75," ","|",LEN(F75)-LEN(SUBSTITUTE(F75," ",""))))),"")</f>
        <v>QUETTA.Quetta</v>
      </c>
      <c r="H75" t="str">
        <f>IF(G75="Hyd","Hyderabad",IF(ISNUMBER(SEARCH("Karachi", G75)), "Karachi", G75))</f>
        <v>QUETTA.Quetta</v>
      </c>
      <c r="I75" t="s">
        <v>115</v>
      </c>
    </row>
    <row r="76" spans="1:9" ht="15.75" customHeight="1" x14ac:dyDescent="0.25">
      <c r="A76" s="1">
        <v>74</v>
      </c>
      <c r="B76" s="6">
        <v>76218930</v>
      </c>
      <c r="C76" s="1">
        <v>487.57036909999999</v>
      </c>
      <c r="D76" s="1">
        <v>746</v>
      </c>
      <c r="E76" s="1">
        <v>3</v>
      </c>
      <c r="F76" s="1" t="s">
        <v>74</v>
      </c>
      <c r="G76" t="str">
        <f>IFERROR(RIGHT(F76,LEN(F76)-FIND("|",SUBSTITUTE(F76," ","|",LEN(F76)-LEN(SUBSTITUTE(F76," ",""))))),"")</f>
        <v>Hyderabad</v>
      </c>
      <c r="H76" t="str">
        <f>IF(G76="Hyd","Hyderabad",IF(ISNUMBER(SEARCH("Karachi", G76)), "Karachi", G76))</f>
        <v>Hyderabad</v>
      </c>
      <c r="I76" t="s">
        <v>121</v>
      </c>
    </row>
    <row r="77" spans="1:9" ht="15.75" customHeight="1" x14ac:dyDescent="0.25">
      <c r="A77" s="1">
        <v>75</v>
      </c>
      <c r="B77" s="6">
        <v>76218930</v>
      </c>
      <c r="C77" s="1">
        <v>487.57036909999999</v>
      </c>
      <c r="D77" s="1">
        <v>648</v>
      </c>
      <c r="E77" s="1">
        <v>4</v>
      </c>
      <c r="F77" s="1" t="s">
        <v>74</v>
      </c>
      <c r="G77" t="str">
        <f>IFERROR(RIGHT(F77,LEN(F77)-FIND("|",SUBSTITUTE(F77," ","|",LEN(F77)-LEN(SUBSTITUTE(F77," ",""))))),"")</f>
        <v>Hyderabad</v>
      </c>
      <c r="H77" t="str">
        <f>IF(G77="Hyd","Hyderabad",IF(ISNUMBER(SEARCH("Karachi", G77)), "Karachi", G77))</f>
        <v>Hyderabad</v>
      </c>
      <c r="I77" t="s">
        <v>121</v>
      </c>
    </row>
    <row r="78" spans="1:9" ht="15.75" customHeight="1" x14ac:dyDescent="0.25">
      <c r="A78" s="1">
        <v>76</v>
      </c>
      <c r="B78" s="6">
        <v>72011904</v>
      </c>
      <c r="C78" s="1">
        <v>610.38665809999998</v>
      </c>
      <c r="D78" s="1">
        <v>960</v>
      </c>
      <c r="E78" s="1">
        <v>2</v>
      </c>
      <c r="F78" s="1" t="s">
        <v>75</v>
      </c>
      <c r="G78" t="str">
        <f>IFERROR(RIGHT(F78,LEN(F78)-FIND("|",SUBSTITUTE(F78," ","|",LEN(F78)-LEN(SUBSTITUTE(F78," ",""))))),"")</f>
        <v>Hyderabad</v>
      </c>
      <c r="H78" t="str">
        <f>IF(G78="Hyd","Hyderabad",IF(ISNUMBER(SEARCH("Karachi", G78)), "Karachi", G78))</f>
        <v>Hyderabad</v>
      </c>
      <c r="I78" t="s">
        <v>121</v>
      </c>
    </row>
    <row r="79" spans="1:9" ht="15.75" customHeight="1" x14ac:dyDescent="0.25">
      <c r="A79" s="1">
        <v>77</v>
      </c>
      <c r="B79" s="6">
        <v>70256684</v>
      </c>
      <c r="C79" s="1">
        <v>46.236370100000002</v>
      </c>
      <c r="D79" s="1">
        <v>249</v>
      </c>
      <c r="E79" s="1">
        <v>4</v>
      </c>
      <c r="F79" s="1" t="s">
        <v>76</v>
      </c>
      <c r="G79" t="str">
        <f>IFERROR(RIGHT(F79,LEN(F79)-FIND("|",SUBSTITUTE(F79," ","|",LEN(F79)-LEN(SUBSTITUTE(F79," ",""))))),"")</f>
        <v>SOCIETYNAZIMABADKARACHIKarachi</v>
      </c>
      <c r="H79" t="str">
        <f>IF(G79="Hyd","Hyderabad",IF(ISNUMBER(SEARCH("Karachi", G79)), "Karachi", G79))</f>
        <v>Karachi</v>
      </c>
      <c r="I79" t="s">
        <v>116</v>
      </c>
    </row>
    <row r="80" spans="1:9" ht="15.75" customHeight="1" x14ac:dyDescent="0.25">
      <c r="A80" s="1">
        <v>78</v>
      </c>
      <c r="B80" s="6">
        <v>72235798</v>
      </c>
      <c r="C80" s="1">
        <v>99.853165099999998</v>
      </c>
      <c r="D80" s="1">
        <v>528</v>
      </c>
      <c r="E80" s="1">
        <v>3</v>
      </c>
      <c r="F80" s="1" t="s">
        <v>77</v>
      </c>
      <c r="G80" t="str">
        <f>IFERROR(RIGHT(F80,LEN(F80)-FIND("|",SUBSTITUTE(F80," ","|",LEN(F80)-LEN(SUBSTITUTE(F80," ",""))))),"")</f>
        <v>Karachi</v>
      </c>
      <c r="H80" t="str">
        <f>IF(G80="Hyd","Hyderabad",IF(ISNUMBER(SEARCH("Karachi", G80)), "Karachi", G80))</f>
        <v>Karachi</v>
      </c>
      <c r="I80" t="s">
        <v>116</v>
      </c>
    </row>
    <row r="81" spans="1:9" ht="15.75" customHeight="1" x14ac:dyDescent="0.25">
      <c r="A81" s="1">
        <v>79</v>
      </c>
      <c r="B81" s="6">
        <v>77944542</v>
      </c>
      <c r="C81" s="1">
        <v>7.4240960999999999</v>
      </c>
      <c r="D81" s="1">
        <v>532</v>
      </c>
      <c r="E81" s="1">
        <v>2</v>
      </c>
      <c r="F81" s="1" t="s">
        <v>78</v>
      </c>
      <c r="G81" t="str">
        <f>IFERROR(RIGHT(F81,LEN(F81)-FIND("|",SUBSTITUTE(F81," ","|",LEN(F81)-LEN(SUBSTITUTE(F81," ",""))))),"")</f>
        <v>Karachi</v>
      </c>
      <c r="H81" t="str">
        <f>IF(G81="Hyd","Hyderabad",IF(ISNUMBER(SEARCH("Karachi", G81)), "Karachi", G81))</f>
        <v>Karachi</v>
      </c>
      <c r="I81" t="s">
        <v>116</v>
      </c>
    </row>
    <row r="82" spans="1:9" ht="15.75" customHeight="1" x14ac:dyDescent="0.25">
      <c r="A82" s="1">
        <v>80</v>
      </c>
      <c r="B82" s="6">
        <v>71217189</v>
      </c>
      <c r="C82" s="1">
        <v>627.26502210000001</v>
      </c>
      <c r="D82" s="1">
        <v>52</v>
      </c>
      <c r="E82" s="1">
        <v>6</v>
      </c>
      <c r="F82" s="1" t="s">
        <v>79</v>
      </c>
      <c r="G82" t="str">
        <f>IFERROR(RIGHT(F82,LEN(F82)-FIND("|",SUBSTITUTE(F82," ","|",LEN(F82)-LEN(SUBSTITUTE(F82," ",""))))),"")</f>
        <v>Sukkur</v>
      </c>
      <c r="H82" t="str">
        <f>IF(G82="Hyd","Hyderabad",IF(ISNUMBER(SEARCH("Karachi", G82)), "Karachi", G82))</f>
        <v>Sukkur</v>
      </c>
      <c r="I82" t="s">
        <v>123</v>
      </c>
    </row>
    <row r="83" spans="1:9" ht="15.75" customHeight="1" x14ac:dyDescent="0.25">
      <c r="A83" s="1">
        <v>81</v>
      </c>
      <c r="B83" s="6">
        <v>41586974</v>
      </c>
      <c r="C83" s="1">
        <v>3054.389913</v>
      </c>
      <c r="D83" s="1">
        <v>386</v>
      </c>
      <c r="E83" s="1">
        <v>9</v>
      </c>
      <c r="F83" s="1" t="s">
        <v>80</v>
      </c>
      <c r="G83" t="str">
        <f>IFERROR(RIGHT(F83,LEN(F83)-FIND("|",SUBSTITUTE(F83," ","|",LEN(F83)-LEN(SUBSTITUTE(F83," ",""))))),"")</f>
        <v>Sukkur</v>
      </c>
      <c r="H83" t="str">
        <f>IF(G83="Hyd","Hyderabad",IF(ISNUMBER(SEARCH("Karachi", G83)), "Karachi", G83))</f>
        <v>Sukkur</v>
      </c>
      <c r="I83" t="s">
        <v>123</v>
      </c>
    </row>
    <row r="84" spans="1:9" ht="15.75" customHeight="1" x14ac:dyDescent="0.25">
      <c r="A84" s="1">
        <v>82</v>
      </c>
      <c r="B84" s="6">
        <v>41552444</v>
      </c>
      <c r="C84" s="1">
        <v>1066.6112760000001</v>
      </c>
      <c r="D84" s="1">
        <v>27</v>
      </c>
      <c r="E84" s="1">
        <v>3</v>
      </c>
      <c r="F84" s="1" t="s">
        <v>81</v>
      </c>
      <c r="G84" t="str">
        <f>IFERROR(RIGHT(F84,LEN(F84)-FIND("|",SUBSTITUTE(F84," ","|",LEN(F84)-LEN(SUBSTITUTE(F84," ",""))))),"")</f>
        <v>SITEKARACHIKarachi</v>
      </c>
      <c r="H84" t="str">
        <f>IF(G84="Hyd","Hyderabad",IF(ISNUMBER(SEARCH("Karachi", G84)), "Karachi", G84))</f>
        <v>Karachi</v>
      </c>
      <c r="I84" t="s">
        <v>116</v>
      </c>
    </row>
    <row r="85" spans="1:9" ht="15.75" customHeight="1" x14ac:dyDescent="0.25">
      <c r="A85" s="1">
        <v>83</v>
      </c>
      <c r="B85" s="6">
        <v>38400217</v>
      </c>
      <c r="C85" s="1">
        <v>98.466293100000001</v>
      </c>
      <c r="D85" s="1">
        <v>376</v>
      </c>
      <c r="E85" s="1">
        <v>9</v>
      </c>
      <c r="F85" s="1" t="s">
        <v>82</v>
      </c>
      <c r="G85" t="str">
        <f>IFERROR(RIGHT(F85,LEN(F85)-FIND("|",SUBSTITUTE(F85," ","|",LEN(F85)-LEN(SUBSTITUTE(F85," ",""))))),"")</f>
        <v>AreaKarachi.Karachi</v>
      </c>
      <c r="H85" t="str">
        <f>IF(G85="Hyd","Hyderabad",IF(ISNUMBER(SEARCH("Karachi", G85)), "Karachi", G85))</f>
        <v>Karachi</v>
      </c>
      <c r="I85" t="s">
        <v>116</v>
      </c>
    </row>
    <row r="86" spans="1:9" ht="15.75" customHeight="1" x14ac:dyDescent="0.25">
      <c r="A86" s="1">
        <v>84</v>
      </c>
      <c r="B86" s="6">
        <v>68112424</v>
      </c>
      <c r="C86" s="1">
        <v>249.15948510000001</v>
      </c>
      <c r="D86" s="1">
        <v>261</v>
      </c>
      <c r="E86" s="1">
        <v>6</v>
      </c>
      <c r="F86" s="1" t="s">
        <v>83</v>
      </c>
      <c r="G86" t="str">
        <f>IFERROR(RIGHT(F86,LEN(F86)-FIND("|",SUBSTITUTE(F86," ","|",LEN(F86)-LEN(SUBSTITUTE(F86," ",""))))),"")</f>
        <v>Karachi</v>
      </c>
      <c r="H86" t="str">
        <f>IF(G86="Hyd","Hyderabad",IF(ISNUMBER(SEARCH("Karachi", G86)), "Karachi", G86))</f>
        <v>Karachi</v>
      </c>
      <c r="I86" t="s">
        <v>116</v>
      </c>
    </row>
    <row r="87" spans="1:9" ht="15.75" customHeight="1" x14ac:dyDescent="0.25">
      <c r="A87" s="1">
        <v>85</v>
      </c>
      <c r="B87" s="6">
        <v>78147099</v>
      </c>
      <c r="C87" s="1">
        <v>133.92594009999999</v>
      </c>
      <c r="D87" s="1">
        <v>853</v>
      </c>
      <c r="E87" s="1">
        <v>6</v>
      </c>
      <c r="F87" s="1" t="s">
        <v>84</v>
      </c>
      <c r="G87" t="str">
        <f>IFERROR(RIGHT(F87,LEN(F87)-FIND("|",SUBSTITUTE(F87," ","|",LEN(F87)-LEN(SUBSTITUTE(F87," ",""))))),"")</f>
        <v>Karachi</v>
      </c>
      <c r="H87" t="str">
        <f>IF(G87="Hyd","Hyderabad",IF(ISNUMBER(SEARCH("Karachi", G87)), "Karachi", G87))</f>
        <v>Karachi</v>
      </c>
      <c r="I87" t="s">
        <v>116</v>
      </c>
    </row>
    <row r="88" spans="1:9" ht="15.75" customHeight="1" x14ac:dyDescent="0.25">
      <c r="A88" s="1">
        <v>86</v>
      </c>
      <c r="B88" s="6">
        <v>70741314</v>
      </c>
      <c r="C88" s="1">
        <v>286.811082</v>
      </c>
      <c r="D88" s="1">
        <v>284</v>
      </c>
      <c r="E88" s="1">
        <v>7</v>
      </c>
      <c r="F88" s="1" t="s">
        <v>85</v>
      </c>
      <c r="G88" t="str">
        <f>IFERROR(RIGHT(F88,LEN(F88)-FIND("|",SUBSTITUTE(F88," ","|",LEN(F88)-LEN(SUBSTITUTE(F88," ",""))))),"")</f>
        <v>Digi</v>
      </c>
      <c r="H88" t="str">
        <f>IF(G88="Hyd","Hyderabad",IF(ISNUMBER(SEARCH("Karachi", G88)), "Karachi", G88))</f>
        <v>Digi</v>
      </c>
      <c r="I88" t="s">
        <v>143</v>
      </c>
    </row>
    <row r="89" spans="1:9" ht="15.75" customHeight="1" x14ac:dyDescent="0.25">
      <c r="A89" s="1">
        <v>87</v>
      </c>
      <c r="B89" s="6">
        <v>69384563</v>
      </c>
      <c r="C89" s="1">
        <v>4.1338870999999999</v>
      </c>
      <c r="D89" s="1">
        <v>284</v>
      </c>
      <c r="E89" s="1">
        <v>5</v>
      </c>
      <c r="F89" s="1" t="s">
        <v>86</v>
      </c>
      <c r="G89" t="str">
        <f>IFERROR(RIGHT(F89,LEN(F89)-FIND("|",SUBSTITUTE(F89," ","|",LEN(F89)-LEN(SUBSTITUTE(F89," ",""))))),"")</f>
        <v>RDKarachi</v>
      </c>
      <c r="H89" t="str">
        <f>IF(G89="Hyd","Hyderabad",IF(ISNUMBER(SEARCH("Karachi", G89)), "Karachi", G89))</f>
        <v>Karachi</v>
      </c>
      <c r="I89" t="s">
        <v>116</v>
      </c>
    </row>
    <row r="90" spans="1:9" ht="15.75" customHeight="1" x14ac:dyDescent="0.25">
      <c r="A90" s="1">
        <v>88</v>
      </c>
      <c r="B90" s="6">
        <v>66710227</v>
      </c>
      <c r="C90" s="1">
        <v>58.642987099999999</v>
      </c>
      <c r="D90" s="1">
        <v>119</v>
      </c>
      <c r="E90" s="1">
        <v>4</v>
      </c>
      <c r="F90" s="1" t="s">
        <v>87</v>
      </c>
      <c r="G90" t="str">
        <f>IFERROR(RIGHT(F90,LEN(F90)-FIND("|",SUBSTITUTE(F90," ","|",LEN(F90)-LEN(SUBSTITUTE(F90," ",""))))),"")</f>
        <v>Karachi</v>
      </c>
      <c r="H90" t="str">
        <f>IF(G90="Hyd","Hyderabad",IF(ISNUMBER(SEARCH("Karachi", G90)), "Karachi", G90))</f>
        <v>Karachi</v>
      </c>
      <c r="I90" t="s">
        <v>116</v>
      </c>
    </row>
    <row r="91" spans="1:9" ht="15.75" customHeight="1" x14ac:dyDescent="0.25">
      <c r="A91" s="1">
        <v>89</v>
      </c>
      <c r="B91" s="6">
        <v>67953199</v>
      </c>
      <c r="C91" s="1">
        <v>322.36095410000001</v>
      </c>
      <c r="D91" s="1">
        <v>931</v>
      </c>
      <c r="E91" s="1">
        <v>3</v>
      </c>
      <c r="F91" s="1" t="s">
        <v>88</v>
      </c>
      <c r="G91" t="str">
        <f>IFERROR(RIGHT(F91,LEN(F91)-FIND("|",SUBSTITUTE(F91," ","|",LEN(F91)-LEN(SUBSTITUTE(F91," ",""))))),"")</f>
        <v>Karachi</v>
      </c>
      <c r="H91" t="str">
        <f>IF(G91="Hyd","Hyderabad",IF(ISNUMBER(SEARCH("Karachi", G91)), "Karachi", G91))</f>
        <v>Karachi</v>
      </c>
      <c r="I91" t="s">
        <v>116</v>
      </c>
    </row>
    <row r="92" spans="1:9" ht="15.75" customHeight="1" x14ac:dyDescent="0.25">
      <c r="A92" s="1">
        <v>90</v>
      </c>
      <c r="B92" s="6">
        <v>39920761</v>
      </c>
      <c r="C92" s="1">
        <v>1311.6175129999999</v>
      </c>
      <c r="D92" s="1">
        <v>891</v>
      </c>
      <c r="E92" s="1">
        <v>1</v>
      </c>
      <c r="F92" s="1" t="s">
        <v>89</v>
      </c>
      <c r="G92" t="str">
        <f>IFERROR(RIGHT(F92,LEN(F92)-FIND("|",SUBSTITUTE(F92," ","|",LEN(F92)-LEN(SUBSTITUTE(F92," ",""))))),"")</f>
        <v>Quetta</v>
      </c>
      <c r="H92" t="str">
        <f>IF(G92="Hyd","Hyderabad",IF(ISNUMBER(SEARCH("Karachi", G92)), "Karachi", G92))</f>
        <v>Quetta</v>
      </c>
      <c r="I92" t="s">
        <v>115</v>
      </c>
    </row>
    <row r="93" spans="1:9" ht="15.75" customHeight="1" x14ac:dyDescent="0.25">
      <c r="A93" s="1">
        <v>91</v>
      </c>
      <c r="B93" s="6">
        <v>69825881</v>
      </c>
      <c r="C93" s="1">
        <v>342.48884409999999</v>
      </c>
      <c r="D93" s="1">
        <v>874</v>
      </c>
      <c r="E93" s="1">
        <v>1</v>
      </c>
      <c r="F93" s="1" t="s">
        <v>90</v>
      </c>
      <c r="G93" t="str">
        <f>IFERROR(RIGHT(F93,LEN(F93)-FIND("|",SUBSTITUTE(F93," ","|",LEN(F93)-LEN(SUBSTITUTE(F93," ",""))))),"")</f>
        <v>Karachi</v>
      </c>
      <c r="H93" t="str">
        <f>IF(G93="Hyd","Hyderabad",IF(ISNUMBER(SEARCH("Karachi", G93)), "Karachi", G93))</f>
        <v>Karachi</v>
      </c>
      <c r="I93" t="s">
        <v>116</v>
      </c>
    </row>
    <row r="94" spans="1:9" ht="15.75" customHeight="1" x14ac:dyDescent="0.25">
      <c r="A94" s="1">
        <v>92</v>
      </c>
      <c r="B94" s="6">
        <v>39611465</v>
      </c>
      <c r="C94" s="1">
        <v>18.498875099999999</v>
      </c>
      <c r="D94" s="1">
        <v>645</v>
      </c>
      <c r="E94" s="1">
        <v>3</v>
      </c>
      <c r="F94" s="1" t="s">
        <v>91</v>
      </c>
      <c r="G94" t="str">
        <f>IFERROR(RIGHT(F94,LEN(F94)-FIND("|",SUBSTITUTE(F94," ","|",LEN(F94)-LEN(SUBSTITUTE(F94," ",""))))),"")</f>
        <v>Karachi</v>
      </c>
      <c r="H94" t="str">
        <f>IF(G94="Hyd","Hyderabad",IF(ISNUMBER(SEARCH("Karachi", G94)), "Karachi", G94))</f>
        <v>Karachi</v>
      </c>
      <c r="I94" t="s">
        <v>116</v>
      </c>
    </row>
    <row r="95" spans="1:9" ht="15.75" customHeight="1" x14ac:dyDescent="0.25">
      <c r="A95" s="1">
        <v>93</v>
      </c>
      <c r="B95" s="6">
        <v>63764530</v>
      </c>
      <c r="C95" s="1">
        <v>1805.311999</v>
      </c>
      <c r="D95" s="1">
        <v>805</v>
      </c>
      <c r="E95" s="1">
        <v>8</v>
      </c>
      <c r="F95" s="1" t="s">
        <v>92</v>
      </c>
      <c r="G95" t="str">
        <f>IFERROR(RIGHT(F95,LEN(F95)-FIND("|",SUBSTITUTE(F95," ","|",LEN(F95)-LEN(SUBSTITUTE(F95," ",""))))),"")</f>
        <v>City</v>
      </c>
      <c r="H95" t="str">
        <f>IF(G95="Hyd","Hyderabad",IF(ISNUMBER(SEARCH("Karachi", G95)), "Karachi", G95))</f>
        <v>City</v>
      </c>
      <c r="I95" t="s">
        <v>148</v>
      </c>
    </row>
    <row r="96" spans="1:9" ht="15.75" customHeight="1" x14ac:dyDescent="0.25">
      <c r="A96" s="1">
        <v>94</v>
      </c>
      <c r="B96" s="6">
        <v>65271829</v>
      </c>
      <c r="C96" s="1">
        <v>12.6754441</v>
      </c>
      <c r="D96" s="1">
        <v>129</v>
      </c>
      <c r="E96" s="1">
        <v>4</v>
      </c>
      <c r="F96" s="1" t="s">
        <v>93</v>
      </c>
      <c r="G96" t="str">
        <f>IFERROR(RIGHT(F96,LEN(F96)-FIND("|",SUBSTITUTE(F96," ","|",LEN(F96)-LEN(SUBSTITUTE(F96," ",""))))),"")</f>
        <v>Karachi</v>
      </c>
      <c r="H96" t="str">
        <f>IF(G96="Hyd","Hyderabad",IF(ISNUMBER(SEARCH("Karachi", G96)), "Karachi", G96))</f>
        <v>Karachi</v>
      </c>
      <c r="I96" t="s">
        <v>116</v>
      </c>
    </row>
    <row r="97" spans="1:9" ht="15.75" customHeight="1" x14ac:dyDescent="0.25">
      <c r="A97" s="1">
        <v>95</v>
      </c>
      <c r="B97" s="6">
        <v>34371957</v>
      </c>
      <c r="C97" s="1">
        <v>1040.1212419999999</v>
      </c>
      <c r="D97" s="1">
        <v>819</v>
      </c>
      <c r="E97" s="1">
        <v>4</v>
      </c>
      <c r="F97" s="1" t="s">
        <v>94</v>
      </c>
      <c r="G97" t="str">
        <f>IFERROR(RIGHT(F97,LEN(F97)-FIND("|",SUBSTITUTE(F97," ","|",LEN(F97)-LEN(SUBSTITUTE(F97," ",""))))),"")</f>
        <v>Karachi</v>
      </c>
      <c r="H97" t="str">
        <f>IF(G97="Hyd","Hyderabad",IF(ISNUMBER(SEARCH("Karachi", G97)), "Karachi", G97))</f>
        <v>Karachi</v>
      </c>
      <c r="I97" t="s">
        <v>116</v>
      </c>
    </row>
    <row r="98" spans="1:9" ht="15.75" customHeight="1" x14ac:dyDescent="0.25">
      <c r="A98" s="1">
        <v>96</v>
      </c>
      <c r="B98" s="6">
        <v>59786389</v>
      </c>
      <c r="C98" s="1">
        <v>98.701041000000004</v>
      </c>
      <c r="D98" s="1">
        <v>321</v>
      </c>
      <c r="E98" s="1">
        <v>7</v>
      </c>
      <c r="F98" s="1" t="s">
        <v>95</v>
      </c>
      <c r="G98" t="str">
        <f>IFERROR(RIGHT(F98,LEN(F98)-FIND("|",SUBSTITUTE(F98," ","|",LEN(F98)-LEN(SUBSTITUTE(F98," ",""))))),"")</f>
        <v>Karachi</v>
      </c>
      <c r="H98" t="str">
        <f>IF(G98="Hyd","Hyderabad",IF(ISNUMBER(SEARCH("Karachi", G98)), "Karachi", G98))</f>
        <v>Karachi</v>
      </c>
      <c r="I98" t="s">
        <v>116</v>
      </c>
    </row>
    <row r="99" spans="1:9" ht="15.75" customHeight="1" x14ac:dyDescent="0.25">
      <c r="A99" s="1">
        <v>97</v>
      </c>
      <c r="B99" s="6">
        <v>65425277</v>
      </c>
      <c r="C99" s="1">
        <v>524.45599100000004</v>
      </c>
      <c r="D99" s="1">
        <v>824</v>
      </c>
      <c r="E99" s="1">
        <v>5</v>
      </c>
      <c r="F99" s="1" t="s">
        <v>96</v>
      </c>
      <c r="G99" t="str">
        <f>IFERROR(RIGHT(F99,LEN(F99)-FIND("|",SUBSTITUTE(F99," ","|",LEN(F99)-LEN(SUBSTITUTE(F99," ",""))))),"")</f>
        <v>Karachi</v>
      </c>
      <c r="H99" t="str">
        <f>IF(G99="Hyd","Hyderabad",IF(ISNUMBER(SEARCH("Karachi", G99)), "Karachi", G99))</f>
        <v>Karachi</v>
      </c>
      <c r="I99" t="s">
        <v>116</v>
      </c>
    </row>
    <row r="100" spans="1:9" ht="15.75" customHeight="1" x14ac:dyDescent="0.25">
      <c r="A100" s="1">
        <v>98</v>
      </c>
      <c r="B100" s="6">
        <v>70266032</v>
      </c>
      <c r="C100" s="1">
        <v>1715.476821</v>
      </c>
      <c r="D100" s="1">
        <v>991</v>
      </c>
      <c r="E100" s="1">
        <v>7</v>
      </c>
      <c r="F100" s="1" t="s">
        <v>97</v>
      </c>
      <c r="G100" t="str">
        <f>IFERROR(RIGHT(F100,LEN(F100)-FIND("|",SUBSTITUTE(F100," ","|",LEN(F100)-LEN(SUBSTITUTE(F100," ",""))))),"")</f>
        <v>Hyderabad</v>
      </c>
      <c r="H100" t="str">
        <f>IF(G100="Hyd","Hyderabad",IF(ISNUMBER(SEARCH("Karachi", G100)), "Karachi", G100))</f>
        <v>Hyderabad</v>
      </c>
      <c r="I100" t="s">
        <v>121</v>
      </c>
    </row>
    <row r="101" spans="1:9" ht="15.75" customHeight="1" x14ac:dyDescent="0.25">
      <c r="A101" s="1">
        <v>99</v>
      </c>
      <c r="B101" s="6">
        <v>52614289</v>
      </c>
      <c r="C101" s="1">
        <v>348.24109809999999</v>
      </c>
      <c r="D101" s="1">
        <v>582</v>
      </c>
      <c r="E101" s="1">
        <v>4</v>
      </c>
      <c r="F101" s="1" t="s">
        <v>98</v>
      </c>
      <c r="G101" t="str">
        <f>IFERROR(RIGHT(F101,LEN(F101)-FIND("|",SUBSTITUTE(F101," ","|",LEN(F101)-LEN(SUBSTITUTE(F101," ",""))))),"")</f>
        <v>Karachi</v>
      </c>
      <c r="H101" t="str">
        <f>IF(G101="Hyd","Hyderabad",IF(ISNUMBER(SEARCH("Karachi", G101)), "Karachi", G101))</f>
        <v>Karachi</v>
      </c>
      <c r="I101" t="s">
        <v>116</v>
      </c>
    </row>
    <row r="102" spans="1:9" ht="15.75" customHeight="1" x14ac:dyDescent="0.25">
      <c r="A102" s="1">
        <v>100</v>
      </c>
      <c r="B102" s="6">
        <v>37453253</v>
      </c>
      <c r="C102" s="1">
        <v>756.31117510000001</v>
      </c>
      <c r="D102" s="1">
        <v>647</v>
      </c>
      <c r="E102" s="1">
        <v>3</v>
      </c>
      <c r="F102" s="1" t="s">
        <v>99</v>
      </c>
      <c r="G102" t="str">
        <f>IFERROR(RIGHT(F102,LEN(F102)-FIND("|",SUBSTITUTE(F102," ","|",LEN(F102)-LEN(SUBSTITUTE(F102," ",""))))),"")</f>
        <v>Halani</v>
      </c>
      <c r="H102" t="str">
        <f>IF(G102="Hyd","Hyderabad",IF(ISNUMBER(SEARCH("Karachi", G102)), "Karachi", G102))</f>
        <v>Halani</v>
      </c>
      <c r="I102" t="s">
        <v>142</v>
      </c>
    </row>
    <row r="103" spans="1:9" ht="15.75" customHeight="1" x14ac:dyDescent="0.25"/>
    <row r="104" spans="1:9" ht="15.75" customHeight="1" x14ac:dyDescent="0.25">
      <c r="B104"/>
    </row>
    <row r="105" spans="1:9" ht="15.75" customHeight="1" x14ac:dyDescent="0.25">
      <c r="B105"/>
    </row>
    <row r="106" spans="1:9" ht="15.75" customHeight="1" x14ac:dyDescent="0.25">
      <c r="B106"/>
    </row>
    <row r="107" spans="1:9" ht="15.75" customHeight="1" x14ac:dyDescent="0.25">
      <c r="B107"/>
    </row>
    <row r="108" spans="1:9" ht="15.75" customHeight="1" x14ac:dyDescent="0.25">
      <c r="B108"/>
    </row>
    <row r="109" spans="1:9" ht="15.75" customHeight="1" x14ac:dyDescent="0.25">
      <c r="B109"/>
    </row>
    <row r="110" spans="1:9" ht="15.75" customHeight="1" x14ac:dyDescent="0.25">
      <c r="B110"/>
    </row>
    <row r="111" spans="1:9" ht="15.75" customHeight="1" x14ac:dyDescent="0.25">
      <c r="B111"/>
    </row>
    <row r="112" spans="1:9" ht="15.75" customHeight="1" x14ac:dyDescent="0.25">
      <c r="B112"/>
    </row>
    <row r="113" spans="2:2" ht="15.75" customHeight="1" x14ac:dyDescent="0.25">
      <c r="B113"/>
    </row>
    <row r="114" spans="2:2" ht="15.75" customHeight="1" x14ac:dyDescent="0.25">
      <c r="B114"/>
    </row>
    <row r="115" spans="2:2" ht="15.75" customHeight="1" x14ac:dyDescent="0.25">
      <c r="B115"/>
    </row>
    <row r="116" spans="2:2" ht="15.75" customHeight="1" x14ac:dyDescent="0.25">
      <c r="B116"/>
    </row>
    <row r="117" spans="2:2" ht="15.75" customHeight="1" x14ac:dyDescent="0.25">
      <c r="B117"/>
    </row>
    <row r="118" spans="2:2" ht="15.75" customHeight="1" x14ac:dyDescent="0.25">
      <c r="B118"/>
    </row>
    <row r="119" spans="2:2" ht="15.75" customHeight="1" x14ac:dyDescent="0.25">
      <c r="B119"/>
    </row>
    <row r="120" spans="2:2" ht="15.75" customHeight="1" x14ac:dyDescent="0.25">
      <c r="B120"/>
    </row>
    <row r="121" spans="2:2" ht="15.75" customHeight="1" x14ac:dyDescent="0.25">
      <c r="B121"/>
    </row>
    <row r="122" spans="2:2" ht="15.75" customHeight="1" x14ac:dyDescent="0.25">
      <c r="B122"/>
    </row>
    <row r="123" spans="2:2" ht="15.75" customHeight="1" x14ac:dyDescent="0.25">
      <c r="B123"/>
    </row>
    <row r="124" spans="2:2" ht="15.75" customHeight="1" x14ac:dyDescent="0.25">
      <c r="B124"/>
    </row>
    <row r="125" spans="2:2" ht="15.75" customHeight="1" x14ac:dyDescent="0.25">
      <c r="B125"/>
    </row>
    <row r="126" spans="2:2" ht="15.75" customHeight="1" x14ac:dyDescent="0.25">
      <c r="B126"/>
    </row>
    <row r="127" spans="2:2" ht="15.75" customHeight="1" x14ac:dyDescent="0.25">
      <c r="B127"/>
    </row>
    <row r="128" spans="2:2" ht="15.75" customHeight="1" x14ac:dyDescent="0.25">
      <c r="B128"/>
    </row>
    <row r="129" spans="2:2" ht="15.75" customHeight="1" x14ac:dyDescent="0.25">
      <c r="B129"/>
    </row>
    <row r="130" spans="2:2" ht="15.75" customHeight="1" x14ac:dyDescent="0.25">
      <c r="B130"/>
    </row>
    <row r="131" spans="2:2" ht="15.75" customHeight="1" x14ac:dyDescent="0.25">
      <c r="B131"/>
    </row>
    <row r="132" spans="2:2" ht="15.75" customHeight="1" x14ac:dyDescent="0.25">
      <c r="B132"/>
    </row>
    <row r="133" spans="2:2" ht="15.75" customHeight="1" x14ac:dyDescent="0.25">
      <c r="B133"/>
    </row>
    <row r="134" spans="2:2" ht="15.75" customHeight="1" x14ac:dyDescent="0.25">
      <c r="B134"/>
    </row>
    <row r="135" spans="2:2" ht="15.75" customHeight="1" x14ac:dyDescent="0.25">
      <c r="B135"/>
    </row>
    <row r="136" spans="2:2" ht="15.75" customHeight="1" x14ac:dyDescent="0.25">
      <c r="B136"/>
    </row>
    <row r="137" spans="2:2" ht="15.75" customHeight="1" x14ac:dyDescent="0.25">
      <c r="B137"/>
    </row>
    <row r="138" spans="2:2" ht="15.75" customHeight="1" x14ac:dyDescent="0.25">
      <c r="B138"/>
    </row>
    <row r="139" spans="2:2" ht="15.75" customHeight="1" x14ac:dyDescent="0.25">
      <c r="B139"/>
    </row>
    <row r="140" spans="2:2" ht="15.75" customHeight="1" x14ac:dyDescent="0.25">
      <c r="B140"/>
    </row>
    <row r="141" spans="2:2" ht="15.75" customHeight="1" x14ac:dyDescent="0.25">
      <c r="B141"/>
    </row>
    <row r="142" spans="2:2" ht="15.75" customHeight="1" x14ac:dyDescent="0.25">
      <c r="B142"/>
    </row>
    <row r="143" spans="2:2" ht="15.75" customHeight="1" x14ac:dyDescent="0.25">
      <c r="B143"/>
    </row>
    <row r="144" spans="2:2" ht="15.75" customHeight="1" x14ac:dyDescent="0.25">
      <c r="B144"/>
    </row>
    <row r="145" spans="2:2" ht="15.75" customHeight="1" x14ac:dyDescent="0.25">
      <c r="B145"/>
    </row>
    <row r="146" spans="2:2" ht="15.75" customHeight="1" x14ac:dyDescent="0.25">
      <c r="B146"/>
    </row>
    <row r="147" spans="2:2" ht="15.75" customHeight="1" x14ac:dyDescent="0.25">
      <c r="B147"/>
    </row>
    <row r="148" spans="2:2" ht="15.75" customHeight="1" x14ac:dyDescent="0.25">
      <c r="B148"/>
    </row>
    <row r="149" spans="2:2" ht="15.75" customHeight="1" x14ac:dyDescent="0.25">
      <c r="B149"/>
    </row>
    <row r="150" spans="2:2" ht="15.75" customHeight="1" x14ac:dyDescent="0.25">
      <c r="B150"/>
    </row>
    <row r="151" spans="2:2" ht="15.75" customHeight="1" x14ac:dyDescent="0.25">
      <c r="B151"/>
    </row>
    <row r="152" spans="2:2" ht="15.75" customHeight="1" x14ac:dyDescent="0.25">
      <c r="B152"/>
    </row>
    <row r="153" spans="2:2" ht="15.75" customHeight="1" x14ac:dyDescent="0.25">
      <c r="B153"/>
    </row>
    <row r="154" spans="2:2" ht="15.75" customHeight="1" x14ac:dyDescent="0.25">
      <c r="B154"/>
    </row>
    <row r="155" spans="2:2" ht="15.75" customHeight="1" x14ac:dyDescent="0.25">
      <c r="B155"/>
    </row>
    <row r="156" spans="2:2" ht="15.75" customHeight="1" x14ac:dyDescent="0.25">
      <c r="B156"/>
    </row>
    <row r="157" spans="2:2" ht="15.75" customHeight="1" x14ac:dyDescent="0.25">
      <c r="B157"/>
    </row>
    <row r="158" spans="2:2" ht="15.75" customHeight="1" x14ac:dyDescent="0.25">
      <c r="B158"/>
    </row>
    <row r="159" spans="2:2" ht="15.75" customHeight="1" x14ac:dyDescent="0.25">
      <c r="B159"/>
    </row>
    <row r="160" spans="2:2" ht="15.75" customHeight="1" x14ac:dyDescent="0.25">
      <c r="B160"/>
    </row>
    <row r="161" spans="2:2" ht="15.75" customHeight="1" x14ac:dyDescent="0.25">
      <c r="B161"/>
    </row>
    <row r="162" spans="2:2" ht="15.75" customHeight="1" x14ac:dyDescent="0.25">
      <c r="B162"/>
    </row>
    <row r="163" spans="2:2" ht="15.75" customHeight="1" x14ac:dyDescent="0.25">
      <c r="B163"/>
    </row>
    <row r="164" spans="2:2" ht="15.75" customHeight="1" x14ac:dyDescent="0.25">
      <c r="B164"/>
    </row>
    <row r="165" spans="2:2" ht="15.75" customHeight="1" x14ac:dyDescent="0.25">
      <c r="B165"/>
    </row>
    <row r="166" spans="2:2" ht="15.75" customHeight="1" x14ac:dyDescent="0.25">
      <c r="B166"/>
    </row>
    <row r="167" spans="2:2" ht="15.75" customHeight="1" x14ac:dyDescent="0.25">
      <c r="B167"/>
    </row>
    <row r="168" spans="2:2" ht="15.75" customHeight="1" x14ac:dyDescent="0.25">
      <c r="B168"/>
    </row>
    <row r="169" spans="2:2" ht="15.75" customHeight="1" x14ac:dyDescent="0.25">
      <c r="B169"/>
    </row>
    <row r="170" spans="2:2" ht="15.75" customHeight="1" x14ac:dyDescent="0.25">
      <c r="B170"/>
    </row>
    <row r="171" spans="2:2" ht="15.75" customHeight="1" x14ac:dyDescent="0.25">
      <c r="B171"/>
    </row>
    <row r="172" spans="2:2" ht="15.75" customHeight="1" x14ac:dyDescent="0.25">
      <c r="B172"/>
    </row>
    <row r="173" spans="2:2" ht="15.75" customHeight="1" x14ac:dyDescent="0.25">
      <c r="B173"/>
    </row>
    <row r="174" spans="2:2" ht="15.75" customHeight="1" x14ac:dyDescent="0.25">
      <c r="B174"/>
    </row>
    <row r="175" spans="2:2" ht="15.75" customHeight="1" x14ac:dyDescent="0.25">
      <c r="B175"/>
    </row>
    <row r="176" spans="2:2" ht="15.75" customHeight="1" x14ac:dyDescent="0.25">
      <c r="B176"/>
    </row>
    <row r="177" spans="2:2" ht="15.75" customHeight="1" x14ac:dyDescent="0.25">
      <c r="B177"/>
    </row>
    <row r="178" spans="2:2" ht="15.75" customHeight="1" x14ac:dyDescent="0.25">
      <c r="B178"/>
    </row>
    <row r="179" spans="2:2" ht="15.75" customHeight="1" x14ac:dyDescent="0.25">
      <c r="B179"/>
    </row>
    <row r="180" spans="2:2" ht="15.75" customHeight="1" x14ac:dyDescent="0.25">
      <c r="B180"/>
    </row>
    <row r="181" spans="2:2" ht="15.75" customHeight="1" x14ac:dyDescent="0.25">
      <c r="B181"/>
    </row>
    <row r="182" spans="2:2" ht="15.75" customHeight="1" x14ac:dyDescent="0.25">
      <c r="B182"/>
    </row>
    <row r="183" spans="2:2" ht="15.75" customHeight="1" x14ac:dyDescent="0.25">
      <c r="B183"/>
    </row>
    <row r="184" spans="2:2" ht="15.75" customHeight="1" x14ac:dyDescent="0.25">
      <c r="B184"/>
    </row>
    <row r="185" spans="2:2" ht="15.75" customHeight="1" x14ac:dyDescent="0.25">
      <c r="B185"/>
    </row>
    <row r="186" spans="2:2" ht="15.75" customHeight="1" x14ac:dyDescent="0.25">
      <c r="B186"/>
    </row>
    <row r="187" spans="2:2" ht="15.75" customHeight="1" x14ac:dyDescent="0.25">
      <c r="B187"/>
    </row>
    <row r="188" spans="2:2" ht="15.75" customHeight="1" x14ac:dyDescent="0.25">
      <c r="B188"/>
    </row>
    <row r="189" spans="2:2" ht="15.75" customHeight="1" x14ac:dyDescent="0.25">
      <c r="B189"/>
    </row>
    <row r="190" spans="2:2" ht="15.75" customHeight="1" x14ac:dyDescent="0.25">
      <c r="B190"/>
    </row>
    <row r="191" spans="2:2" ht="15.75" customHeight="1" x14ac:dyDescent="0.25">
      <c r="B191"/>
    </row>
    <row r="192" spans="2:2" ht="15.75" customHeight="1" x14ac:dyDescent="0.25">
      <c r="B192"/>
    </row>
    <row r="193" spans="2:2" ht="15.75" customHeight="1" x14ac:dyDescent="0.25">
      <c r="B193"/>
    </row>
    <row r="194" spans="2:2" ht="15.75" customHeight="1" x14ac:dyDescent="0.25">
      <c r="B194"/>
    </row>
    <row r="195" spans="2:2" ht="15.75" customHeight="1" x14ac:dyDescent="0.25">
      <c r="B195"/>
    </row>
    <row r="196" spans="2:2" ht="15.75" customHeight="1" x14ac:dyDescent="0.25">
      <c r="B196"/>
    </row>
    <row r="197" spans="2:2" ht="15.75" customHeight="1" x14ac:dyDescent="0.25">
      <c r="B197"/>
    </row>
    <row r="198" spans="2:2" ht="15.75" customHeight="1" x14ac:dyDescent="0.25">
      <c r="B198"/>
    </row>
    <row r="199" spans="2:2" ht="15.75" customHeight="1" x14ac:dyDescent="0.25">
      <c r="B199"/>
    </row>
    <row r="200" spans="2:2" ht="15.75" customHeight="1" x14ac:dyDescent="0.25">
      <c r="B200"/>
    </row>
    <row r="201" spans="2:2" ht="15.75" customHeight="1" x14ac:dyDescent="0.25">
      <c r="B201"/>
    </row>
    <row r="202" spans="2:2" ht="15.75" customHeight="1" x14ac:dyDescent="0.25">
      <c r="B202"/>
    </row>
    <row r="203" spans="2:2" ht="15.75" customHeight="1" x14ac:dyDescent="0.25">
      <c r="B203"/>
    </row>
    <row r="204" spans="2:2" ht="15.75" customHeight="1" x14ac:dyDescent="0.25">
      <c r="B204"/>
    </row>
    <row r="205" spans="2:2" ht="15.75" customHeight="1" x14ac:dyDescent="0.25">
      <c r="B205"/>
    </row>
    <row r="206" spans="2:2" ht="15.75" customHeight="1" x14ac:dyDescent="0.25">
      <c r="B206"/>
    </row>
    <row r="207" spans="2:2" ht="15.75" customHeight="1" x14ac:dyDescent="0.25">
      <c r="B207"/>
    </row>
    <row r="208" spans="2:2" ht="15.75" customHeight="1" x14ac:dyDescent="0.25">
      <c r="B208"/>
    </row>
    <row r="209" spans="2:2" ht="15.75" customHeight="1" x14ac:dyDescent="0.25">
      <c r="B209"/>
    </row>
    <row r="210" spans="2:2" ht="15.75" customHeight="1" x14ac:dyDescent="0.25">
      <c r="B210"/>
    </row>
    <row r="211" spans="2:2" ht="15.75" customHeight="1" x14ac:dyDescent="0.25">
      <c r="B211"/>
    </row>
    <row r="212" spans="2:2" ht="15.75" customHeight="1" x14ac:dyDescent="0.25">
      <c r="B212"/>
    </row>
    <row r="213" spans="2:2" ht="15.75" customHeight="1" x14ac:dyDescent="0.25">
      <c r="B213"/>
    </row>
    <row r="214" spans="2:2" ht="15.75" customHeight="1" x14ac:dyDescent="0.25">
      <c r="B214"/>
    </row>
    <row r="215" spans="2:2" ht="15.75" customHeight="1" x14ac:dyDescent="0.25">
      <c r="B215"/>
    </row>
    <row r="216" spans="2:2" ht="15.75" customHeight="1" x14ac:dyDescent="0.25">
      <c r="B216"/>
    </row>
    <row r="217" spans="2:2" ht="15.75" customHeight="1" x14ac:dyDescent="0.25">
      <c r="B217"/>
    </row>
    <row r="218" spans="2:2" ht="15.75" customHeight="1" x14ac:dyDescent="0.25">
      <c r="B218"/>
    </row>
    <row r="219" spans="2:2" ht="15.75" customHeight="1" x14ac:dyDescent="0.25">
      <c r="B219"/>
    </row>
    <row r="220" spans="2:2" ht="15.75" customHeight="1" x14ac:dyDescent="0.25">
      <c r="B220"/>
    </row>
    <row r="221" spans="2:2" ht="15.75" customHeight="1" x14ac:dyDescent="0.25">
      <c r="B221"/>
    </row>
    <row r="222" spans="2:2" ht="15.75" customHeight="1" x14ac:dyDescent="0.25">
      <c r="B222"/>
    </row>
    <row r="223" spans="2:2" ht="15.75" customHeight="1" x14ac:dyDescent="0.25">
      <c r="B223"/>
    </row>
    <row r="224" spans="2:2" ht="15.75" customHeight="1" x14ac:dyDescent="0.25">
      <c r="B224"/>
    </row>
    <row r="225" spans="2:2" ht="15.75" customHeight="1" x14ac:dyDescent="0.25">
      <c r="B225"/>
    </row>
    <row r="226" spans="2:2" ht="15.75" customHeight="1" x14ac:dyDescent="0.25">
      <c r="B226"/>
    </row>
    <row r="227" spans="2:2" ht="15.75" customHeight="1" x14ac:dyDescent="0.25">
      <c r="B227"/>
    </row>
    <row r="228" spans="2:2" ht="15.75" customHeight="1" x14ac:dyDescent="0.25">
      <c r="B228"/>
    </row>
    <row r="229" spans="2:2" ht="15.75" customHeight="1" x14ac:dyDescent="0.25">
      <c r="B229"/>
    </row>
    <row r="230" spans="2:2" ht="15.75" customHeight="1" x14ac:dyDescent="0.25">
      <c r="B230"/>
    </row>
    <row r="231" spans="2:2" ht="15.75" customHeight="1" x14ac:dyDescent="0.25">
      <c r="B231"/>
    </row>
    <row r="232" spans="2:2" ht="15.75" customHeight="1" x14ac:dyDescent="0.25">
      <c r="B232"/>
    </row>
    <row r="233" spans="2:2" ht="15.75" customHeight="1" x14ac:dyDescent="0.25">
      <c r="B233"/>
    </row>
    <row r="234" spans="2:2" ht="15.75" customHeight="1" x14ac:dyDescent="0.25">
      <c r="B234"/>
    </row>
    <row r="235" spans="2:2" ht="15.75" customHeight="1" x14ac:dyDescent="0.25">
      <c r="B235"/>
    </row>
    <row r="236" spans="2:2" ht="15.75" customHeight="1" x14ac:dyDescent="0.25">
      <c r="B236"/>
    </row>
    <row r="237" spans="2:2" ht="15.75" customHeight="1" x14ac:dyDescent="0.25">
      <c r="B237"/>
    </row>
    <row r="238" spans="2:2" ht="15.75" customHeight="1" x14ac:dyDescent="0.25">
      <c r="B238"/>
    </row>
    <row r="239" spans="2:2" ht="15.75" customHeight="1" x14ac:dyDescent="0.25">
      <c r="B239"/>
    </row>
    <row r="240" spans="2:2" ht="15.75" customHeight="1" x14ac:dyDescent="0.25">
      <c r="B240"/>
    </row>
    <row r="241" spans="2:2" ht="15.75" customHeight="1" x14ac:dyDescent="0.25">
      <c r="B241"/>
    </row>
    <row r="242" spans="2:2" ht="15.75" customHeight="1" x14ac:dyDescent="0.25">
      <c r="B242"/>
    </row>
    <row r="243" spans="2:2" ht="15.75" customHeight="1" x14ac:dyDescent="0.25">
      <c r="B243"/>
    </row>
    <row r="244" spans="2:2" ht="15.75" customHeight="1" x14ac:dyDescent="0.25">
      <c r="B244"/>
    </row>
    <row r="245" spans="2:2" ht="15.75" customHeight="1" x14ac:dyDescent="0.25">
      <c r="B245"/>
    </row>
    <row r="246" spans="2:2" ht="15.75" customHeight="1" x14ac:dyDescent="0.25">
      <c r="B246"/>
    </row>
    <row r="247" spans="2:2" ht="15.75" customHeight="1" x14ac:dyDescent="0.25">
      <c r="B247"/>
    </row>
    <row r="248" spans="2:2" ht="15.75" customHeight="1" x14ac:dyDescent="0.25">
      <c r="B248"/>
    </row>
    <row r="249" spans="2:2" ht="15.75" customHeight="1" x14ac:dyDescent="0.25">
      <c r="B249"/>
    </row>
    <row r="250" spans="2:2" ht="15.75" customHeight="1" x14ac:dyDescent="0.25">
      <c r="B250"/>
    </row>
    <row r="251" spans="2:2" ht="15.75" customHeight="1" x14ac:dyDescent="0.25">
      <c r="B251"/>
    </row>
    <row r="252" spans="2:2" ht="15.75" customHeight="1" x14ac:dyDescent="0.25">
      <c r="B252"/>
    </row>
    <row r="253" spans="2:2" ht="15.75" customHeight="1" x14ac:dyDescent="0.25">
      <c r="B253"/>
    </row>
    <row r="254" spans="2:2" ht="15.75" customHeight="1" x14ac:dyDescent="0.25">
      <c r="B254"/>
    </row>
    <row r="255" spans="2:2" ht="15.75" customHeight="1" x14ac:dyDescent="0.25">
      <c r="B255"/>
    </row>
    <row r="256" spans="2:2" ht="15.75" customHeight="1" x14ac:dyDescent="0.25">
      <c r="B256"/>
    </row>
    <row r="257" spans="2:2" ht="15.75" customHeight="1" x14ac:dyDescent="0.25">
      <c r="B257"/>
    </row>
    <row r="258" spans="2:2" ht="15.75" customHeight="1" x14ac:dyDescent="0.25">
      <c r="B258"/>
    </row>
    <row r="259" spans="2:2" ht="15.75" customHeight="1" x14ac:dyDescent="0.25">
      <c r="B259"/>
    </row>
    <row r="260" spans="2:2" ht="15.75" customHeight="1" x14ac:dyDescent="0.25">
      <c r="B260"/>
    </row>
    <row r="261" spans="2:2" ht="15.75" customHeight="1" x14ac:dyDescent="0.25">
      <c r="B261"/>
    </row>
    <row r="262" spans="2:2" ht="15.75" customHeight="1" x14ac:dyDescent="0.25">
      <c r="B262"/>
    </row>
    <row r="263" spans="2:2" ht="15.75" customHeight="1" x14ac:dyDescent="0.25">
      <c r="B263"/>
    </row>
    <row r="264" spans="2:2" ht="15.75" customHeight="1" x14ac:dyDescent="0.25">
      <c r="B264"/>
    </row>
    <row r="265" spans="2:2" ht="15.75" customHeight="1" x14ac:dyDescent="0.25">
      <c r="B265"/>
    </row>
    <row r="266" spans="2:2" ht="15.75" customHeight="1" x14ac:dyDescent="0.25">
      <c r="B266"/>
    </row>
    <row r="267" spans="2:2" ht="15.75" customHeight="1" x14ac:dyDescent="0.25">
      <c r="B267"/>
    </row>
    <row r="268" spans="2:2" ht="15.75" customHeight="1" x14ac:dyDescent="0.25">
      <c r="B268"/>
    </row>
    <row r="269" spans="2:2" ht="15.75" customHeight="1" x14ac:dyDescent="0.25">
      <c r="B269"/>
    </row>
    <row r="270" spans="2:2" ht="15.75" customHeight="1" x14ac:dyDescent="0.25">
      <c r="B270"/>
    </row>
    <row r="271" spans="2:2" ht="15.75" customHeight="1" x14ac:dyDescent="0.25">
      <c r="B271"/>
    </row>
    <row r="272" spans="2:2" ht="15.75" customHeight="1" x14ac:dyDescent="0.25">
      <c r="B272"/>
    </row>
    <row r="273" spans="2:2" ht="15.75" customHeight="1" x14ac:dyDescent="0.25">
      <c r="B273"/>
    </row>
    <row r="274" spans="2:2" ht="15.75" customHeight="1" x14ac:dyDescent="0.25">
      <c r="B274"/>
    </row>
    <row r="275" spans="2:2" ht="15.75" customHeight="1" x14ac:dyDescent="0.25">
      <c r="B275"/>
    </row>
    <row r="276" spans="2:2" ht="15.75" customHeight="1" x14ac:dyDescent="0.25">
      <c r="B276"/>
    </row>
    <row r="277" spans="2:2" ht="15.75" customHeight="1" x14ac:dyDescent="0.25">
      <c r="B277"/>
    </row>
    <row r="278" spans="2:2" ht="15.75" customHeight="1" x14ac:dyDescent="0.25">
      <c r="B278"/>
    </row>
    <row r="279" spans="2:2" ht="15.75" customHeight="1" x14ac:dyDescent="0.25">
      <c r="B279"/>
    </row>
    <row r="280" spans="2:2" ht="15.75" customHeight="1" x14ac:dyDescent="0.25">
      <c r="B280"/>
    </row>
    <row r="281" spans="2:2" ht="15.75" customHeight="1" x14ac:dyDescent="0.25">
      <c r="B281"/>
    </row>
    <row r="282" spans="2:2" ht="15.75" customHeight="1" x14ac:dyDescent="0.25">
      <c r="B282"/>
    </row>
    <row r="283" spans="2:2" ht="15.75" customHeight="1" x14ac:dyDescent="0.25">
      <c r="B283"/>
    </row>
    <row r="284" spans="2:2" ht="15.75" customHeight="1" x14ac:dyDescent="0.25">
      <c r="B284"/>
    </row>
    <row r="285" spans="2:2" ht="15.75" customHeight="1" x14ac:dyDescent="0.25">
      <c r="B285"/>
    </row>
    <row r="286" spans="2:2" ht="15.75" customHeight="1" x14ac:dyDescent="0.25">
      <c r="B286"/>
    </row>
    <row r="287" spans="2:2" ht="15.75" customHeight="1" x14ac:dyDescent="0.25">
      <c r="B287"/>
    </row>
    <row r="288" spans="2:2" ht="15.75" customHeight="1" x14ac:dyDescent="0.25">
      <c r="B288"/>
    </row>
    <row r="289" spans="2:2" ht="15.75" customHeight="1" x14ac:dyDescent="0.25">
      <c r="B289"/>
    </row>
    <row r="290" spans="2:2" ht="15.75" customHeight="1" x14ac:dyDescent="0.25">
      <c r="B290"/>
    </row>
    <row r="291" spans="2:2" ht="15.75" customHeight="1" x14ac:dyDescent="0.25">
      <c r="B291"/>
    </row>
    <row r="292" spans="2:2" ht="15.75" customHeight="1" x14ac:dyDescent="0.25">
      <c r="B292"/>
    </row>
    <row r="293" spans="2:2" ht="15.75" customHeight="1" x14ac:dyDescent="0.25">
      <c r="B293"/>
    </row>
    <row r="294" spans="2:2" ht="15.75" customHeight="1" x14ac:dyDescent="0.25">
      <c r="B294"/>
    </row>
    <row r="295" spans="2:2" ht="15.75" customHeight="1" x14ac:dyDescent="0.25">
      <c r="B295"/>
    </row>
    <row r="296" spans="2:2" ht="15.75" customHeight="1" x14ac:dyDescent="0.25">
      <c r="B296"/>
    </row>
    <row r="297" spans="2:2" ht="15.75" customHeight="1" x14ac:dyDescent="0.25">
      <c r="B297"/>
    </row>
    <row r="298" spans="2:2" ht="15.75" customHeight="1" x14ac:dyDescent="0.25">
      <c r="B298"/>
    </row>
    <row r="299" spans="2:2" ht="15.75" customHeight="1" x14ac:dyDescent="0.25">
      <c r="B299"/>
    </row>
    <row r="300" spans="2:2" ht="15.75" customHeight="1" x14ac:dyDescent="0.25">
      <c r="B300"/>
    </row>
    <row r="301" spans="2:2" ht="15.75" customHeight="1" x14ac:dyDescent="0.25">
      <c r="B301"/>
    </row>
    <row r="302" spans="2:2" ht="15.75" customHeight="1" x14ac:dyDescent="0.25">
      <c r="B302"/>
    </row>
    <row r="303" spans="2:2" ht="15.75" customHeight="1" x14ac:dyDescent="0.25">
      <c r="B303"/>
    </row>
    <row r="304" spans="2:2" ht="15.75" customHeight="1" x14ac:dyDescent="0.25">
      <c r="B304"/>
    </row>
    <row r="305" spans="2:2" ht="15.75" customHeight="1" x14ac:dyDescent="0.25">
      <c r="B305"/>
    </row>
    <row r="306" spans="2:2" ht="15.75" customHeight="1" x14ac:dyDescent="0.25">
      <c r="B306"/>
    </row>
    <row r="307" spans="2:2" ht="15.75" customHeight="1" x14ac:dyDescent="0.25">
      <c r="B307"/>
    </row>
    <row r="308" spans="2:2" ht="15.75" customHeight="1" x14ac:dyDescent="0.25">
      <c r="B308"/>
    </row>
    <row r="309" spans="2:2" ht="15.75" customHeight="1" x14ac:dyDescent="0.25">
      <c r="B309"/>
    </row>
    <row r="310" spans="2:2" ht="15.75" customHeight="1" x14ac:dyDescent="0.25">
      <c r="B310"/>
    </row>
    <row r="311" spans="2:2" ht="15.75" customHeight="1" x14ac:dyDescent="0.25">
      <c r="B311"/>
    </row>
    <row r="312" spans="2:2" ht="15.75" customHeight="1" x14ac:dyDescent="0.25">
      <c r="B312"/>
    </row>
    <row r="313" spans="2:2" ht="15.75" customHeight="1" x14ac:dyDescent="0.25">
      <c r="B313"/>
    </row>
    <row r="314" spans="2:2" ht="15.75" customHeight="1" x14ac:dyDescent="0.25">
      <c r="B314"/>
    </row>
    <row r="315" spans="2:2" ht="15.75" customHeight="1" x14ac:dyDescent="0.25">
      <c r="B315"/>
    </row>
    <row r="316" spans="2:2" ht="15.75" customHeight="1" x14ac:dyDescent="0.25">
      <c r="B316"/>
    </row>
    <row r="317" spans="2:2" ht="15.75" customHeight="1" x14ac:dyDescent="0.25">
      <c r="B317"/>
    </row>
    <row r="318" spans="2:2" ht="15.75" customHeight="1" x14ac:dyDescent="0.25">
      <c r="B318"/>
    </row>
    <row r="319" spans="2:2" ht="15.75" customHeight="1" x14ac:dyDescent="0.25">
      <c r="B319"/>
    </row>
    <row r="320" spans="2:2" ht="15.75" customHeight="1" x14ac:dyDescent="0.25">
      <c r="B320"/>
    </row>
    <row r="321" spans="2:2" ht="15.75" customHeight="1" x14ac:dyDescent="0.25">
      <c r="B321"/>
    </row>
    <row r="322" spans="2:2" ht="15.75" customHeight="1" x14ac:dyDescent="0.25">
      <c r="B322"/>
    </row>
    <row r="323" spans="2:2" ht="15.75" customHeight="1" x14ac:dyDescent="0.25">
      <c r="B323"/>
    </row>
    <row r="324" spans="2:2" ht="15.75" customHeight="1" x14ac:dyDescent="0.25">
      <c r="B324"/>
    </row>
    <row r="325" spans="2:2" ht="15.75" customHeight="1" x14ac:dyDescent="0.25">
      <c r="B325"/>
    </row>
    <row r="326" spans="2:2" ht="15.75" customHeight="1" x14ac:dyDescent="0.25">
      <c r="B326"/>
    </row>
    <row r="327" spans="2:2" ht="15.75" customHeight="1" x14ac:dyDescent="0.25">
      <c r="B327"/>
    </row>
    <row r="328" spans="2:2" ht="15.75" customHeight="1" x14ac:dyDescent="0.25">
      <c r="B328"/>
    </row>
    <row r="329" spans="2:2" ht="15.75" customHeight="1" x14ac:dyDescent="0.25">
      <c r="B329"/>
    </row>
    <row r="330" spans="2:2" ht="15.75" customHeight="1" x14ac:dyDescent="0.25">
      <c r="B330"/>
    </row>
    <row r="331" spans="2:2" ht="15.75" customHeight="1" x14ac:dyDescent="0.25">
      <c r="B331"/>
    </row>
    <row r="332" spans="2:2" ht="15.75" customHeight="1" x14ac:dyDescent="0.25">
      <c r="B332"/>
    </row>
    <row r="333" spans="2:2" ht="15.75" customHeight="1" x14ac:dyDescent="0.25">
      <c r="B333"/>
    </row>
    <row r="334" spans="2:2" ht="15.75" customHeight="1" x14ac:dyDescent="0.25">
      <c r="B334"/>
    </row>
    <row r="335" spans="2:2" ht="15.75" customHeight="1" x14ac:dyDescent="0.25">
      <c r="B335"/>
    </row>
    <row r="336" spans="2:2" ht="15.75" customHeight="1" x14ac:dyDescent="0.25">
      <c r="B336"/>
    </row>
    <row r="337" spans="2:2" ht="15.75" customHeight="1" x14ac:dyDescent="0.25">
      <c r="B337"/>
    </row>
    <row r="338" spans="2:2" ht="15.75" customHeight="1" x14ac:dyDescent="0.25">
      <c r="B338"/>
    </row>
    <row r="339" spans="2:2" ht="15.75" customHeight="1" x14ac:dyDescent="0.25">
      <c r="B339"/>
    </row>
    <row r="340" spans="2:2" ht="15.75" customHeight="1" x14ac:dyDescent="0.25">
      <c r="B340"/>
    </row>
    <row r="341" spans="2:2" ht="15.75" customHeight="1" x14ac:dyDescent="0.25">
      <c r="B341"/>
    </row>
    <row r="342" spans="2:2" ht="15.75" customHeight="1" x14ac:dyDescent="0.25">
      <c r="B342"/>
    </row>
    <row r="343" spans="2:2" ht="15.75" customHeight="1" x14ac:dyDescent="0.25">
      <c r="B343"/>
    </row>
    <row r="344" spans="2:2" ht="15.75" customHeight="1" x14ac:dyDescent="0.25">
      <c r="B344"/>
    </row>
    <row r="345" spans="2:2" ht="15.75" customHeight="1" x14ac:dyDescent="0.25">
      <c r="B345"/>
    </row>
    <row r="346" spans="2:2" ht="15.75" customHeight="1" x14ac:dyDescent="0.25">
      <c r="B346"/>
    </row>
    <row r="347" spans="2:2" ht="15.75" customHeight="1" x14ac:dyDescent="0.25">
      <c r="B347"/>
    </row>
    <row r="348" spans="2:2" ht="15.75" customHeight="1" x14ac:dyDescent="0.25">
      <c r="B348"/>
    </row>
    <row r="349" spans="2:2" ht="15.75" customHeight="1" x14ac:dyDescent="0.25">
      <c r="B349"/>
    </row>
    <row r="350" spans="2:2" ht="15.75" customHeight="1" x14ac:dyDescent="0.25">
      <c r="B350"/>
    </row>
    <row r="351" spans="2:2" ht="15.75" customHeight="1" x14ac:dyDescent="0.25">
      <c r="B351"/>
    </row>
    <row r="352" spans="2:2" ht="15.75" customHeight="1" x14ac:dyDescent="0.25">
      <c r="B352"/>
    </row>
    <row r="353" spans="2:2" ht="15.75" customHeight="1" x14ac:dyDescent="0.25">
      <c r="B353"/>
    </row>
    <row r="354" spans="2:2" ht="15.75" customHeight="1" x14ac:dyDescent="0.25">
      <c r="B354"/>
    </row>
    <row r="355" spans="2:2" ht="15.75" customHeight="1" x14ac:dyDescent="0.25">
      <c r="B355"/>
    </row>
    <row r="356" spans="2:2" ht="15.75" customHeight="1" x14ac:dyDescent="0.25">
      <c r="B356"/>
    </row>
    <row r="357" spans="2:2" ht="15.75" customHeight="1" x14ac:dyDescent="0.25">
      <c r="B357"/>
    </row>
    <row r="358" spans="2:2" ht="15.75" customHeight="1" x14ac:dyDescent="0.25">
      <c r="B358"/>
    </row>
    <row r="359" spans="2:2" ht="15.75" customHeight="1" x14ac:dyDescent="0.25">
      <c r="B359"/>
    </row>
    <row r="360" spans="2:2" ht="15.75" customHeight="1" x14ac:dyDescent="0.25">
      <c r="B360"/>
    </row>
    <row r="361" spans="2:2" ht="15.75" customHeight="1" x14ac:dyDescent="0.25">
      <c r="B361"/>
    </row>
    <row r="362" spans="2:2" ht="15.75" customHeight="1" x14ac:dyDescent="0.25">
      <c r="B362"/>
    </row>
    <row r="363" spans="2:2" ht="15.75" customHeight="1" x14ac:dyDescent="0.25">
      <c r="B363"/>
    </row>
    <row r="364" spans="2:2" ht="15.75" customHeight="1" x14ac:dyDescent="0.25">
      <c r="B364"/>
    </row>
    <row r="365" spans="2:2" ht="15.75" customHeight="1" x14ac:dyDescent="0.25">
      <c r="B365"/>
    </row>
    <row r="366" spans="2:2" ht="15.75" customHeight="1" x14ac:dyDescent="0.25">
      <c r="B366"/>
    </row>
    <row r="367" spans="2:2" ht="15.75" customHeight="1" x14ac:dyDescent="0.25">
      <c r="B367"/>
    </row>
    <row r="368" spans="2:2" ht="15.75" customHeight="1" x14ac:dyDescent="0.25">
      <c r="B368"/>
    </row>
    <row r="369" spans="2:2" ht="15.75" customHeight="1" x14ac:dyDescent="0.25">
      <c r="B369"/>
    </row>
    <row r="370" spans="2:2" ht="15.75" customHeight="1" x14ac:dyDescent="0.25">
      <c r="B370"/>
    </row>
    <row r="371" spans="2:2" ht="15.75" customHeight="1" x14ac:dyDescent="0.25">
      <c r="B371"/>
    </row>
    <row r="372" spans="2:2" ht="15.75" customHeight="1" x14ac:dyDescent="0.25">
      <c r="B372"/>
    </row>
    <row r="373" spans="2:2" ht="15.75" customHeight="1" x14ac:dyDescent="0.25">
      <c r="B373"/>
    </row>
    <row r="374" spans="2:2" ht="15.75" customHeight="1" x14ac:dyDescent="0.25">
      <c r="B374"/>
    </row>
    <row r="375" spans="2:2" ht="15.75" customHeight="1" x14ac:dyDescent="0.25">
      <c r="B375"/>
    </row>
    <row r="376" spans="2:2" ht="15.75" customHeight="1" x14ac:dyDescent="0.25">
      <c r="B376"/>
    </row>
    <row r="377" spans="2:2" ht="15.75" customHeight="1" x14ac:dyDescent="0.25">
      <c r="B377"/>
    </row>
    <row r="378" spans="2:2" ht="15.75" customHeight="1" x14ac:dyDescent="0.25">
      <c r="B378"/>
    </row>
    <row r="379" spans="2:2" ht="15.75" customHeight="1" x14ac:dyDescent="0.25">
      <c r="B379"/>
    </row>
    <row r="380" spans="2:2" ht="15.75" customHeight="1" x14ac:dyDescent="0.25">
      <c r="B380"/>
    </row>
    <row r="381" spans="2:2" ht="15.75" customHeight="1" x14ac:dyDescent="0.25">
      <c r="B381"/>
    </row>
    <row r="382" spans="2:2" ht="15.75" customHeight="1" x14ac:dyDescent="0.25">
      <c r="B382"/>
    </row>
    <row r="383" spans="2:2" ht="15.75" customHeight="1" x14ac:dyDescent="0.25">
      <c r="B383"/>
    </row>
    <row r="384" spans="2:2" ht="15.75" customHeight="1" x14ac:dyDescent="0.25">
      <c r="B384"/>
    </row>
    <row r="385" spans="2:2" ht="15.75" customHeight="1" x14ac:dyDescent="0.25">
      <c r="B385"/>
    </row>
    <row r="386" spans="2:2" ht="15.75" customHeight="1" x14ac:dyDescent="0.25">
      <c r="B386"/>
    </row>
    <row r="387" spans="2:2" ht="15.75" customHeight="1" x14ac:dyDescent="0.25">
      <c r="B387"/>
    </row>
    <row r="388" spans="2:2" ht="15.75" customHeight="1" x14ac:dyDescent="0.25">
      <c r="B388"/>
    </row>
    <row r="389" spans="2:2" ht="15.75" customHeight="1" x14ac:dyDescent="0.25">
      <c r="B389"/>
    </row>
    <row r="390" spans="2:2" ht="15.75" customHeight="1" x14ac:dyDescent="0.25">
      <c r="B390"/>
    </row>
    <row r="391" spans="2:2" ht="15.75" customHeight="1" x14ac:dyDescent="0.25">
      <c r="B391"/>
    </row>
    <row r="392" spans="2:2" ht="15.75" customHeight="1" x14ac:dyDescent="0.25">
      <c r="B392"/>
    </row>
    <row r="393" spans="2:2" ht="15.75" customHeight="1" x14ac:dyDescent="0.25">
      <c r="B393"/>
    </row>
    <row r="394" spans="2:2" ht="15.75" customHeight="1" x14ac:dyDescent="0.25">
      <c r="B394"/>
    </row>
    <row r="395" spans="2:2" ht="15.75" customHeight="1" x14ac:dyDescent="0.25">
      <c r="B395"/>
    </row>
    <row r="396" spans="2:2" ht="15.75" customHeight="1" x14ac:dyDescent="0.25">
      <c r="B396"/>
    </row>
    <row r="397" spans="2:2" ht="15.75" customHeight="1" x14ac:dyDescent="0.25">
      <c r="B397"/>
    </row>
    <row r="398" spans="2:2" ht="15.75" customHeight="1" x14ac:dyDescent="0.25">
      <c r="B398"/>
    </row>
    <row r="399" spans="2:2" ht="15.75" customHeight="1" x14ac:dyDescent="0.25">
      <c r="B399"/>
    </row>
    <row r="400" spans="2:2" ht="15.75" customHeight="1" x14ac:dyDescent="0.25">
      <c r="B400"/>
    </row>
    <row r="401" spans="2:2" ht="15.75" customHeight="1" x14ac:dyDescent="0.25">
      <c r="B401"/>
    </row>
    <row r="402" spans="2:2" ht="15.75" customHeight="1" x14ac:dyDescent="0.25">
      <c r="B402"/>
    </row>
    <row r="403" spans="2:2" ht="15.75" customHeight="1" x14ac:dyDescent="0.25">
      <c r="B403"/>
    </row>
    <row r="404" spans="2:2" ht="15.75" customHeight="1" x14ac:dyDescent="0.25">
      <c r="B404"/>
    </row>
    <row r="405" spans="2:2" ht="15.75" customHeight="1" x14ac:dyDescent="0.25">
      <c r="B405"/>
    </row>
    <row r="406" spans="2:2" ht="15.75" customHeight="1" x14ac:dyDescent="0.25">
      <c r="B406"/>
    </row>
    <row r="407" spans="2:2" ht="15.75" customHeight="1" x14ac:dyDescent="0.25">
      <c r="B407"/>
    </row>
    <row r="408" spans="2:2" ht="15.75" customHeight="1" x14ac:dyDescent="0.25">
      <c r="B408"/>
    </row>
    <row r="409" spans="2:2" ht="15.75" customHeight="1" x14ac:dyDescent="0.25">
      <c r="B409"/>
    </row>
    <row r="410" spans="2:2" ht="15.75" customHeight="1" x14ac:dyDescent="0.25">
      <c r="B410"/>
    </row>
    <row r="411" spans="2:2" ht="15.75" customHeight="1" x14ac:dyDescent="0.25">
      <c r="B411"/>
    </row>
    <row r="412" spans="2:2" ht="15.75" customHeight="1" x14ac:dyDescent="0.25">
      <c r="B412"/>
    </row>
    <row r="413" spans="2:2" ht="15.75" customHeight="1" x14ac:dyDescent="0.25">
      <c r="B413"/>
    </row>
    <row r="414" spans="2:2" ht="15.75" customHeight="1" x14ac:dyDescent="0.25">
      <c r="B414"/>
    </row>
    <row r="415" spans="2:2" ht="15.75" customHeight="1" x14ac:dyDescent="0.25">
      <c r="B415"/>
    </row>
    <row r="416" spans="2:2" ht="15.75" customHeight="1" x14ac:dyDescent="0.25">
      <c r="B416"/>
    </row>
    <row r="417" spans="2:2" ht="15.75" customHeight="1" x14ac:dyDescent="0.25">
      <c r="B417"/>
    </row>
    <row r="418" spans="2:2" ht="15.75" customHeight="1" x14ac:dyDescent="0.25">
      <c r="B418"/>
    </row>
    <row r="419" spans="2:2" ht="15.75" customHeight="1" x14ac:dyDescent="0.25">
      <c r="B419"/>
    </row>
    <row r="420" spans="2:2" ht="15.75" customHeight="1" x14ac:dyDescent="0.25">
      <c r="B420"/>
    </row>
    <row r="421" spans="2:2" ht="15.75" customHeight="1" x14ac:dyDescent="0.25">
      <c r="B421"/>
    </row>
    <row r="422" spans="2:2" ht="15.75" customHeight="1" x14ac:dyDescent="0.25">
      <c r="B422"/>
    </row>
    <row r="423" spans="2:2" ht="15.75" customHeight="1" x14ac:dyDescent="0.25">
      <c r="B423"/>
    </row>
    <row r="424" spans="2:2" ht="15.75" customHeight="1" x14ac:dyDescent="0.25">
      <c r="B424"/>
    </row>
    <row r="425" spans="2:2" ht="15.75" customHeight="1" x14ac:dyDescent="0.25">
      <c r="B425"/>
    </row>
    <row r="426" spans="2:2" ht="15.75" customHeight="1" x14ac:dyDescent="0.25">
      <c r="B426"/>
    </row>
    <row r="427" spans="2:2" ht="15.75" customHeight="1" x14ac:dyDescent="0.25">
      <c r="B427"/>
    </row>
    <row r="428" spans="2:2" ht="15.75" customHeight="1" x14ac:dyDescent="0.25">
      <c r="B428"/>
    </row>
    <row r="429" spans="2:2" ht="15.75" customHeight="1" x14ac:dyDescent="0.25">
      <c r="B429"/>
    </row>
    <row r="430" spans="2:2" ht="15.75" customHeight="1" x14ac:dyDescent="0.25">
      <c r="B430"/>
    </row>
    <row r="431" spans="2:2" ht="15.75" customHeight="1" x14ac:dyDescent="0.25">
      <c r="B431"/>
    </row>
    <row r="432" spans="2:2" ht="15.75" customHeight="1" x14ac:dyDescent="0.25">
      <c r="B432"/>
    </row>
    <row r="433" spans="2:2" ht="15.75" customHeight="1" x14ac:dyDescent="0.25">
      <c r="B433"/>
    </row>
    <row r="434" spans="2:2" ht="15.75" customHeight="1" x14ac:dyDescent="0.25">
      <c r="B434"/>
    </row>
    <row r="435" spans="2:2" ht="15.75" customHeight="1" x14ac:dyDescent="0.25">
      <c r="B435"/>
    </row>
    <row r="436" spans="2:2" ht="15.75" customHeight="1" x14ac:dyDescent="0.25">
      <c r="B436"/>
    </row>
    <row r="437" spans="2:2" ht="15.75" customHeight="1" x14ac:dyDescent="0.25">
      <c r="B437"/>
    </row>
    <row r="438" spans="2:2" ht="15.75" customHeight="1" x14ac:dyDescent="0.25">
      <c r="B438"/>
    </row>
    <row r="439" spans="2:2" ht="15.75" customHeight="1" x14ac:dyDescent="0.25">
      <c r="B439"/>
    </row>
    <row r="440" spans="2:2" ht="15.75" customHeight="1" x14ac:dyDescent="0.25">
      <c r="B440"/>
    </row>
    <row r="441" spans="2:2" ht="15.75" customHeight="1" x14ac:dyDescent="0.25">
      <c r="B441"/>
    </row>
    <row r="442" spans="2:2" ht="15.75" customHeight="1" x14ac:dyDescent="0.25">
      <c r="B442"/>
    </row>
    <row r="443" spans="2:2" ht="15.75" customHeight="1" x14ac:dyDescent="0.25">
      <c r="B443"/>
    </row>
    <row r="444" spans="2:2" ht="15.75" customHeight="1" x14ac:dyDescent="0.25">
      <c r="B444"/>
    </row>
    <row r="445" spans="2:2" ht="15.75" customHeight="1" x14ac:dyDescent="0.25">
      <c r="B445"/>
    </row>
    <row r="446" spans="2:2" ht="15.75" customHeight="1" x14ac:dyDescent="0.25">
      <c r="B446"/>
    </row>
    <row r="447" spans="2:2" ht="15.75" customHeight="1" x14ac:dyDescent="0.25">
      <c r="B447"/>
    </row>
    <row r="448" spans="2:2" ht="15.75" customHeight="1" x14ac:dyDescent="0.25">
      <c r="B448"/>
    </row>
    <row r="449" spans="2:2" ht="15.75" customHeight="1" x14ac:dyDescent="0.25">
      <c r="B449"/>
    </row>
    <row r="450" spans="2:2" ht="15.75" customHeight="1" x14ac:dyDescent="0.25">
      <c r="B450"/>
    </row>
    <row r="451" spans="2:2" ht="15.75" customHeight="1" x14ac:dyDescent="0.25">
      <c r="B451"/>
    </row>
    <row r="452" spans="2:2" ht="15.75" customHeight="1" x14ac:dyDescent="0.25">
      <c r="B452"/>
    </row>
    <row r="453" spans="2:2" ht="15.75" customHeight="1" x14ac:dyDescent="0.25">
      <c r="B453"/>
    </row>
    <row r="454" spans="2:2" ht="15.75" customHeight="1" x14ac:dyDescent="0.25">
      <c r="B454"/>
    </row>
    <row r="455" spans="2:2" ht="15.75" customHeight="1" x14ac:dyDescent="0.25">
      <c r="B455"/>
    </row>
    <row r="456" spans="2:2" ht="15.75" customHeight="1" x14ac:dyDescent="0.25">
      <c r="B456"/>
    </row>
    <row r="457" spans="2:2" ht="15.75" customHeight="1" x14ac:dyDescent="0.25">
      <c r="B457"/>
    </row>
    <row r="458" spans="2:2" ht="15.75" customHeight="1" x14ac:dyDescent="0.25">
      <c r="B458"/>
    </row>
    <row r="459" spans="2:2" ht="15.75" customHeight="1" x14ac:dyDescent="0.25">
      <c r="B459"/>
    </row>
    <row r="460" spans="2:2" ht="15.75" customHeight="1" x14ac:dyDescent="0.25">
      <c r="B460"/>
    </row>
    <row r="461" spans="2:2" ht="15.75" customHeight="1" x14ac:dyDescent="0.25">
      <c r="B461"/>
    </row>
    <row r="462" spans="2:2" ht="15.75" customHeight="1" x14ac:dyDescent="0.25">
      <c r="B462"/>
    </row>
    <row r="463" spans="2:2" ht="15.75" customHeight="1" x14ac:dyDescent="0.25">
      <c r="B463"/>
    </row>
    <row r="464" spans="2:2" ht="15.75" customHeight="1" x14ac:dyDescent="0.25">
      <c r="B464"/>
    </row>
    <row r="465" spans="2:2" ht="15.75" customHeight="1" x14ac:dyDescent="0.25">
      <c r="B465"/>
    </row>
    <row r="466" spans="2:2" ht="15.75" customHeight="1" x14ac:dyDescent="0.25">
      <c r="B466"/>
    </row>
    <row r="467" spans="2:2" ht="15.75" customHeight="1" x14ac:dyDescent="0.25">
      <c r="B467"/>
    </row>
    <row r="468" spans="2:2" ht="15.75" customHeight="1" x14ac:dyDescent="0.25">
      <c r="B468"/>
    </row>
    <row r="469" spans="2:2" ht="15.75" customHeight="1" x14ac:dyDescent="0.25">
      <c r="B469"/>
    </row>
    <row r="470" spans="2:2" ht="15.75" customHeight="1" x14ac:dyDescent="0.25">
      <c r="B470"/>
    </row>
    <row r="471" spans="2:2" ht="15.75" customHeight="1" x14ac:dyDescent="0.25">
      <c r="B471"/>
    </row>
    <row r="472" spans="2:2" ht="15.75" customHeight="1" x14ac:dyDescent="0.25">
      <c r="B472"/>
    </row>
    <row r="473" spans="2:2" ht="15.75" customHeight="1" x14ac:dyDescent="0.25">
      <c r="B473"/>
    </row>
    <row r="474" spans="2:2" ht="15.75" customHeight="1" x14ac:dyDescent="0.25">
      <c r="B474"/>
    </row>
    <row r="475" spans="2:2" ht="15.75" customHeight="1" x14ac:dyDescent="0.25">
      <c r="B475"/>
    </row>
    <row r="476" spans="2:2" ht="15.75" customHeight="1" x14ac:dyDescent="0.25">
      <c r="B476"/>
    </row>
    <row r="477" spans="2:2" ht="15.75" customHeight="1" x14ac:dyDescent="0.25">
      <c r="B477"/>
    </row>
    <row r="478" spans="2:2" ht="15.75" customHeight="1" x14ac:dyDescent="0.25">
      <c r="B478"/>
    </row>
    <row r="479" spans="2:2" ht="15.75" customHeight="1" x14ac:dyDescent="0.25">
      <c r="B479"/>
    </row>
    <row r="480" spans="2:2" ht="15.75" customHeight="1" x14ac:dyDescent="0.25">
      <c r="B480"/>
    </row>
    <row r="481" spans="2:2" ht="15.75" customHeight="1" x14ac:dyDescent="0.25">
      <c r="B481"/>
    </row>
    <row r="482" spans="2:2" ht="15.75" customHeight="1" x14ac:dyDescent="0.25">
      <c r="B482"/>
    </row>
    <row r="483" spans="2:2" ht="15.75" customHeight="1" x14ac:dyDescent="0.25">
      <c r="B483"/>
    </row>
    <row r="484" spans="2:2" ht="15.75" customHeight="1" x14ac:dyDescent="0.25">
      <c r="B484"/>
    </row>
    <row r="485" spans="2:2" ht="15.75" customHeight="1" x14ac:dyDescent="0.25">
      <c r="B485"/>
    </row>
    <row r="486" spans="2:2" ht="15.75" customHeight="1" x14ac:dyDescent="0.25">
      <c r="B486"/>
    </row>
    <row r="487" spans="2:2" ht="15.75" customHeight="1" x14ac:dyDescent="0.25">
      <c r="B487"/>
    </row>
    <row r="488" spans="2:2" ht="15.75" customHeight="1" x14ac:dyDescent="0.25">
      <c r="B488"/>
    </row>
    <row r="489" spans="2:2" ht="15.75" customHeight="1" x14ac:dyDescent="0.25">
      <c r="B489"/>
    </row>
    <row r="490" spans="2:2" ht="15.75" customHeight="1" x14ac:dyDescent="0.25">
      <c r="B490"/>
    </row>
    <row r="491" spans="2:2" ht="15.75" customHeight="1" x14ac:dyDescent="0.25">
      <c r="B491"/>
    </row>
    <row r="492" spans="2:2" ht="15.75" customHeight="1" x14ac:dyDescent="0.25">
      <c r="B492"/>
    </row>
    <row r="493" spans="2:2" ht="15.75" customHeight="1" x14ac:dyDescent="0.25">
      <c r="B493"/>
    </row>
    <row r="494" spans="2:2" ht="15.75" customHeight="1" x14ac:dyDescent="0.25">
      <c r="B494"/>
    </row>
    <row r="495" spans="2:2" ht="15.75" customHeight="1" x14ac:dyDescent="0.25">
      <c r="B495"/>
    </row>
    <row r="496" spans="2:2" ht="15.75" customHeight="1" x14ac:dyDescent="0.25">
      <c r="B496"/>
    </row>
    <row r="497" spans="2:2" ht="15.75" customHeight="1" x14ac:dyDescent="0.25">
      <c r="B497"/>
    </row>
    <row r="498" spans="2:2" ht="15.75" customHeight="1" x14ac:dyDescent="0.25">
      <c r="B498"/>
    </row>
    <row r="499" spans="2:2" ht="15.75" customHeight="1" x14ac:dyDescent="0.25">
      <c r="B499"/>
    </row>
    <row r="500" spans="2:2" ht="15.75" customHeight="1" x14ac:dyDescent="0.25">
      <c r="B500"/>
    </row>
    <row r="501" spans="2:2" ht="15.75" customHeight="1" x14ac:dyDescent="0.25">
      <c r="B501"/>
    </row>
    <row r="502" spans="2:2" ht="15.75" customHeight="1" x14ac:dyDescent="0.25">
      <c r="B502"/>
    </row>
    <row r="503" spans="2:2" ht="15.75" customHeight="1" x14ac:dyDescent="0.25">
      <c r="B503"/>
    </row>
    <row r="504" spans="2:2" ht="15.75" customHeight="1" x14ac:dyDescent="0.25">
      <c r="B504"/>
    </row>
    <row r="505" spans="2:2" ht="15.75" customHeight="1" x14ac:dyDescent="0.25">
      <c r="B505"/>
    </row>
    <row r="506" spans="2:2" ht="15.75" customHeight="1" x14ac:dyDescent="0.25">
      <c r="B506"/>
    </row>
    <row r="507" spans="2:2" ht="15.75" customHeight="1" x14ac:dyDescent="0.25">
      <c r="B507"/>
    </row>
    <row r="508" spans="2:2" ht="15.75" customHeight="1" x14ac:dyDescent="0.25">
      <c r="B508"/>
    </row>
    <row r="509" spans="2:2" ht="15.75" customHeight="1" x14ac:dyDescent="0.25">
      <c r="B509"/>
    </row>
    <row r="510" spans="2:2" ht="15.75" customHeight="1" x14ac:dyDescent="0.25">
      <c r="B510"/>
    </row>
    <row r="511" spans="2:2" ht="15.75" customHeight="1" x14ac:dyDescent="0.25">
      <c r="B511"/>
    </row>
    <row r="512" spans="2:2" ht="15.75" customHeight="1" x14ac:dyDescent="0.25">
      <c r="B512"/>
    </row>
    <row r="513" spans="2:2" ht="15.75" customHeight="1" x14ac:dyDescent="0.25">
      <c r="B513"/>
    </row>
    <row r="514" spans="2:2" ht="15.75" customHeight="1" x14ac:dyDescent="0.25">
      <c r="B514"/>
    </row>
    <row r="515" spans="2:2" ht="15.75" customHeight="1" x14ac:dyDescent="0.25">
      <c r="B515"/>
    </row>
    <row r="516" spans="2:2" ht="15.75" customHeight="1" x14ac:dyDescent="0.25">
      <c r="B516"/>
    </row>
    <row r="517" spans="2:2" ht="15.75" customHeight="1" x14ac:dyDescent="0.25">
      <c r="B517"/>
    </row>
    <row r="518" spans="2:2" ht="15.75" customHeight="1" x14ac:dyDescent="0.25">
      <c r="B518"/>
    </row>
    <row r="519" spans="2:2" ht="15.75" customHeight="1" x14ac:dyDescent="0.25">
      <c r="B519"/>
    </row>
    <row r="520" spans="2:2" ht="15.75" customHeight="1" x14ac:dyDescent="0.25">
      <c r="B520"/>
    </row>
    <row r="521" spans="2:2" ht="15.75" customHeight="1" x14ac:dyDescent="0.25">
      <c r="B521"/>
    </row>
    <row r="522" spans="2:2" ht="15.75" customHeight="1" x14ac:dyDescent="0.25">
      <c r="B522"/>
    </row>
    <row r="523" spans="2:2" ht="15.75" customHeight="1" x14ac:dyDescent="0.25">
      <c r="B523"/>
    </row>
    <row r="524" spans="2:2" ht="15.75" customHeight="1" x14ac:dyDescent="0.25">
      <c r="B524"/>
    </row>
    <row r="525" spans="2:2" ht="15.75" customHeight="1" x14ac:dyDescent="0.25">
      <c r="B525"/>
    </row>
    <row r="526" spans="2:2" ht="15.75" customHeight="1" x14ac:dyDescent="0.25">
      <c r="B526"/>
    </row>
    <row r="527" spans="2:2" ht="15.75" customHeight="1" x14ac:dyDescent="0.25">
      <c r="B527"/>
    </row>
    <row r="528" spans="2:2" ht="15.75" customHeight="1" x14ac:dyDescent="0.25">
      <c r="B528"/>
    </row>
    <row r="529" spans="2:2" ht="15.75" customHeight="1" x14ac:dyDescent="0.25">
      <c r="B529"/>
    </row>
    <row r="530" spans="2:2" ht="15.75" customHeight="1" x14ac:dyDescent="0.25">
      <c r="B530"/>
    </row>
    <row r="531" spans="2:2" ht="15.75" customHeight="1" x14ac:dyDescent="0.25">
      <c r="B531"/>
    </row>
    <row r="532" spans="2:2" ht="15.75" customHeight="1" x14ac:dyDescent="0.25">
      <c r="B532"/>
    </row>
    <row r="533" spans="2:2" ht="15.75" customHeight="1" x14ac:dyDescent="0.25">
      <c r="B533"/>
    </row>
    <row r="534" spans="2:2" ht="15.75" customHeight="1" x14ac:dyDescent="0.25">
      <c r="B534"/>
    </row>
    <row r="535" spans="2:2" ht="15.75" customHeight="1" x14ac:dyDescent="0.25">
      <c r="B535"/>
    </row>
    <row r="536" spans="2:2" ht="15.75" customHeight="1" x14ac:dyDescent="0.25">
      <c r="B536"/>
    </row>
    <row r="537" spans="2:2" ht="15.75" customHeight="1" x14ac:dyDescent="0.25">
      <c r="B537"/>
    </row>
    <row r="538" spans="2:2" ht="15.75" customHeight="1" x14ac:dyDescent="0.25">
      <c r="B538"/>
    </row>
    <row r="539" spans="2:2" ht="15.75" customHeight="1" x14ac:dyDescent="0.25">
      <c r="B539"/>
    </row>
    <row r="540" spans="2:2" ht="15.75" customHeight="1" x14ac:dyDescent="0.25">
      <c r="B540"/>
    </row>
    <row r="541" spans="2:2" ht="15.75" customHeight="1" x14ac:dyDescent="0.25">
      <c r="B541"/>
    </row>
    <row r="542" spans="2:2" ht="15.75" customHeight="1" x14ac:dyDescent="0.25">
      <c r="B542"/>
    </row>
    <row r="543" spans="2:2" ht="15.75" customHeight="1" x14ac:dyDescent="0.25">
      <c r="B543"/>
    </row>
    <row r="544" spans="2:2" ht="15.75" customHeight="1" x14ac:dyDescent="0.25">
      <c r="B544"/>
    </row>
    <row r="545" spans="2:2" ht="15.75" customHeight="1" x14ac:dyDescent="0.25">
      <c r="B545"/>
    </row>
    <row r="546" spans="2:2" ht="15.75" customHeight="1" x14ac:dyDescent="0.25">
      <c r="B546"/>
    </row>
    <row r="547" spans="2:2" ht="15.75" customHeight="1" x14ac:dyDescent="0.25">
      <c r="B547"/>
    </row>
    <row r="548" spans="2:2" ht="15.75" customHeight="1" x14ac:dyDescent="0.25">
      <c r="B548"/>
    </row>
    <row r="549" spans="2:2" ht="15.75" customHeight="1" x14ac:dyDescent="0.25">
      <c r="B549"/>
    </row>
    <row r="550" spans="2:2" ht="15.75" customHeight="1" x14ac:dyDescent="0.25">
      <c r="B550"/>
    </row>
    <row r="551" spans="2:2" ht="15.75" customHeight="1" x14ac:dyDescent="0.25">
      <c r="B551"/>
    </row>
    <row r="552" spans="2:2" ht="15.75" customHeight="1" x14ac:dyDescent="0.25">
      <c r="B552"/>
    </row>
    <row r="553" spans="2:2" ht="15.75" customHeight="1" x14ac:dyDescent="0.25">
      <c r="B553"/>
    </row>
    <row r="554" spans="2:2" ht="15.75" customHeight="1" x14ac:dyDescent="0.25">
      <c r="B554"/>
    </row>
    <row r="555" spans="2:2" ht="15.75" customHeight="1" x14ac:dyDescent="0.25">
      <c r="B555"/>
    </row>
    <row r="556" spans="2:2" ht="15.75" customHeight="1" x14ac:dyDescent="0.25">
      <c r="B556"/>
    </row>
    <row r="557" spans="2:2" ht="15.75" customHeight="1" x14ac:dyDescent="0.25">
      <c r="B557"/>
    </row>
    <row r="558" spans="2:2" ht="15.75" customHeight="1" x14ac:dyDescent="0.25">
      <c r="B558"/>
    </row>
    <row r="559" spans="2:2" ht="15.75" customHeight="1" x14ac:dyDescent="0.25">
      <c r="B559"/>
    </row>
    <row r="560" spans="2:2" ht="15.75" customHeight="1" x14ac:dyDescent="0.25">
      <c r="B560"/>
    </row>
    <row r="561" spans="2:2" ht="15.75" customHeight="1" x14ac:dyDescent="0.25">
      <c r="B561"/>
    </row>
    <row r="562" spans="2:2" ht="15.75" customHeight="1" x14ac:dyDescent="0.25">
      <c r="B562"/>
    </row>
    <row r="563" spans="2:2" ht="15.75" customHeight="1" x14ac:dyDescent="0.25">
      <c r="B563"/>
    </row>
    <row r="564" spans="2:2" ht="15.75" customHeight="1" x14ac:dyDescent="0.25">
      <c r="B564"/>
    </row>
    <row r="565" spans="2:2" ht="15.75" customHeight="1" x14ac:dyDescent="0.25">
      <c r="B565"/>
    </row>
    <row r="566" spans="2:2" ht="15.75" customHeight="1" x14ac:dyDescent="0.25">
      <c r="B566"/>
    </row>
    <row r="567" spans="2:2" ht="15.75" customHeight="1" x14ac:dyDescent="0.25">
      <c r="B567"/>
    </row>
    <row r="568" spans="2:2" ht="15.75" customHeight="1" x14ac:dyDescent="0.25">
      <c r="B568"/>
    </row>
    <row r="569" spans="2:2" ht="15.75" customHeight="1" x14ac:dyDescent="0.25">
      <c r="B569"/>
    </row>
    <row r="570" spans="2:2" ht="15.75" customHeight="1" x14ac:dyDescent="0.25">
      <c r="B570"/>
    </row>
    <row r="571" spans="2:2" ht="15.75" customHeight="1" x14ac:dyDescent="0.25">
      <c r="B571"/>
    </row>
    <row r="572" spans="2:2" ht="15.75" customHeight="1" x14ac:dyDescent="0.25">
      <c r="B572"/>
    </row>
    <row r="573" spans="2:2" ht="15.75" customHeight="1" x14ac:dyDescent="0.25">
      <c r="B573"/>
    </row>
    <row r="574" spans="2:2" ht="15.75" customHeight="1" x14ac:dyDescent="0.25">
      <c r="B574"/>
    </row>
    <row r="575" spans="2:2" ht="15.75" customHeight="1" x14ac:dyDescent="0.25">
      <c r="B575"/>
    </row>
    <row r="576" spans="2:2" ht="15.75" customHeight="1" x14ac:dyDescent="0.25">
      <c r="B576"/>
    </row>
    <row r="577" spans="2:2" ht="15.75" customHeight="1" x14ac:dyDescent="0.25">
      <c r="B577"/>
    </row>
    <row r="578" spans="2:2" ht="15.75" customHeight="1" x14ac:dyDescent="0.25">
      <c r="B578"/>
    </row>
    <row r="579" spans="2:2" ht="15.75" customHeight="1" x14ac:dyDescent="0.25">
      <c r="B579"/>
    </row>
    <row r="580" spans="2:2" ht="15.75" customHeight="1" x14ac:dyDescent="0.25">
      <c r="B580"/>
    </row>
    <row r="581" spans="2:2" ht="15.75" customHeight="1" x14ac:dyDescent="0.25">
      <c r="B581"/>
    </row>
    <row r="582" spans="2:2" ht="15.75" customHeight="1" x14ac:dyDescent="0.25">
      <c r="B582"/>
    </row>
    <row r="583" spans="2:2" ht="15.75" customHeight="1" x14ac:dyDescent="0.25">
      <c r="B583"/>
    </row>
    <row r="584" spans="2:2" ht="15.75" customHeight="1" x14ac:dyDescent="0.25">
      <c r="B584"/>
    </row>
    <row r="585" spans="2:2" ht="15.75" customHeight="1" x14ac:dyDescent="0.25">
      <c r="B585"/>
    </row>
    <row r="586" spans="2:2" ht="15.75" customHeight="1" x14ac:dyDescent="0.25">
      <c r="B586"/>
    </row>
    <row r="587" spans="2:2" ht="15.75" customHeight="1" x14ac:dyDescent="0.25">
      <c r="B587"/>
    </row>
    <row r="588" spans="2:2" ht="15.75" customHeight="1" x14ac:dyDescent="0.25">
      <c r="B588"/>
    </row>
    <row r="589" spans="2:2" ht="15.75" customHeight="1" x14ac:dyDescent="0.25">
      <c r="B589"/>
    </row>
    <row r="590" spans="2:2" ht="15.75" customHeight="1" x14ac:dyDescent="0.25">
      <c r="B590"/>
    </row>
    <row r="591" spans="2:2" ht="15.75" customHeight="1" x14ac:dyDescent="0.25">
      <c r="B591"/>
    </row>
    <row r="592" spans="2:2" ht="15.75" customHeight="1" x14ac:dyDescent="0.25">
      <c r="B592"/>
    </row>
    <row r="593" spans="2:2" ht="15.75" customHeight="1" x14ac:dyDescent="0.25">
      <c r="B593"/>
    </row>
    <row r="594" spans="2:2" ht="15.75" customHeight="1" x14ac:dyDescent="0.25">
      <c r="B594"/>
    </row>
    <row r="595" spans="2:2" ht="15.75" customHeight="1" x14ac:dyDescent="0.25">
      <c r="B595"/>
    </row>
    <row r="596" spans="2:2" ht="15.75" customHeight="1" x14ac:dyDescent="0.25">
      <c r="B596"/>
    </row>
    <row r="597" spans="2:2" ht="15.75" customHeight="1" x14ac:dyDescent="0.25">
      <c r="B597"/>
    </row>
    <row r="598" spans="2:2" ht="15.75" customHeight="1" x14ac:dyDescent="0.25">
      <c r="B598"/>
    </row>
    <row r="599" spans="2:2" ht="15.75" customHeight="1" x14ac:dyDescent="0.25">
      <c r="B599"/>
    </row>
    <row r="600" spans="2:2" ht="15.75" customHeight="1" x14ac:dyDescent="0.25">
      <c r="B600"/>
    </row>
    <row r="601" spans="2:2" ht="15.75" customHeight="1" x14ac:dyDescent="0.25">
      <c r="B601"/>
    </row>
    <row r="602" spans="2:2" ht="15.75" customHeight="1" x14ac:dyDescent="0.25">
      <c r="B602"/>
    </row>
    <row r="603" spans="2:2" ht="15.75" customHeight="1" x14ac:dyDescent="0.25">
      <c r="B603"/>
    </row>
    <row r="604" spans="2:2" ht="15.75" customHeight="1" x14ac:dyDescent="0.25">
      <c r="B604"/>
    </row>
    <row r="605" spans="2:2" ht="15.75" customHeight="1" x14ac:dyDescent="0.25">
      <c r="B605"/>
    </row>
    <row r="606" spans="2:2" ht="15.75" customHeight="1" x14ac:dyDescent="0.25">
      <c r="B606"/>
    </row>
    <row r="607" spans="2:2" ht="15.75" customHeight="1" x14ac:dyDescent="0.25">
      <c r="B607"/>
    </row>
    <row r="608" spans="2:2" ht="15.75" customHeight="1" x14ac:dyDescent="0.25">
      <c r="B608"/>
    </row>
    <row r="609" spans="2:2" ht="15.75" customHeight="1" x14ac:dyDescent="0.25">
      <c r="B609"/>
    </row>
    <row r="610" spans="2:2" ht="15.75" customHeight="1" x14ac:dyDescent="0.25">
      <c r="B610"/>
    </row>
    <row r="611" spans="2:2" ht="15.75" customHeight="1" x14ac:dyDescent="0.25">
      <c r="B611"/>
    </row>
    <row r="612" spans="2:2" ht="15.75" customHeight="1" x14ac:dyDescent="0.25">
      <c r="B612"/>
    </row>
    <row r="613" spans="2:2" ht="15.75" customHeight="1" x14ac:dyDescent="0.25">
      <c r="B613"/>
    </row>
    <row r="614" spans="2:2" ht="15.75" customHeight="1" x14ac:dyDescent="0.25">
      <c r="B614"/>
    </row>
    <row r="615" spans="2:2" ht="15.75" customHeight="1" x14ac:dyDescent="0.25">
      <c r="B615"/>
    </row>
    <row r="616" spans="2:2" ht="15.75" customHeight="1" x14ac:dyDescent="0.25">
      <c r="B616"/>
    </row>
    <row r="617" spans="2:2" ht="15.75" customHeight="1" x14ac:dyDescent="0.25">
      <c r="B617"/>
    </row>
    <row r="618" spans="2:2" ht="15.75" customHeight="1" x14ac:dyDescent="0.25">
      <c r="B618"/>
    </row>
    <row r="619" spans="2:2" ht="15.75" customHeight="1" x14ac:dyDescent="0.25">
      <c r="B619"/>
    </row>
    <row r="620" spans="2:2" ht="15.75" customHeight="1" x14ac:dyDescent="0.25">
      <c r="B620"/>
    </row>
    <row r="621" spans="2:2" ht="15.75" customHeight="1" x14ac:dyDescent="0.25">
      <c r="B621"/>
    </row>
    <row r="622" spans="2:2" ht="15.75" customHeight="1" x14ac:dyDescent="0.25">
      <c r="B622"/>
    </row>
    <row r="623" spans="2:2" ht="15.75" customHeight="1" x14ac:dyDescent="0.25">
      <c r="B623"/>
    </row>
    <row r="624" spans="2:2" ht="15.75" customHeight="1" x14ac:dyDescent="0.25">
      <c r="B624"/>
    </row>
    <row r="625" spans="2:2" ht="15.75" customHeight="1" x14ac:dyDescent="0.25">
      <c r="B625"/>
    </row>
    <row r="626" spans="2:2" ht="15.75" customHeight="1" x14ac:dyDescent="0.25">
      <c r="B626"/>
    </row>
    <row r="627" spans="2:2" ht="15.75" customHeight="1" x14ac:dyDescent="0.25">
      <c r="B627"/>
    </row>
    <row r="628" spans="2:2" ht="15.75" customHeight="1" x14ac:dyDescent="0.25">
      <c r="B628"/>
    </row>
    <row r="629" spans="2:2" ht="15.75" customHeight="1" x14ac:dyDescent="0.25">
      <c r="B629"/>
    </row>
    <row r="630" spans="2:2" ht="15.75" customHeight="1" x14ac:dyDescent="0.25">
      <c r="B630"/>
    </row>
    <row r="631" spans="2:2" ht="15.75" customHeight="1" x14ac:dyDescent="0.25">
      <c r="B631"/>
    </row>
    <row r="632" spans="2:2" ht="15.75" customHeight="1" x14ac:dyDescent="0.25">
      <c r="B632"/>
    </row>
    <row r="633" spans="2:2" ht="15.75" customHeight="1" x14ac:dyDescent="0.25">
      <c r="B633"/>
    </row>
    <row r="634" spans="2:2" ht="15.75" customHeight="1" x14ac:dyDescent="0.25">
      <c r="B634"/>
    </row>
    <row r="635" spans="2:2" ht="15.75" customHeight="1" x14ac:dyDescent="0.25">
      <c r="B635"/>
    </row>
    <row r="636" spans="2:2" ht="15.75" customHeight="1" x14ac:dyDescent="0.25">
      <c r="B636"/>
    </row>
    <row r="637" spans="2:2" ht="15.75" customHeight="1" x14ac:dyDescent="0.25">
      <c r="B637"/>
    </row>
    <row r="638" spans="2:2" ht="15.75" customHeight="1" x14ac:dyDescent="0.25">
      <c r="B638"/>
    </row>
    <row r="639" spans="2:2" ht="15.75" customHeight="1" x14ac:dyDescent="0.25">
      <c r="B639"/>
    </row>
    <row r="640" spans="2:2" ht="15.75" customHeight="1" x14ac:dyDescent="0.25">
      <c r="B640"/>
    </row>
    <row r="641" spans="2:2" ht="15.75" customHeight="1" x14ac:dyDescent="0.25">
      <c r="B641"/>
    </row>
    <row r="642" spans="2:2" ht="15.75" customHeight="1" x14ac:dyDescent="0.25">
      <c r="B642"/>
    </row>
    <row r="643" spans="2:2" ht="15.75" customHeight="1" x14ac:dyDescent="0.25">
      <c r="B643"/>
    </row>
    <row r="644" spans="2:2" ht="15.75" customHeight="1" x14ac:dyDescent="0.25">
      <c r="B644"/>
    </row>
    <row r="645" spans="2:2" ht="15.75" customHeight="1" x14ac:dyDescent="0.25">
      <c r="B645"/>
    </row>
    <row r="646" spans="2:2" ht="15.75" customHeight="1" x14ac:dyDescent="0.25">
      <c r="B646"/>
    </row>
    <row r="647" spans="2:2" ht="15.75" customHeight="1" x14ac:dyDescent="0.25">
      <c r="B647"/>
    </row>
    <row r="648" spans="2:2" ht="15.75" customHeight="1" x14ac:dyDescent="0.25">
      <c r="B648"/>
    </row>
    <row r="649" spans="2:2" ht="15.75" customHeight="1" x14ac:dyDescent="0.25">
      <c r="B649"/>
    </row>
    <row r="650" spans="2:2" ht="15.75" customHeight="1" x14ac:dyDescent="0.25">
      <c r="B650"/>
    </row>
    <row r="651" spans="2:2" ht="15.75" customHeight="1" x14ac:dyDescent="0.25">
      <c r="B651"/>
    </row>
    <row r="652" spans="2:2" ht="15.75" customHeight="1" x14ac:dyDescent="0.25">
      <c r="B652"/>
    </row>
    <row r="653" spans="2:2" ht="15.75" customHeight="1" x14ac:dyDescent="0.25">
      <c r="B653"/>
    </row>
    <row r="654" spans="2:2" ht="15.75" customHeight="1" x14ac:dyDescent="0.25">
      <c r="B654"/>
    </row>
    <row r="655" spans="2:2" ht="15.75" customHeight="1" x14ac:dyDescent="0.25">
      <c r="B655"/>
    </row>
    <row r="656" spans="2:2" ht="15.75" customHeight="1" x14ac:dyDescent="0.25">
      <c r="B656"/>
    </row>
    <row r="657" spans="2:2" ht="15.75" customHeight="1" x14ac:dyDescent="0.25">
      <c r="B657"/>
    </row>
    <row r="658" spans="2:2" ht="15.75" customHeight="1" x14ac:dyDescent="0.25">
      <c r="B658"/>
    </row>
    <row r="659" spans="2:2" ht="15.75" customHeight="1" x14ac:dyDescent="0.25">
      <c r="B659"/>
    </row>
    <row r="660" spans="2:2" ht="15.75" customHeight="1" x14ac:dyDescent="0.25">
      <c r="B660"/>
    </row>
    <row r="661" spans="2:2" ht="15.75" customHeight="1" x14ac:dyDescent="0.25">
      <c r="B661"/>
    </row>
    <row r="662" spans="2:2" ht="15.75" customHeight="1" x14ac:dyDescent="0.25">
      <c r="B662"/>
    </row>
    <row r="663" spans="2:2" ht="15.75" customHeight="1" x14ac:dyDescent="0.25">
      <c r="B663"/>
    </row>
    <row r="664" spans="2:2" ht="15.75" customHeight="1" x14ac:dyDescent="0.25">
      <c r="B664"/>
    </row>
    <row r="665" spans="2:2" ht="15.75" customHeight="1" x14ac:dyDescent="0.25">
      <c r="B665"/>
    </row>
    <row r="666" spans="2:2" ht="15.75" customHeight="1" x14ac:dyDescent="0.25">
      <c r="B666"/>
    </row>
    <row r="667" spans="2:2" ht="15.75" customHeight="1" x14ac:dyDescent="0.25">
      <c r="B667"/>
    </row>
    <row r="668" spans="2:2" ht="15.75" customHeight="1" x14ac:dyDescent="0.25">
      <c r="B668"/>
    </row>
    <row r="669" spans="2:2" ht="15.75" customHeight="1" x14ac:dyDescent="0.25">
      <c r="B669"/>
    </row>
    <row r="670" spans="2:2" ht="15.75" customHeight="1" x14ac:dyDescent="0.25">
      <c r="B670"/>
    </row>
    <row r="671" spans="2:2" ht="15.75" customHeight="1" x14ac:dyDescent="0.25">
      <c r="B671"/>
    </row>
    <row r="672" spans="2:2" ht="15.75" customHeight="1" x14ac:dyDescent="0.25">
      <c r="B672"/>
    </row>
    <row r="673" spans="2:2" ht="15.75" customHeight="1" x14ac:dyDescent="0.25">
      <c r="B673"/>
    </row>
    <row r="674" spans="2:2" ht="15.75" customHeight="1" x14ac:dyDescent="0.25">
      <c r="B674"/>
    </row>
    <row r="675" spans="2:2" ht="15.75" customHeight="1" x14ac:dyDescent="0.25">
      <c r="B675"/>
    </row>
    <row r="676" spans="2:2" ht="15.75" customHeight="1" x14ac:dyDescent="0.25">
      <c r="B676"/>
    </row>
    <row r="677" spans="2:2" ht="15.75" customHeight="1" x14ac:dyDescent="0.25">
      <c r="B677"/>
    </row>
    <row r="678" spans="2:2" ht="15.75" customHeight="1" x14ac:dyDescent="0.25">
      <c r="B678"/>
    </row>
    <row r="679" spans="2:2" ht="15.75" customHeight="1" x14ac:dyDescent="0.25">
      <c r="B679"/>
    </row>
    <row r="680" spans="2:2" ht="15.75" customHeight="1" x14ac:dyDescent="0.25">
      <c r="B680"/>
    </row>
    <row r="681" spans="2:2" ht="15.75" customHeight="1" x14ac:dyDescent="0.25">
      <c r="B681"/>
    </row>
    <row r="682" spans="2:2" ht="15.75" customHeight="1" x14ac:dyDescent="0.25">
      <c r="B682"/>
    </row>
    <row r="683" spans="2:2" ht="15.75" customHeight="1" x14ac:dyDescent="0.25">
      <c r="B683"/>
    </row>
    <row r="684" spans="2:2" ht="15.75" customHeight="1" x14ac:dyDescent="0.25">
      <c r="B684"/>
    </row>
    <row r="685" spans="2:2" ht="15.75" customHeight="1" x14ac:dyDescent="0.25">
      <c r="B685"/>
    </row>
    <row r="686" spans="2:2" ht="15.75" customHeight="1" x14ac:dyDescent="0.25">
      <c r="B686"/>
    </row>
    <row r="687" spans="2:2" ht="15.75" customHeight="1" x14ac:dyDescent="0.25">
      <c r="B687"/>
    </row>
    <row r="688" spans="2:2" ht="15.75" customHeight="1" x14ac:dyDescent="0.25">
      <c r="B688"/>
    </row>
    <row r="689" spans="2:2" ht="15.75" customHeight="1" x14ac:dyDescent="0.25">
      <c r="B689"/>
    </row>
    <row r="690" spans="2:2" ht="15.75" customHeight="1" x14ac:dyDescent="0.25">
      <c r="B690"/>
    </row>
    <row r="691" spans="2:2" ht="15.75" customHeight="1" x14ac:dyDescent="0.25">
      <c r="B691"/>
    </row>
    <row r="692" spans="2:2" ht="15.75" customHeight="1" x14ac:dyDescent="0.25">
      <c r="B692"/>
    </row>
    <row r="693" spans="2:2" ht="15.75" customHeight="1" x14ac:dyDescent="0.25">
      <c r="B693"/>
    </row>
    <row r="694" spans="2:2" ht="15.75" customHeight="1" x14ac:dyDescent="0.25">
      <c r="B694"/>
    </row>
    <row r="695" spans="2:2" ht="15.75" customHeight="1" x14ac:dyDescent="0.25">
      <c r="B695"/>
    </row>
    <row r="696" spans="2:2" ht="15.75" customHeight="1" x14ac:dyDescent="0.25">
      <c r="B696"/>
    </row>
    <row r="697" spans="2:2" ht="15.75" customHeight="1" x14ac:dyDescent="0.25">
      <c r="B697"/>
    </row>
    <row r="698" spans="2:2" ht="15.75" customHeight="1" x14ac:dyDescent="0.25">
      <c r="B698"/>
    </row>
    <row r="699" spans="2:2" ht="15.75" customHeight="1" x14ac:dyDescent="0.25">
      <c r="B699"/>
    </row>
    <row r="700" spans="2:2" ht="15.75" customHeight="1" x14ac:dyDescent="0.25">
      <c r="B700"/>
    </row>
    <row r="701" spans="2:2" ht="15.75" customHeight="1" x14ac:dyDescent="0.25">
      <c r="B701"/>
    </row>
    <row r="702" spans="2:2" ht="15.75" customHeight="1" x14ac:dyDescent="0.25">
      <c r="B702"/>
    </row>
    <row r="703" spans="2:2" ht="15.75" customHeight="1" x14ac:dyDescent="0.25">
      <c r="B703"/>
    </row>
    <row r="704" spans="2:2" ht="15.75" customHeight="1" x14ac:dyDescent="0.25">
      <c r="B704"/>
    </row>
    <row r="705" spans="2:2" ht="15.75" customHeight="1" x14ac:dyDescent="0.25">
      <c r="B705"/>
    </row>
    <row r="706" spans="2:2" ht="15.75" customHeight="1" x14ac:dyDescent="0.25">
      <c r="B706"/>
    </row>
    <row r="707" spans="2:2" ht="15.75" customHeight="1" x14ac:dyDescent="0.25">
      <c r="B707"/>
    </row>
    <row r="708" spans="2:2" ht="15.75" customHeight="1" x14ac:dyDescent="0.25">
      <c r="B708"/>
    </row>
    <row r="709" spans="2:2" ht="15.75" customHeight="1" x14ac:dyDescent="0.25">
      <c r="B709"/>
    </row>
    <row r="710" spans="2:2" ht="15.75" customHeight="1" x14ac:dyDescent="0.25">
      <c r="B710"/>
    </row>
    <row r="711" spans="2:2" ht="15.75" customHeight="1" x14ac:dyDescent="0.25">
      <c r="B711"/>
    </row>
    <row r="712" spans="2:2" ht="15.75" customHeight="1" x14ac:dyDescent="0.25">
      <c r="B712"/>
    </row>
    <row r="713" spans="2:2" ht="15.75" customHeight="1" x14ac:dyDescent="0.25">
      <c r="B713"/>
    </row>
    <row r="714" spans="2:2" ht="15.75" customHeight="1" x14ac:dyDescent="0.25">
      <c r="B714"/>
    </row>
    <row r="715" spans="2:2" ht="15.75" customHeight="1" x14ac:dyDescent="0.25">
      <c r="B715"/>
    </row>
    <row r="716" spans="2:2" ht="15.75" customHeight="1" x14ac:dyDescent="0.25">
      <c r="B716"/>
    </row>
    <row r="717" spans="2:2" ht="15.75" customHeight="1" x14ac:dyDescent="0.25">
      <c r="B717"/>
    </row>
    <row r="718" spans="2:2" ht="15.75" customHeight="1" x14ac:dyDescent="0.25">
      <c r="B718"/>
    </row>
    <row r="719" spans="2:2" ht="15.75" customHeight="1" x14ac:dyDescent="0.25">
      <c r="B719"/>
    </row>
    <row r="720" spans="2:2" ht="15.75" customHeight="1" x14ac:dyDescent="0.25">
      <c r="B720"/>
    </row>
    <row r="721" spans="2:2" ht="15.75" customHeight="1" x14ac:dyDescent="0.25">
      <c r="B721"/>
    </row>
    <row r="722" spans="2:2" ht="15.75" customHeight="1" x14ac:dyDescent="0.25">
      <c r="B722"/>
    </row>
    <row r="723" spans="2:2" ht="15.75" customHeight="1" x14ac:dyDescent="0.25">
      <c r="B723"/>
    </row>
    <row r="724" spans="2:2" ht="15.75" customHeight="1" x14ac:dyDescent="0.25">
      <c r="B724"/>
    </row>
    <row r="725" spans="2:2" ht="15.75" customHeight="1" x14ac:dyDescent="0.25">
      <c r="B725"/>
    </row>
    <row r="726" spans="2:2" ht="15.75" customHeight="1" x14ac:dyDescent="0.25">
      <c r="B726"/>
    </row>
    <row r="727" spans="2:2" ht="15.75" customHeight="1" x14ac:dyDescent="0.25">
      <c r="B727"/>
    </row>
    <row r="728" spans="2:2" ht="15.75" customHeight="1" x14ac:dyDescent="0.25">
      <c r="B728"/>
    </row>
    <row r="729" spans="2:2" ht="15.75" customHeight="1" x14ac:dyDescent="0.25">
      <c r="B729"/>
    </row>
    <row r="730" spans="2:2" ht="15.75" customHeight="1" x14ac:dyDescent="0.25">
      <c r="B730"/>
    </row>
    <row r="731" spans="2:2" ht="15.75" customHeight="1" x14ac:dyDescent="0.25">
      <c r="B731"/>
    </row>
    <row r="732" spans="2:2" ht="15.75" customHeight="1" x14ac:dyDescent="0.25">
      <c r="B732"/>
    </row>
    <row r="733" spans="2:2" ht="15.75" customHeight="1" x14ac:dyDescent="0.25">
      <c r="B733"/>
    </row>
    <row r="734" spans="2:2" ht="15.75" customHeight="1" x14ac:dyDescent="0.25">
      <c r="B734"/>
    </row>
    <row r="735" spans="2:2" ht="15.75" customHeight="1" x14ac:dyDescent="0.25">
      <c r="B735"/>
    </row>
    <row r="736" spans="2:2" ht="15.75" customHeight="1" x14ac:dyDescent="0.25">
      <c r="B736"/>
    </row>
    <row r="737" spans="2:2" ht="15.75" customHeight="1" x14ac:dyDescent="0.25">
      <c r="B737"/>
    </row>
    <row r="738" spans="2:2" ht="15.75" customHeight="1" x14ac:dyDescent="0.25">
      <c r="B738"/>
    </row>
    <row r="739" spans="2:2" ht="15.75" customHeight="1" x14ac:dyDescent="0.25">
      <c r="B739"/>
    </row>
    <row r="740" spans="2:2" ht="15.75" customHeight="1" x14ac:dyDescent="0.25">
      <c r="B740"/>
    </row>
    <row r="741" spans="2:2" ht="15.75" customHeight="1" x14ac:dyDescent="0.25">
      <c r="B741"/>
    </row>
    <row r="742" spans="2:2" ht="15.75" customHeight="1" x14ac:dyDescent="0.25">
      <c r="B742"/>
    </row>
    <row r="743" spans="2:2" ht="15.75" customHeight="1" x14ac:dyDescent="0.25">
      <c r="B743"/>
    </row>
    <row r="744" spans="2:2" ht="15.75" customHeight="1" x14ac:dyDescent="0.25">
      <c r="B744"/>
    </row>
    <row r="745" spans="2:2" ht="15.75" customHeight="1" x14ac:dyDescent="0.25">
      <c r="B745"/>
    </row>
    <row r="746" spans="2:2" ht="15.75" customHeight="1" x14ac:dyDescent="0.25">
      <c r="B746"/>
    </row>
    <row r="747" spans="2:2" ht="15.75" customHeight="1" x14ac:dyDescent="0.25">
      <c r="B747"/>
    </row>
    <row r="748" spans="2:2" ht="15.75" customHeight="1" x14ac:dyDescent="0.25">
      <c r="B748"/>
    </row>
    <row r="749" spans="2:2" ht="15.75" customHeight="1" x14ac:dyDescent="0.25">
      <c r="B749"/>
    </row>
    <row r="750" spans="2:2" ht="15.75" customHeight="1" x14ac:dyDescent="0.25">
      <c r="B750"/>
    </row>
    <row r="751" spans="2:2" ht="15.75" customHeight="1" x14ac:dyDescent="0.25">
      <c r="B751"/>
    </row>
    <row r="752" spans="2:2" ht="15.75" customHeight="1" x14ac:dyDescent="0.25">
      <c r="B752"/>
    </row>
    <row r="753" spans="2:2" ht="15.75" customHeight="1" x14ac:dyDescent="0.25">
      <c r="B753"/>
    </row>
    <row r="754" spans="2:2" ht="15.75" customHeight="1" x14ac:dyDescent="0.25">
      <c r="B754"/>
    </row>
    <row r="755" spans="2:2" ht="15.75" customHeight="1" x14ac:dyDescent="0.25">
      <c r="B755"/>
    </row>
    <row r="756" spans="2:2" ht="15.75" customHeight="1" x14ac:dyDescent="0.25">
      <c r="B756"/>
    </row>
    <row r="757" spans="2:2" ht="15.75" customHeight="1" x14ac:dyDescent="0.25">
      <c r="B757"/>
    </row>
    <row r="758" spans="2:2" ht="15.75" customHeight="1" x14ac:dyDescent="0.25">
      <c r="B758"/>
    </row>
    <row r="759" spans="2:2" ht="15.75" customHeight="1" x14ac:dyDescent="0.25">
      <c r="B759"/>
    </row>
    <row r="760" spans="2:2" ht="15.75" customHeight="1" x14ac:dyDescent="0.25">
      <c r="B760"/>
    </row>
    <row r="761" spans="2:2" ht="15.75" customHeight="1" x14ac:dyDescent="0.25">
      <c r="B761"/>
    </row>
    <row r="762" spans="2:2" ht="15.75" customHeight="1" x14ac:dyDescent="0.25">
      <c r="B762"/>
    </row>
    <row r="763" spans="2:2" ht="15.75" customHeight="1" x14ac:dyDescent="0.25">
      <c r="B763"/>
    </row>
    <row r="764" spans="2:2" ht="15.75" customHeight="1" x14ac:dyDescent="0.25">
      <c r="B764"/>
    </row>
    <row r="765" spans="2:2" ht="15.75" customHeight="1" x14ac:dyDescent="0.25">
      <c r="B765"/>
    </row>
    <row r="766" spans="2:2" ht="15.75" customHeight="1" x14ac:dyDescent="0.25">
      <c r="B766"/>
    </row>
    <row r="767" spans="2:2" ht="15.75" customHeight="1" x14ac:dyDescent="0.25">
      <c r="B767"/>
    </row>
    <row r="768" spans="2:2" ht="15.75" customHeight="1" x14ac:dyDescent="0.25">
      <c r="B768"/>
    </row>
    <row r="769" spans="2:2" ht="15.75" customHeight="1" x14ac:dyDescent="0.25">
      <c r="B769"/>
    </row>
    <row r="770" spans="2:2" ht="15.75" customHeight="1" x14ac:dyDescent="0.25">
      <c r="B770"/>
    </row>
    <row r="771" spans="2:2" ht="15.75" customHeight="1" x14ac:dyDescent="0.25">
      <c r="B771"/>
    </row>
    <row r="772" spans="2:2" ht="15.75" customHeight="1" x14ac:dyDescent="0.25">
      <c r="B772"/>
    </row>
    <row r="773" spans="2:2" ht="15.75" customHeight="1" x14ac:dyDescent="0.25">
      <c r="B773"/>
    </row>
    <row r="774" spans="2:2" ht="15.75" customHeight="1" x14ac:dyDescent="0.25">
      <c r="B774"/>
    </row>
    <row r="775" spans="2:2" ht="15.75" customHeight="1" x14ac:dyDescent="0.25">
      <c r="B775"/>
    </row>
    <row r="776" spans="2:2" ht="15.75" customHeight="1" x14ac:dyDescent="0.25">
      <c r="B776"/>
    </row>
    <row r="777" spans="2:2" ht="15.75" customHeight="1" x14ac:dyDescent="0.25">
      <c r="B777"/>
    </row>
    <row r="778" spans="2:2" ht="15.75" customHeight="1" x14ac:dyDescent="0.25">
      <c r="B778"/>
    </row>
    <row r="779" spans="2:2" ht="15.75" customHeight="1" x14ac:dyDescent="0.25">
      <c r="B779"/>
    </row>
    <row r="780" spans="2:2" ht="15.75" customHeight="1" x14ac:dyDescent="0.25">
      <c r="B780"/>
    </row>
    <row r="781" spans="2:2" ht="15.75" customHeight="1" x14ac:dyDescent="0.25">
      <c r="B781"/>
    </row>
    <row r="782" spans="2:2" ht="15.75" customHeight="1" x14ac:dyDescent="0.25">
      <c r="B782"/>
    </row>
    <row r="783" spans="2:2" ht="15.75" customHeight="1" x14ac:dyDescent="0.25">
      <c r="B783"/>
    </row>
    <row r="784" spans="2:2" ht="15.75" customHeight="1" x14ac:dyDescent="0.25">
      <c r="B784"/>
    </row>
    <row r="785" spans="2:2" ht="15.75" customHeight="1" x14ac:dyDescent="0.25">
      <c r="B785"/>
    </row>
    <row r="786" spans="2:2" ht="15.75" customHeight="1" x14ac:dyDescent="0.25">
      <c r="B786"/>
    </row>
    <row r="787" spans="2:2" ht="15.75" customHeight="1" x14ac:dyDescent="0.25">
      <c r="B787"/>
    </row>
    <row r="788" spans="2:2" ht="15.75" customHeight="1" x14ac:dyDescent="0.25">
      <c r="B788"/>
    </row>
    <row r="789" spans="2:2" ht="15.75" customHeight="1" x14ac:dyDescent="0.25">
      <c r="B789"/>
    </row>
    <row r="790" spans="2:2" ht="15.75" customHeight="1" x14ac:dyDescent="0.25">
      <c r="B790"/>
    </row>
    <row r="791" spans="2:2" ht="15.75" customHeight="1" x14ac:dyDescent="0.25">
      <c r="B791"/>
    </row>
    <row r="792" spans="2:2" ht="15.75" customHeight="1" x14ac:dyDescent="0.25">
      <c r="B792"/>
    </row>
    <row r="793" spans="2:2" ht="15.75" customHeight="1" x14ac:dyDescent="0.25">
      <c r="B793"/>
    </row>
    <row r="794" spans="2:2" ht="15.75" customHeight="1" x14ac:dyDescent="0.25">
      <c r="B794"/>
    </row>
    <row r="795" spans="2:2" ht="15.75" customHeight="1" x14ac:dyDescent="0.25">
      <c r="B795"/>
    </row>
    <row r="796" spans="2:2" ht="15.75" customHeight="1" x14ac:dyDescent="0.25">
      <c r="B796"/>
    </row>
    <row r="797" spans="2:2" ht="15.75" customHeight="1" x14ac:dyDescent="0.25">
      <c r="B797"/>
    </row>
    <row r="798" spans="2:2" ht="15.75" customHeight="1" x14ac:dyDescent="0.25">
      <c r="B798"/>
    </row>
    <row r="799" spans="2:2" ht="15.75" customHeight="1" x14ac:dyDescent="0.25">
      <c r="B799"/>
    </row>
    <row r="800" spans="2:2" ht="15.75" customHeight="1" x14ac:dyDescent="0.25">
      <c r="B800"/>
    </row>
    <row r="801" spans="2:2" ht="15.75" customHeight="1" x14ac:dyDescent="0.25">
      <c r="B801"/>
    </row>
    <row r="802" spans="2:2" ht="15.75" customHeight="1" x14ac:dyDescent="0.25">
      <c r="B802"/>
    </row>
    <row r="803" spans="2:2" ht="15.75" customHeight="1" x14ac:dyDescent="0.25">
      <c r="B803"/>
    </row>
    <row r="804" spans="2:2" ht="15.75" customHeight="1" x14ac:dyDescent="0.25">
      <c r="B804"/>
    </row>
    <row r="805" spans="2:2" ht="15.75" customHeight="1" x14ac:dyDescent="0.25">
      <c r="B805"/>
    </row>
    <row r="806" spans="2:2" ht="15.75" customHeight="1" x14ac:dyDescent="0.25">
      <c r="B806"/>
    </row>
    <row r="807" spans="2:2" ht="15.75" customHeight="1" x14ac:dyDescent="0.25">
      <c r="B807"/>
    </row>
    <row r="808" spans="2:2" ht="15.75" customHeight="1" x14ac:dyDescent="0.25">
      <c r="B808"/>
    </row>
    <row r="809" spans="2:2" ht="15.75" customHeight="1" x14ac:dyDescent="0.25">
      <c r="B809"/>
    </row>
    <row r="810" spans="2:2" ht="15.75" customHeight="1" x14ac:dyDescent="0.25">
      <c r="B810"/>
    </row>
    <row r="811" spans="2:2" ht="15.75" customHeight="1" x14ac:dyDescent="0.25">
      <c r="B811"/>
    </row>
    <row r="812" spans="2:2" ht="15.75" customHeight="1" x14ac:dyDescent="0.25">
      <c r="B812"/>
    </row>
    <row r="813" spans="2:2" ht="15.75" customHeight="1" x14ac:dyDescent="0.25">
      <c r="B813"/>
    </row>
    <row r="814" spans="2:2" ht="15.75" customHeight="1" x14ac:dyDescent="0.25">
      <c r="B814"/>
    </row>
    <row r="815" spans="2:2" ht="15.75" customHeight="1" x14ac:dyDescent="0.25">
      <c r="B815"/>
    </row>
    <row r="816" spans="2:2" ht="15.75" customHeight="1" x14ac:dyDescent="0.25">
      <c r="B816"/>
    </row>
    <row r="817" spans="2:2" ht="15.75" customHeight="1" x14ac:dyDescent="0.25">
      <c r="B817"/>
    </row>
    <row r="818" spans="2:2" ht="15.75" customHeight="1" x14ac:dyDescent="0.25">
      <c r="B818"/>
    </row>
    <row r="819" spans="2:2" ht="15.75" customHeight="1" x14ac:dyDescent="0.25">
      <c r="B819"/>
    </row>
    <row r="820" spans="2:2" ht="15.75" customHeight="1" x14ac:dyDescent="0.25">
      <c r="B820"/>
    </row>
    <row r="821" spans="2:2" ht="15.75" customHeight="1" x14ac:dyDescent="0.25">
      <c r="B821"/>
    </row>
    <row r="822" spans="2:2" ht="15.75" customHeight="1" x14ac:dyDescent="0.25">
      <c r="B822"/>
    </row>
    <row r="823" spans="2:2" ht="15.75" customHeight="1" x14ac:dyDescent="0.25">
      <c r="B823"/>
    </row>
    <row r="824" spans="2:2" ht="15.75" customHeight="1" x14ac:dyDescent="0.25">
      <c r="B824"/>
    </row>
    <row r="825" spans="2:2" ht="15.75" customHeight="1" x14ac:dyDescent="0.25">
      <c r="B825"/>
    </row>
    <row r="826" spans="2:2" ht="15.75" customHeight="1" x14ac:dyDescent="0.25">
      <c r="B826"/>
    </row>
    <row r="827" spans="2:2" ht="15.75" customHeight="1" x14ac:dyDescent="0.25">
      <c r="B827"/>
    </row>
    <row r="828" spans="2:2" ht="15.75" customHeight="1" x14ac:dyDescent="0.25">
      <c r="B828"/>
    </row>
    <row r="829" spans="2:2" ht="15.75" customHeight="1" x14ac:dyDescent="0.25">
      <c r="B829"/>
    </row>
    <row r="830" spans="2:2" ht="15.75" customHeight="1" x14ac:dyDescent="0.25">
      <c r="B830"/>
    </row>
    <row r="831" spans="2:2" ht="15.75" customHeight="1" x14ac:dyDescent="0.25">
      <c r="B831"/>
    </row>
    <row r="832" spans="2:2" ht="15.75" customHeight="1" x14ac:dyDescent="0.25">
      <c r="B832"/>
    </row>
    <row r="833" spans="2:2" ht="15.75" customHeight="1" x14ac:dyDescent="0.25">
      <c r="B833"/>
    </row>
    <row r="834" spans="2:2" ht="15.75" customHeight="1" x14ac:dyDescent="0.25">
      <c r="B834"/>
    </row>
    <row r="835" spans="2:2" ht="15.75" customHeight="1" x14ac:dyDescent="0.25">
      <c r="B835"/>
    </row>
    <row r="836" spans="2:2" ht="15.75" customHeight="1" x14ac:dyDescent="0.25">
      <c r="B836"/>
    </row>
    <row r="837" spans="2:2" ht="15.75" customHeight="1" x14ac:dyDescent="0.25">
      <c r="B837"/>
    </row>
    <row r="838" spans="2:2" ht="15.75" customHeight="1" x14ac:dyDescent="0.25">
      <c r="B838"/>
    </row>
    <row r="839" spans="2:2" ht="15.75" customHeight="1" x14ac:dyDescent="0.25">
      <c r="B839"/>
    </row>
    <row r="840" spans="2:2" ht="15.75" customHeight="1" x14ac:dyDescent="0.25">
      <c r="B840"/>
    </row>
    <row r="841" spans="2:2" ht="15.75" customHeight="1" x14ac:dyDescent="0.25">
      <c r="B841"/>
    </row>
    <row r="842" spans="2:2" ht="15.75" customHeight="1" x14ac:dyDescent="0.25">
      <c r="B842"/>
    </row>
    <row r="843" spans="2:2" ht="15.75" customHeight="1" x14ac:dyDescent="0.25">
      <c r="B843"/>
    </row>
    <row r="844" spans="2:2" ht="15.75" customHeight="1" x14ac:dyDescent="0.25">
      <c r="B844"/>
    </row>
    <row r="845" spans="2:2" ht="15.75" customHeight="1" x14ac:dyDescent="0.25">
      <c r="B845"/>
    </row>
    <row r="846" spans="2:2" ht="15.75" customHeight="1" x14ac:dyDescent="0.25">
      <c r="B846"/>
    </row>
    <row r="847" spans="2:2" ht="15.75" customHeight="1" x14ac:dyDescent="0.25">
      <c r="B847"/>
    </row>
    <row r="848" spans="2:2" ht="15.75" customHeight="1" x14ac:dyDescent="0.25">
      <c r="B848"/>
    </row>
    <row r="849" spans="2:2" ht="15.75" customHeight="1" x14ac:dyDescent="0.25">
      <c r="B849"/>
    </row>
    <row r="850" spans="2:2" ht="15.75" customHeight="1" x14ac:dyDescent="0.25">
      <c r="B850"/>
    </row>
    <row r="851" spans="2:2" ht="15.75" customHeight="1" x14ac:dyDescent="0.25">
      <c r="B851"/>
    </row>
    <row r="852" spans="2:2" ht="15.75" customHeight="1" x14ac:dyDescent="0.25">
      <c r="B852"/>
    </row>
    <row r="853" spans="2:2" ht="15.75" customHeight="1" x14ac:dyDescent="0.25">
      <c r="B853"/>
    </row>
    <row r="854" spans="2:2" ht="15.75" customHeight="1" x14ac:dyDescent="0.25">
      <c r="B854"/>
    </row>
    <row r="855" spans="2:2" ht="15.75" customHeight="1" x14ac:dyDescent="0.25">
      <c r="B855"/>
    </row>
    <row r="856" spans="2:2" ht="15.75" customHeight="1" x14ac:dyDescent="0.25">
      <c r="B856"/>
    </row>
    <row r="857" spans="2:2" ht="15.75" customHeight="1" x14ac:dyDescent="0.25">
      <c r="B857"/>
    </row>
    <row r="858" spans="2:2" ht="15.75" customHeight="1" x14ac:dyDescent="0.25">
      <c r="B858"/>
    </row>
    <row r="859" spans="2:2" ht="15.75" customHeight="1" x14ac:dyDescent="0.25">
      <c r="B859"/>
    </row>
    <row r="860" spans="2:2" ht="15.75" customHeight="1" x14ac:dyDescent="0.25">
      <c r="B860"/>
    </row>
    <row r="861" spans="2:2" ht="15.75" customHeight="1" x14ac:dyDescent="0.25">
      <c r="B861"/>
    </row>
    <row r="862" spans="2:2" ht="15.75" customHeight="1" x14ac:dyDescent="0.25">
      <c r="B862"/>
    </row>
    <row r="863" spans="2:2" ht="15.75" customHeight="1" x14ac:dyDescent="0.25">
      <c r="B863"/>
    </row>
    <row r="864" spans="2:2" ht="15.75" customHeight="1" x14ac:dyDescent="0.25">
      <c r="B864"/>
    </row>
    <row r="865" spans="2:2" ht="15.75" customHeight="1" x14ac:dyDescent="0.25">
      <c r="B865"/>
    </row>
    <row r="866" spans="2:2" ht="15.75" customHeight="1" x14ac:dyDescent="0.25">
      <c r="B866"/>
    </row>
    <row r="867" spans="2:2" ht="15.75" customHeight="1" x14ac:dyDescent="0.25">
      <c r="B867"/>
    </row>
    <row r="868" spans="2:2" ht="15.75" customHeight="1" x14ac:dyDescent="0.25">
      <c r="B868"/>
    </row>
    <row r="869" spans="2:2" ht="15.75" customHeight="1" x14ac:dyDescent="0.25">
      <c r="B869"/>
    </row>
    <row r="870" spans="2:2" ht="15.75" customHeight="1" x14ac:dyDescent="0.25">
      <c r="B870"/>
    </row>
    <row r="871" spans="2:2" ht="15.75" customHeight="1" x14ac:dyDescent="0.25">
      <c r="B871"/>
    </row>
    <row r="872" spans="2:2" ht="15.75" customHeight="1" x14ac:dyDescent="0.25">
      <c r="B872"/>
    </row>
    <row r="873" spans="2:2" ht="15.75" customHeight="1" x14ac:dyDescent="0.25">
      <c r="B873"/>
    </row>
    <row r="874" spans="2:2" ht="15.75" customHeight="1" x14ac:dyDescent="0.25">
      <c r="B874"/>
    </row>
    <row r="875" spans="2:2" ht="15.75" customHeight="1" x14ac:dyDescent="0.25">
      <c r="B875"/>
    </row>
    <row r="876" spans="2:2" ht="15.75" customHeight="1" x14ac:dyDescent="0.25">
      <c r="B876"/>
    </row>
    <row r="877" spans="2:2" ht="15.75" customHeight="1" x14ac:dyDescent="0.25">
      <c r="B877"/>
    </row>
    <row r="878" spans="2:2" ht="15.75" customHeight="1" x14ac:dyDescent="0.25">
      <c r="B878"/>
    </row>
    <row r="879" spans="2:2" ht="15.75" customHeight="1" x14ac:dyDescent="0.25">
      <c r="B879"/>
    </row>
    <row r="880" spans="2:2" ht="15.75" customHeight="1" x14ac:dyDescent="0.25">
      <c r="B880"/>
    </row>
    <row r="881" spans="2:2" ht="15.75" customHeight="1" x14ac:dyDescent="0.25">
      <c r="B881"/>
    </row>
    <row r="882" spans="2:2" ht="15.75" customHeight="1" x14ac:dyDescent="0.25">
      <c r="B882"/>
    </row>
    <row r="883" spans="2:2" ht="15.75" customHeight="1" x14ac:dyDescent="0.25">
      <c r="B883"/>
    </row>
    <row r="884" spans="2:2" ht="15.75" customHeight="1" x14ac:dyDescent="0.25">
      <c r="B884"/>
    </row>
    <row r="885" spans="2:2" ht="15.75" customHeight="1" x14ac:dyDescent="0.25">
      <c r="B885"/>
    </row>
    <row r="886" spans="2:2" ht="15.75" customHeight="1" x14ac:dyDescent="0.25">
      <c r="B886"/>
    </row>
    <row r="887" spans="2:2" ht="15.75" customHeight="1" x14ac:dyDescent="0.25">
      <c r="B887"/>
    </row>
    <row r="888" spans="2:2" ht="15.75" customHeight="1" x14ac:dyDescent="0.25">
      <c r="B888"/>
    </row>
    <row r="889" spans="2:2" ht="15.75" customHeight="1" x14ac:dyDescent="0.25">
      <c r="B889"/>
    </row>
    <row r="890" spans="2:2" ht="15.75" customHeight="1" x14ac:dyDescent="0.25">
      <c r="B890"/>
    </row>
    <row r="891" spans="2:2" ht="15.75" customHeight="1" x14ac:dyDescent="0.25">
      <c r="B891"/>
    </row>
    <row r="892" spans="2:2" ht="15.75" customHeight="1" x14ac:dyDescent="0.25">
      <c r="B892"/>
    </row>
    <row r="893" spans="2:2" ht="15.75" customHeight="1" x14ac:dyDescent="0.25">
      <c r="B893"/>
    </row>
    <row r="894" spans="2:2" ht="15.75" customHeight="1" x14ac:dyDescent="0.25">
      <c r="B894"/>
    </row>
    <row r="895" spans="2:2" ht="15.75" customHeight="1" x14ac:dyDescent="0.25">
      <c r="B895"/>
    </row>
    <row r="896" spans="2:2" ht="15.75" customHeight="1" x14ac:dyDescent="0.25">
      <c r="B896"/>
    </row>
    <row r="897" spans="2:2" ht="15.75" customHeight="1" x14ac:dyDescent="0.25">
      <c r="B897"/>
    </row>
    <row r="898" spans="2:2" ht="15.75" customHeight="1" x14ac:dyDescent="0.25">
      <c r="B898"/>
    </row>
    <row r="899" spans="2:2" ht="15.75" customHeight="1" x14ac:dyDescent="0.25">
      <c r="B899"/>
    </row>
    <row r="900" spans="2:2" ht="15.75" customHeight="1" x14ac:dyDescent="0.25">
      <c r="B900"/>
    </row>
    <row r="901" spans="2:2" ht="15.75" customHeight="1" x14ac:dyDescent="0.25">
      <c r="B901"/>
    </row>
    <row r="902" spans="2:2" ht="15.75" customHeight="1" x14ac:dyDescent="0.25">
      <c r="B902"/>
    </row>
    <row r="903" spans="2:2" ht="15.75" customHeight="1" x14ac:dyDescent="0.25">
      <c r="B903"/>
    </row>
    <row r="904" spans="2:2" ht="15.75" customHeight="1" x14ac:dyDescent="0.25">
      <c r="B904"/>
    </row>
    <row r="905" spans="2:2" ht="15.75" customHeight="1" x14ac:dyDescent="0.25">
      <c r="B905"/>
    </row>
    <row r="906" spans="2:2" ht="15.75" customHeight="1" x14ac:dyDescent="0.25">
      <c r="B906"/>
    </row>
    <row r="907" spans="2:2" ht="15.75" customHeight="1" x14ac:dyDescent="0.25">
      <c r="B907"/>
    </row>
    <row r="908" spans="2:2" ht="15.75" customHeight="1" x14ac:dyDescent="0.25">
      <c r="B908"/>
    </row>
    <row r="909" spans="2:2" ht="15.75" customHeight="1" x14ac:dyDescent="0.25">
      <c r="B909"/>
    </row>
    <row r="910" spans="2:2" ht="15.75" customHeight="1" x14ac:dyDescent="0.25">
      <c r="B910"/>
    </row>
    <row r="911" spans="2:2" ht="15.75" customHeight="1" x14ac:dyDescent="0.25">
      <c r="B911"/>
    </row>
    <row r="912" spans="2:2" ht="15.75" customHeight="1" x14ac:dyDescent="0.25">
      <c r="B912"/>
    </row>
    <row r="913" spans="2:2" ht="15.75" customHeight="1" x14ac:dyDescent="0.25">
      <c r="B913"/>
    </row>
    <row r="914" spans="2:2" ht="15.75" customHeight="1" x14ac:dyDescent="0.25">
      <c r="B914"/>
    </row>
    <row r="915" spans="2:2" ht="15.75" customHeight="1" x14ac:dyDescent="0.25">
      <c r="B915"/>
    </row>
    <row r="916" spans="2:2" ht="15.75" customHeight="1" x14ac:dyDescent="0.25">
      <c r="B916"/>
    </row>
    <row r="917" spans="2:2" ht="15.75" customHeight="1" x14ac:dyDescent="0.25">
      <c r="B917"/>
    </row>
    <row r="918" spans="2:2" ht="15.75" customHeight="1" x14ac:dyDescent="0.25">
      <c r="B918"/>
    </row>
    <row r="919" spans="2:2" ht="15.75" customHeight="1" x14ac:dyDescent="0.25">
      <c r="B919"/>
    </row>
    <row r="920" spans="2:2" ht="15.75" customHeight="1" x14ac:dyDescent="0.25">
      <c r="B920"/>
    </row>
    <row r="921" spans="2:2" ht="15.75" customHeight="1" x14ac:dyDescent="0.25">
      <c r="B921"/>
    </row>
    <row r="922" spans="2:2" ht="15.75" customHeight="1" x14ac:dyDescent="0.25">
      <c r="B922"/>
    </row>
    <row r="923" spans="2:2" ht="15.75" customHeight="1" x14ac:dyDescent="0.25">
      <c r="B923"/>
    </row>
    <row r="924" spans="2:2" ht="15.75" customHeight="1" x14ac:dyDescent="0.25">
      <c r="B924"/>
    </row>
    <row r="925" spans="2:2" ht="15.75" customHeight="1" x14ac:dyDescent="0.25">
      <c r="B925"/>
    </row>
    <row r="926" spans="2:2" ht="15.75" customHeight="1" x14ac:dyDescent="0.25">
      <c r="B926"/>
    </row>
    <row r="927" spans="2:2" ht="15.75" customHeight="1" x14ac:dyDescent="0.25">
      <c r="B927"/>
    </row>
    <row r="928" spans="2:2" ht="15.75" customHeight="1" x14ac:dyDescent="0.25">
      <c r="B928"/>
    </row>
    <row r="929" spans="2:2" ht="15.75" customHeight="1" x14ac:dyDescent="0.25">
      <c r="B929"/>
    </row>
    <row r="930" spans="2:2" ht="15.75" customHeight="1" x14ac:dyDescent="0.25">
      <c r="B930"/>
    </row>
    <row r="931" spans="2:2" ht="15.75" customHeight="1" x14ac:dyDescent="0.25">
      <c r="B931"/>
    </row>
    <row r="932" spans="2:2" ht="15.75" customHeight="1" x14ac:dyDescent="0.25">
      <c r="B932"/>
    </row>
    <row r="933" spans="2:2" ht="15.75" customHeight="1" x14ac:dyDescent="0.25">
      <c r="B933"/>
    </row>
    <row r="934" spans="2:2" ht="15.75" customHeight="1" x14ac:dyDescent="0.25">
      <c r="B934"/>
    </row>
    <row r="935" spans="2:2" ht="15.75" customHeight="1" x14ac:dyDescent="0.25">
      <c r="B935"/>
    </row>
    <row r="936" spans="2:2" ht="15.75" customHeight="1" x14ac:dyDescent="0.25">
      <c r="B936"/>
    </row>
    <row r="937" spans="2:2" ht="15.75" customHeight="1" x14ac:dyDescent="0.25">
      <c r="B937"/>
    </row>
    <row r="938" spans="2:2" ht="15.75" customHeight="1" x14ac:dyDescent="0.25">
      <c r="B938"/>
    </row>
    <row r="939" spans="2:2" ht="15.75" customHeight="1" x14ac:dyDescent="0.25">
      <c r="B939"/>
    </row>
    <row r="940" spans="2:2" ht="15.75" customHeight="1" x14ac:dyDescent="0.25">
      <c r="B940"/>
    </row>
    <row r="941" spans="2:2" ht="15.75" customHeight="1" x14ac:dyDescent="0.25">
      <c r="B941"/>
    </row>
    <row r="942" spans="2:2" ht="15.75" customHeight="1" x14ac:dyDescent="0.25">
      <c r="B942"/>
    </row>
    <row r="943" spans="2:2" ht="15.75" customHeight="1" x14ac:dyDescent="0.25">
      <c r="B943"/>
    </row>
    <row r="944" spans="2:2" ht="15.75" customHeight="1" x14ac:dyDescent="0.25">
      <c r="B944"/>
    </row>
    <row r="945" spans="2:2" ht="15.75" customHeight="1" x14ac:dyDescent="0.25">
      <c r="B945"/>
    </row>
    <row r="946" spans="2:2" ht="15.75" customHeight="1" x14ac:dyDescent="0.25">
      <c r="B946"/>
    </row>
    <row r="947" spans="2:2" ht="15.75" customHeight="1" x14ac:dyDescent="0.25">
      <c r="B947"/>
    </row>
    <row r="948" spans="2:2" ht="15.75" customHeight="1" x14ac:dyDescent="0.25">
      <c r="B948"/>
    </row>
    <row r="949" spans="2:2" ht="15.75" customHeight="1" x14ac:dyDescent="0.25">
      <c r="B949"/>
    </row>
    <row r="950" spans="2:2" ht="15.75" customHeight="1" x14ac:dyDescent="0.25">
      <c r="B950"/>
    </row>
    <row r="951" spans="2:2" ht="15.75" customHeight="1" x14ac:dyDescent="0.25">
      <c r="B951"/>
    </row>
    <row r="952" spans="2:2" ht="15.75" customHeight="1" x14ac:dyDescent="0.25">
      <c r="B952"/>
    </row>
    <row r="953" spans="2:2" ht="15.75" customHeight="1" x14ac:dyDescent="0.25">
      <c r="B953"/>
    </row>
    <row r="954" spans="2:2" ht="15.75" customHeight="1" x14ac:dyDescent="0.25">
      <c r="B954"/>
    </row>
    <row r="955" spans="2:2" ht="15.75" customHeight="1" x14ac:dyDescent="0.25">
      <c r="B955"/>
    </row>
    <row r="956" spans="2:2" ht="15.75" customHeight="1" x14ac:dyDescent="0.25">
      <c r="B956"/>
    </row>
    <row r="957" spans="2:2" ht="15.75" customHeight="1" x14ac:dyDescent="0.25">
      <c r="B957"/>
    </row>
    <row r="958" spans="2:2" ht="15.75" customHeight="1" x14ac:dyDescent="0.25">
      <c r="B958"/>
    </row>
    <row r="959" spans="2:2" ht="15.75" customHeight="1" x14ac:dyDescent="0.25">
      <c r="B959"/>
    </row>
    <row r="960" spans="2:2" ht="15.75" customHeight="1" x14ac:dyDescent="0.25">
      <c r="B960"/>
    </row>
    <row r="961" spans="2:2" ht="15.75" customHeight="1" x14ac:dyDescent="0.25">
      <c r="B961"/>
    </row>
    <row r="962" spans="2:2" ht="15.75" customHeight="1" x14ac:dyDescent="0.25">
      <c r="B962"/>
    </row>
    <row r="963" spans="2:2" ht="15.75" customHeight="1" x14ac:dyDescent="0.25">
      <c r="B963"/>
    </row>
    <row r="964" spans="2:2" ht="15.75" customHeight="1" x14ac:dyDescent="0.25">
      <c r="B964"/>
    </row>
    <row r="965" spans="2:2" ht="15.75" customHeight="1" x14ac:dyDescent="0.25">
      <c r="B965"/>
    </row>
    <row r="966" spans="2:2" ht="15.75" customHeight="1" x14ac:dyDescent="0.25">
      <c r="B966"/>
    </row>
    <row r="967" spans="2:2" ht="15.75" customHeight="1" x14ac:dyDescent="0.25">
      <c r="B967"/>
    </row>
    <row r="968" spans="2:2" ht="15.75" customHeight="1" x14ac:dyDescent="0.25">
      <c r="B968"/>
    </row>
    <row r="969" spans="2:2" ht="15.75" customHeight="1" x14ac:dyDescent="0.25">
      <c r="B969"/>
    </row>
    <row r="970" spans="2:2" ht="15.75" customHeight="1" x14ac:dyDescent="0.25">
      <c r="B970"/>
    </row>
    <row r="971" spans="2:2" ht="15.75" customHeight="1" x14ac:dyDescent="0.25">
      <c r="B971"/>
    </row>
    <row r="972" spans="2:2" ht="15.75" customHeight="1" x14ac:dyDescent="0.25">
      <c r="B972"/>
    </row>
    <row r="973" spans="2:2" ht="15.75" customHeight="1" x14ac:dyDescent="0.25">
      <c r="B973"/>
    </row>
    <row r="974" spans="2:2" ht="15.75" customHeight="1" x14ac:dyDescent="0.25">
      <c r="B974"/>
    </row>
    <row r="975" spans="2:2" ht="15.75" customHeight="1" x14ac:dyDescent="0.25">
      <c r="B975"/>
    </row>
    <row r="976" spans="2:2" ht="15.75" customHeight="1" x14ac:dyDescent="0.25">
      <c r="B976"/>
    </row>
    <row r="977" spans="2:2" ht="15.75" customHeight="1" x14ac:dyDescent="0.25">
      <c r="B977"/>
    </row>
    <row r="978" spans="2:2" ht="15.75" customHeight="1" x14ac:dyDescent="0.25">
      <c r="B978"/>
    </row>
    <row r="979" spans="2:2" ht="15.75" customHeight="1" x14ac:dyDescent="0.25">
      <c r="B979"/>
    </row>
    <row r="980" spans="2:2" ht="15.75" customHeight="1" x14ac:dyDescent="0.25">
      <c r="B980"/>
    </row>
    <row r="981" spans="2:2" ht="15.75" customHeight="1" x14ac:dyDescent="0.25">
      <c r="B981"/>
    </row>
    <row r="982" spans="2:2" ht="15.75" customHeight="1" x14ac:dyDescent="0.25">
      <c r="B982"/>
    </row>
    <row r="983" spans="2:2" ht="15.75" customHeight="1" x14ac:dyDescent="0.25">
      <c r="B983"/>
    </row>
    <row r="984" spans="2:2" ht="15.75" customHeight="1" x14ac:dyDescent="0.25">
      <c r="B984"/>
    </row>
    <row r="985" spans="2:2" ht="15.75" customHeight="1" x14ac:dyDescent="0.25">
      <c r="B985"/>
    </row>
    <row r="986" spans="2:2" ht="15.75" customHeight="1" x14ac:dyDescent="0.25">
      <c r="B986"/>
    </row>
    <row r="987" spans="2:2" ht="15.75" customHeight="1" x14ac:dyDescent="0.25">
      <c r="B987"/>
    </row>
    <row r="988" spans="2:2" ht="15.75" customHeight="1" x14ac:dyDescent="0.25">
      <c r="B988"/>
    </row>
    <row r="989" spans="2:2" ht="15.75" customHeight="1" x14ac:dyDescent="0.25">
      <c r="B989"/>
    </row>
    <row r="990" spans="2:2" ht="15.75" customHeight="1" x14ac:dyDescent="0.25">
      <c r="B990"/>
    </row>
    <row r="991" spans="2:2" ht="15.75" customHeight="1" x14ac:dyDescent="0.25">
      <c r="B991"/>
    </row>
    <row r="992" spans="2:2" ht="15.75" customHeight="1" x14ac:dyDescent="0.25">
      <c r="B992"/>
    </row>
    <row r="993" spans="2:2" ht="15.75" customHeight="1" x14ac:dyDescent="0.25">
      <c r="B993"/>
    </row>
    <row r="994" spans="2:2" ht="15.75" customHeight="1" x14ac:dyDescent="0.25">
      <c r="B994"/>
    </row>
    <row r="995" spans="2:2" ht="15.75" customHeight="1" x14ac:dyDescent="0.25">
      <c r="B995"/>
    </row>
    <row r="996" spans="2:2" ht="15.75" customHeight="1" x14ac:dyDescent="0.25">
      <c r="B996"/>
    </row>
    <row r="997" spans="2:2" ht="15.75" customHeight="1" x14ac:dyDescent="0.25">
      <c r="B997"/>
    </row>
    <row r="998" spans="2:2" ht="15.75" customHeight="1" x14ac:dyDescent="0.25">
      <c r="B998"/>
    </row>
    <row r="999" spans="2:2" ht="15.75" customHeight="1" x14ac:dyDescent="0.25">
      <c r="B999"/>
    </row>
    <row r="1000" spans="2:2" ht="15.75" customHeight="1" x14ac:dyDescent="0.25">
      <c r="B1000"/>
    </row>
  </sheetData>
  <sortState ref="A2:I1000">
    <sortCondition ref="A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4" sqref="A4:B4"/>
      <pivotSelection pane="bottomRight" showHeader="1" extendable="1" axis="axisRow" max="15" activeRow="3" previousRow="3" click="1" r:id="rId1">
        <pivotArea dataOnly="0" fieldPosition="0">
          <references count="1">
            <reference field="8" count="1">
              <x v="0"/>
            </reference>
          </references>
        </pivotArea>
      </pivotSelection>
    </sheetView>
  </sheetViews>
  <sheetFormatPr defaultRowHeight="15" x14ac:dyDescent="0.25"/>
  <cols>
    <col min="1" max="1" width="17.28515625" bestFit="1" customWidth="1"/>
    <col min="2" max="2" width="11.7109375" bestFit="1" customWidth="1"/>
    <col min="3" max="4" width="10.7109375" bestFit="1" customWidth="1"/>
  </cols>
  <sheetData>
    <row r="3" spans="1:2" x14ac:dyDescent="0.25">
      <c r="A3" s="8" t="s">
        <v>151</v>
      </c>
      <c r="B3" t="s">
        <v>153</v>
      </c>
    </row>
    <row r="4" spans="1:2" x14ac:dyDescent="0.25">
      <c r="A4" s="9" t="s">
        <v>148</v>
      </c>
      <c r="B4" s="10">
        <v>1</v>
      </c>
    </row>
    <row r="5" spans="1:2" x14ac:dyDescent="0.25">
      <c r="A5" s="9" t="s">
        <v>143</v>
      </c>
      <c r="B5" s="10">
        <v>1</v>
      </c>
    </row>
    <row r="6" spans="1:2" x14ac:dyDescent="0.25">
      <c r="A6" s="9" t="s">
        <v>142</v>
      </c>
      <c r="B6" s="10">
        <v>1</v>
      </c>
    </row>
    <row r="7" spans="1:2" x14ac:dyDescent="0.25">
      <c r="A7" s="9" t="s">
        <v>121</v>
      </c>
      <c r="B7" s="10">
        <v>13</v>
      </c>
    </row>
    <row r="8" spans="1:2" x14ac:dyDescent="0.25">
      <c r="A8" s="9" t="s">
        <v>117</v>
      </c>
      <c r="B8" s="10">
        <v>1</v>
      </c>
    </row>
    <row r="9" spans="1:2" x14ac:dyDescent="0.25">
      <c r="A9" s="9" t="s">
        <v>116</v>
      </c>
      <c r="B9" s="10">
        <v>58</v>
      </c>
    </row>
    <row r="10" spans="1:2" x14ac:dyDescent="0.25">
      <c r="A10" s="9" t="s">
        <v>149</v>
      </c>
      <c r="B10" s="10">
        <v>1</v>
      </c>
    </row>
    <row r="11" spans="1:2" x14ac:dyDescent="0.25">
      <c r="A11" s="9" t="s">
        <v>128</v>
      </c>
      <c r="B11" s="10">
        <v>4</v>
      </c>
    </row>
    <row r="12" spans="1:2" x14ac:dyDescent="0.25">
      <c r="A12" s="9" t="s">
        <v>140</v>
      </c>
      <c r="B12" s="10">
        <v>1</v>
      </c>
    </row>
    <row r="13" spans="1:2" x14ac:dyDescent="0.25">
      <c r="A13" s="9" t="s">
        <v>124</v>
      </c>
      <c r="B13" s="10">
        <v>1</v>
      </c>
    </row>
    <row r="14" spans="1:2" x14ac:dyDescent="0.25">
      <c r="A14" s="9" t="s">
        <v>118</v>
      </c>
      <c r="B14" s="10">
        <v>1</v>
      </c>
    </row>
    <row r="15" spans="1:2" x14ac:dyDescent="0.25">
      <c r="A15" s="9" t="s">
        <v>122</v>
      </c>
      <c r="B15" s="10">
        <v>1</v>
      </c>
    </row>
    <row r="16" spans="1:2" x14ac:dyDescent="0.25">
      <c r="A16" s="9" t="s">
        <v>115</v>
      </c>
      <c r="B16" s="10">
        <v>10</v>
      </c>
    </row>
    <row r="17" spans="1:2" x14ac:dyDescent="0.25">
      <c r="A17" s="9" t="s">
        <v>123</v>
      </c>
      <c r="B17" s="10">
        <v>7</v>
      </c>
    </row>
    <row r="18" spans="1:2" x14ac:dyDescent="0.25">
      <c r="A18" s="9" t="s">
        <v>152</v>
      </c>
      <c r="B18" s="10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G1000"/>
  <sheetViews>
    <sheetView workbookViewId="0">
      <selection activeCell="D12" sqref="D12"/>
    </sheetView>
  </sheetViews>
  <sheetFormatPr defaultColWidth="14.42578125" defaultRowHeight="15" customHeight="1" x14ac:dyDescent="0.25"/>
  <cols>
    <col min="1" max="2" width="14.42578125" customWidth="1"/>
    <col min="3" max="3" width="58.85546875" customWidth="1"/>
    <col min="4" max="4" width="58.85546875" style="7" customWidth="1"/>
    <col min="5" max="5" width="38.5703125" customWidth="1"/>
    <col min="6" max="7" width="14.42578125" customWidth="1"/>
  </cols>
  <sheetData>
    <row r="3" spans="2:7" x14ac:dyDescent="0.25">
      <c r="B3" s="1">
        <v>1</v>
      </c>
      <c r="C3" s="1" t="s">
        <v>100</v>
      </c>
      <c r="D3" s="6">
        <v>14</v>
      </c>
      <c r="E3" s="4" t="s">
        <v>113</v>
      </c>
      <c r="F3" s="4"/>
      <c r="G3" s="4"/>
    </row>
    <row r="4" spans="2:7" x14ac:dyDescent="0.25">
      <c r="B4" s="1">
        <v>2</v>
      </c>
      <c r="C4" s="1" t="s">
        <v>101</v>
      </c>
      <c r="D4" s="6">
        <v>159784232</v>
      </c>
      <c r="E4" s="4" t="s">
        <v>114</v>
      </c>
      <c r="F4" s="4"/>
      <c r="G4" s="4"/>
    </row>
    <row r="5" spans="2:7" x14ac:dyDescent="0.25">
      <c r="B5" s="1">
        <v>3</v>
      </c>
      <c r="C5" s="1" t="s">
        <v>102</v>
      </c>
      <c r="D5" s="6">
        <f>AVERAGE(Data!B2:B102)</f>
        <v>80345925.386138618</v>
      </c>
    </row>
    <row r="6" spans="2:7" x14ac:dyDescent="0.25">
      <c r="B6" s="1">
        <v>4</v>
      </c>
      <c r="C6" s="1" t="s">
        <v>103</v>
      </c>
      <c r="D6" s="6" t="s">
        <v>154</v>
      </c>
    </row>
    <row r="7" spans="2:7" x14ac:dyDescent="0.25">
      <c r="B7" s="1">
        <v>5</v>
      </c>
      <c r="C7" s="1" t="s">
        <v>104</v>
      </c>
      <c r="D7" s="7" t="s">
        <v>156</v>
      </c>
    </row>
    <row r="8" spans="2:7" ht="15" customHeight="1" x14ac:dyDescent="0.25">
      <c r="B8" s="1"/>
      <c r="C8" s="1"/>
      <c r="D8" s="6" t="s">
        <v>155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C1000"/>
  <sheetViews>
    <sheetView workbookViewId="0"/>
  </sheetViews>
  <sheetFormatPr defaultColWidth="14.42578125" defaultRowHeight="15" customHeight="1" x14ac:dyDescent="0.25"/>
  <cols>
    <col min="1" max="2" width="14.42578125" customWidth="1"/>
    <col min="3" max="3" width="37.85546875" customWidth="1"/>
    <col min="4" max="6" width="14.42578125" customWidth="1"/>
  </cols>
  <sheetData>
    <row r="3" spans="2:3" x14ac:dyDescent="0.25">
      <c r="B3" s="2">
        <v>1</v>
      </c>
      <c r="C3" s="3" t="s">
        <v>105</v>
      </c>
    </row>
    <row r="4" spans="2:3" x14ac:dyDescent="0.25">
      <c r="B4" s="2">
        <v>2</v>
      </c>
      <c r="C4" s="3" t="s">
        <v>106</v>
      </c>
    </row>
    <row r="5" spans="2:3" x14ac:dyDescent="0.25">
      <c r="B5" s="2">
        <v>3</v>
      </c>
      <c r="C5" s="3" t="s">
        <v>107</v>
      </c>
    </row>
    <row r="6" spans="2:3" x14ac:dyDescent="0.25">
      <c r="B6" s="2">
        <v>4</v>
      </c>
      <c r="C6" s="3" t="s">
        <v>108</v>
      </c>
    </row>
    <row r="7" spans="2:3" x14ac:dyDescent="0.25">
      <c r="B7" s="2">
        <v>5</v>
      </c>
      <c r="C7" s="3" t="s">
        <v>109</v>
      </c>
    </row>
    <row r="8" spans="2:3" x14ac:dyDescent="0.25">
      <c r="B8" s="2">
        <v>6</v>
      </c>
      <c r="C8" s="3" t="s">
        <v>110</v>
      </c>
    </row>
    <row r="9" spans="2:3" x14ac:dyDescent="0.25">
      <c r="B9" s="2">
        <v>7</v>
      </c>
      <c r="C9" s="3" t="s">
        <v>111</v>
      </c>
    </row>
    <row r="10" spans="2:3" x14ac:dyDescent="0.25">
      <c r="B10" s="2">
        <v>8</v>
      </c>
      <c r="C10" s="3" t="s">
        <v>112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workbookViewId="0">
      <selection activeCell="D3" sqref="D3"/>
    </sheetView>
  </sheetViews>
  <sheetFormatPr defaultRowHeight="15" x14ac:dyDescent="0.25"/>
  <cols>
    <col min="1" max="1" width="104" customWidth="1"/>
    <col min="2" max="2" width="23.42578125" customWidth="1"/>
    <col min="3" max="3" width="17.42578125" customWidth="1"/>
    <col min="4" max="4" width="32" customWidth="1"/>
    <col min="5" max="6" width="23.42578125" customWidth="1"/>
    <col min="7" max="7" width="35.7109375" customWidth="1"/>
  </cols>
  <sheetData>
    <row r="1" spans="1:14" x14ac:dyDescent="0.25">
      <c r="A1" s="1" t="s">
        <v>52</v>
      </c>
      <c r="B1" s="1" t="str">
        <f>IFERROR(RIGHT(A1,LEN(A1)-FIND("|",SUBSTITUTE(A1," ","|",LEN(A1)-LEN(SUBSTITUTE(A1," ",""))))),"")</f>
        <v>Hyd</v>
      </c>
      <c r="C1" s="1" t="str">
        <f>IF(B1="Hyd","Hyderabad",IF(SEARCH("Karachi",B1),"Karachi",B1))</f>
        <v>Hyderabad</v>
      </c>
      <c r="D1" s="1"/>
      <c r="E1" s="1" t="s">
        <v>119</v>
      </c>
      <c r="F1" s="1"/>
      <c r="G1" s="1" t="str">
        <f>RIGHT(A1,LEN(A1)-FIND(" ",A1,FIND(" ",A1)+1))</f>
        <v>STATIONPLOT NO.C.S.NO.A/142/1OPP. CENTRAL JAILHYDERABADLahore rd CNG Hyd</v>
      </c>
      <c r="H1">
        <f>LEN(A1)</f>
        <v>90</v>
      </c>
      <c r="I1" t="str">
        <f>TRIM(RIGHT(A1,LEN(A1)-MAX(IFERROR(FIND({" Karachi"," Quetta"," Lahore"},A1),0))))</f>
        <v>Address:SHAMS CNG STATIONPLOT NO.C.S.NO.A/142/1OPP. CENTRAL JAILHYDERABADLahore rd CNG Hyd</v>
      </c>
      <c r="N1" t="s">
        <v>119</v>
      </c>
    </row>
    <row r="2" spans="1:14" x14ac:dyDescent="0.25">
      <c r="A2" s="1" t="s">
        <v>62</v>
      </c>
      <c r="B2" s="1" t="str">
        <f>IFERROR(RIGHT(A2,LEN(A2)-FIND("|",SUBSTITUTE(A2," ","|",LEN(A2)-LEN(SUBSTITUTE(A2," ",""))))),"")</f>
        <v>Hyd</v>
      </c>
      <c r="C2" s="1" t="str">
        <f t="shared" ref="C2:C63" si="0">IF(B2="Hyd","Hyderabad",IF(SEARCH("Karachi",B2),"Karachi",B2))</f>
        <v>Hyderabad</v>
      </c>
      <c r="D2" s="1"/>
      <c r="E2" s="1" t="s">
        <v>116</v>
      </c>
      <c r="F2" s="1" t="str">
        <f>IF(E2="Hyd","Hyderabad",E2)</f>
        <v>Karachi</v>
      </c>
      <c r="G2" s="1" t="str">
        <f t="shared" ref="G2:G65" si="1">RIGHT(A2,LEN(A2)-FIND(" ",A2,FIND(" ",A2)+1))</f>
        <v>168 SURVEY NO 189 DEH SAR, TAPO QASIMABAD HYD Bhitai Town CNG Hyd</v>
      </c>
      <c r="H2">
        <f>LEN(A2)</f>
        <v>88</v>
      </c>
      <c r="I2" t="str">
        <f>TRIM(RIGHT(A2,LEN(A2)-MAX(IFERROR(FIND({" Karachi"," Quetta"," Lahore"},A2),0))))</f>
        <v>Address:PLOT/GIRYAN NO 168 SURVEY NO 189 DEH SAR, TAPO QASIMABAD HYD Bhitai Town CNG Hyd</v>
      </c>
      <c r="N2" t="s">
        <v>116</v>
      </c>
    </row>
    <row r="3" spans="1:14" x14ac:dyDescent="0.25">
      <c r="A3" s="1" t="s">
        <v>70</v>
      </c>
      <c r="B3" s="1" t="str">
        <f>IFERROR(RIGHT(A3,LEN(A3)-FIND("|",SUBSTITUTE(A3," ","|",LEN(A3)-LEN(SUBSTITUTE(A3," ",""))))),"")</f>
        <v>Hyd</v>
      </c>
      <c r="C3" s="1" t="str">
        <f t="shared" si="0"/>
        <v>Hyderabad</v>
      </c>
      <c r="D3" s="1"/>
      <c r="E3" s="1" t="s">
        <v>116</v>
      </c>
      <c r="F3" s="1" t="str">
        <f t="shared" ref="F3:F66" si="2">IF(E3="Hyd","Hyderabad",E3)</f>
        <v>Karachi</v>
      </c>
      <c r="G3" s="1" t="str">
        <f t="shared" si="1"/>
        <v>542 SURVEY # 452 DEH GUJJO NEAR HALA NAKA, HYDERABAD Lahore rd CNG Hyd</v>
      </c>
      <c r="H3">
        <f>LEN(A3)</f>
        <v>85</v>
      </c>
      <c r="I3" t="str">
        <f>TRIM(RIGHT(A3,LEN(A3)-MAX(IFERROR(FIND({" Karachi"," Quetta"," Lahore"},A3),0))))</f>
        <v>Address:PLOT # 542 SURVEY # 452 DEH GUJJO NEAR HALA NAKA, HYDERABAD Lahore rd CNG Hyd</v>
      </c>
      <c r="N3" t="s">
        <v>115</v>
      </c>
    </row>
    <row r="4" spans="1:14" x14ac:dyDescent="0.25">
      <c r="A4" s="1" t="s">
        <v>70</v>
      </c>
      <c r="B4" s="1" t="str">
        <f>IFERROR(RIGHT(A4,LEN(A4)-FIND("|",SUBSTITUTE(A4," ","|",LEN(A4)-LEN(SUBSTITUTE(A4," ",""))))),"")</f>
        <v>Hyd</v>
      </c>
      <c r="C4" s="1" t="str">
        <f t="shared" si="0"/>
        <v>Hyderabad</v>
      </c>
      <c r="D4" s="1"/>
      <c r="E4" s="1" t="s">
        <v>116</v>
      </c>
      <c r="F4" s="1" t="str">
        <f t="shared" si="2"/>
        <v>Karachi</v>
      </c>
      <c r="G4" s="1" t="str">
        <f t="shared" si="1"/>
        <v>542 SURVEY # 452 DEH GUJJO NEAR HALA NAKA, HYDERABAD Lahore rd CNG Hyd</v>
      </c>
      <c r="H4">
        <f>LEN(A4)</f>
        <v>85</v>
      </c>
      <c r="I4" t="str">
        <f>TRIM(RIGHT(A4,LEN(A4)-MAX(IFERROR(FIND({" Karachi"," Quetta"," Lahore"},A4),0))))</f>
        <v>Address:PLOT # 542 SURVEY # 452 DEH GUJJO NEAR HALA NAKA, HYDERABAD Lahore rd CNG Hyd</v>
      </c>
      <c r="N4" t="s">
        <v>120</v>
      </c>
    </row>
    <row r="5" spans="1:14" x14ac:dyDescent="0.25">
      <c r="A5" s="1" t="s">
        <v>21</v>
      </c>
      <c r="B5" s="1" t="str">
        <f>IFERROR(RIGHT(A5,LEN(A5)-FIND("|",SUBSTITUTE(A5," ","|",LEN(A5)-LEN(SUBSTITUTE(A5," ",""))))),"")</f>
        <v>Hyd</v>
      </c>
      <c r="C5" s="1" t="str">
        <f t="shared" si="0"/>
        <v>Hyderabad</v>
      </c>
      <c r="D5" s="1"/>
      <c r="E5" s="1" t="s">
        <v>116</v>
      </c>
      <c r="F5" s="1" t="str">
        <f t="shared" si="2"/>
        <v>Karachi</v>
      </c>
      <c r="G5" s="1" t="str">
        <f t="shared" si="1"/>
        <v>REGIMENT ARTILARYHQ-18 DIV. QASIM CHOWKHYDERABAD. Lahore rd CNG Hyd</v>
      </c>
      <c r="H5">
        <f>LEN(A5)</f>
        <v>85</v>
      </c>
      <c r="I5" t="str">
        <f>TRIM(RIGHT(A5,LEN(A5)-MAX(IFERROR(FIND({" Karachi"," Quetta"," Lahore"},A5),0))))</f>
        <v>Address:107 FIELD REGIMENT ARTILARYHQ-18 DIV. QASIM CHOWKHYDERABAD. Lahore rd CNG Hyd</v>
      </c>
      <c r="N5" t="s">
        <v>121</v>
      </c>
    </row>
    <row r="6" spans="1:14" x14ac:dyDescent="0.25">
      <c r="A6" s="1" t="s">
        <v>87</v>
      </c>
      <c r="B6" s="1" t="str">
        <f>IFERROR(RIGHT(A6,LEN(A6)-FIND("|",SUBSTITUTE(A6," ","|",LEN(A6)-LEN(SUBSTITUTE(A6," ",""))))),"")</f>
        <v>Karachi</v>
      </c>
      <c r="C6" s="1" t="str">
        <f t="shared" si="0"/>
        <v>Karachi</v>
      </c>
      <c r="D6" s="1"/>
      <c r="E6" s="1" t="s">
        <v>116</v>
      </c>
      <c r="F6" s="1" t="str">
        <f t="shared" si="2"/>
        <v>Karachi</v>
      </c>
      <c r="G6" s="1" t="str">
        <f t="shared" si="1"/>
        <v>C-191 Block-J North Nazimabad Karachi. Karachi</v>
      </c>
      <c r="H6">
        <f>LEN(A6)</f>
        <v>63</v>
      </c>
      <c r="I6" t="str">
        <f>TRIM(RIGHT(A6,LEN(A6)-MAX(IFERROR(FIND({" Karachi"," Quetta"," Lahore"},A6),0))))</f>
        <v>Karachi. Karachi</v>
      </c>
      <c r="N6" t="s">
        <v>122</v>
      </c>
    </row>
    <row r="7" spans="1:14" x14ac:dyDescent="0.25">
      <c r="A7" s="1" t="s">
        <v>77</v>
      </c>
      <c r="B7" s="1" t="str">
        <f>IFERROR(RIGHT(A7,LEN(A7)-FIND("|",SUBSTITUTE(A7," ","|",LEN(A7)-LEN(SUBSTITUTE(A7," ",""))))),"")</f>
        <v>Karachi</v>
      </c>
      <c r="C7" s="1" t="str">
        <f t="shared" si="0"/>
        <v>Karachi</v>
      </c>
      <c r="D7" s="1"/>
      <c r="E7" s="1" t="s">
        <v>116</v>
      </c>
      <c r="F7" s="1" t="str">
        <f t="shared" si="2"/>
        <v>Karachi</v>
      </c>
      <c r="G7" s="1" t="str">
        <f t="shared" si="1"/>
        <v>(PSO PETROL PUMP)MAJEED SREDalmia Road, Karachi Karachi</v>
      </c>
      <c r="H7">
        <f>LEN(A7)</f>
        <v>75</v>
      </c>
      <c r="I7" t="str">
        <f>TRIM(RIGHT(A7,LEN(A7)-MAX(IFERROR(FIND({" Karachi"," Quetta"," Lahore"},A7),0))))</f>
        <v>Karachi Karachi</v>
      </c>
      <c r="N7" t="s">
        <v>123</v>
      </c>
    </row>
    <row r="8" spans="1:14" x14ac:dyDescent="0.25">
      <c r="A8" s="1" t="s">
        <v>7</v>
      </c>
      <c r="B8" s="1" t="str">
        <f>IFERROR(RIGHT(A8,LEN(A8)-FIND("|",SUBSTITUTE(A8," ","|",LEN(A8)-LEN(SUBSTITUTE(A8," ",""))))),"")</f>
        <v>Karachi</v>
      </c>
      <c r="C8" s="1" t="str">
        <f t="shared" si="0"/>
        <v>Karachi</v>
      </c>
      <c r="D8" s="1"/>
      <c r="E8" s="1" t="s">
        <v>116</v>
      </c>
      <c r="F8" s="1" t="str">
        <f t="shared" si="2"/>
        <v>Karachi</v>
      </c>
      <c r="G8" s="1" t="str">
        <f t="shared" si="1"/>
        <v>No.St-1,Sector-6-B KDA Scheme-33,Main Super Highway Karachi</v>
      </c>
      <c r="H8">
        <f>LEN(A8)</f>
        <v>86</v>
      </c>
      <c r="I8" t="str">
        <f>TRIM(RIGHT(A8,LEN(A8)-MAX(IFERROR(FIND({" Karachi"," Quetta"," Lahore"},A8),0))))</f>
        <v>Karachi</v>
      </c>
      <c r="N8" t="s">
        <v>124</v>
      </c>
    </row>
    <row r="9" spans="1:14" x14ac:dyDescent="0.25">
      <c r="A9" s="1" t="s">
        <v>8</v>
      </c>
      <c r="B9" s="1" t="str">
        <f>IFERROR(RIGHT(A9,LEN(A9)-FIND("|",SUBSTITUTE(A9," ","|",LEN(A9)-LEN(SUBSTITUTE(A9," ",""))))),"")</f>
        <v>Karachi</v>
      </c>
      <c r="C9" s="1" t="str">
        <f t="shared" si="0"/>
        <v>Karachi</v>
      </c>
      <c r="D9" s="1"/>
      <c r="E9" s="1" t="s">
        <v>116</v>
      </c>
      <c r="F9" s="1" t="str">
        <f t="shared" si="2"/>
        <v>Karachi</v>
      </c>
      <c r="G9" s="1" t="str">
        <f t="shared" si="1"/>
        <v>SB-26BLOCK-12 KDA SCHEME NO.-36GULISTAN-E-JOHAR Karachi</v>
      </c>
      <c r="H9">
        <f>LEN(A9)</f>
        <v>72</v>
      </c>
      <c r="I9" t="str">
        <f>TRIM(RIGHT(A9,LEN(A9)-MAX(IFERROR(FIND({" Karachi"," Quetta"," Lahore"},A9),0))))</f>
        <v>Karachi</v>
      </c>
      <c r="N9" t="s">
        <v>125</v>
      </c>
    </row>
    <row r="10" spans="1:14" x14ac:dyDescent="0.25">
      <c r="A10" s="1" t="s">
        <v>10</v>
      </c>
      <c r="B10" s="1" t="str">
        <f>IFERROR(RIGHT(A10,LEN(A10)-FIND("|",SUBSTITUTE(A10," ","|",LEN(A10)-LEN(SUBSTITUTE(A10," ",""))))),"")</f>
        <v>Karachi</v>
      </c>
      <c r="C10" s="1" t="str">
        <f t="shared" si="0"/>
        <v>Karachi</v>
      </c>
      <c r="D10" s="1"/>
      <c r="E10" s="1" t="s">
        <v>116</v>
      </c>
      <c r="F10" s="1" t="str">
        <f t="shared" si="2"/>
        <v>Karachi</v>
      </c>
      <c r="G10" s="1" t="str">
        <f t="shared" si="1"/>
        <v>Muhammad NaseemA-1 Sheet No.27,Model Colony, Karachi</v>
      </c>
      <c r="H10">
        <f>LEN(A10)</f>
        <v>74</v>
      </c>
      <c r="I10" t="str">
        <f>TRIM(RIGHT(A10,LEN(A10)-MAX(IFERROR(FIND({" Karachi"," Quetta"," Lahore"},A10),0))))</f>
        <v>Karachi</v>
      </c>
      <c r="N10" t="s">
        <v>126</v>
      </c>
    </row>
    <row r="11" spans="1:14" x14ac:dyDescent="0.25">
      <c r="A11" s="1" t="s">
        <v>11</v>
      </c>
      <c r="B11" s="1" t="str">
        <f>IFERROR(RIGHT(A11,LEN(A11)-FIND("|",SUBSTITUTE(A11," ","|",LEN(A11)-LEN(SUBSTITUTE(A11," ",""))))),"")</f>
        <v>Karachi</v>
      </c>
      <c r="C11" s="1" t="str">
        <f t="shared" si="0"/>
        <v>Karachi</v>
      </c>
      <c r="D11" s="1"/>
      <c r="E11" s="1" t="s">
        <v>116</v>
      </c>
      <c r="F11" s="1" t="str">
        <f t="shared" si="2"/>
        <v>Karachi</v>
      </c>
      <c r="G11" s="1" t="str">
        <f t="shared" si="1"/>
        <v>Block-7Abul Hassan Isphani Road,Gulsan-e-Iqbal, Karachi</v>
      </c>
      <c r="H11">
        <f>LEN(A11)</f>
        <v>76</v>
      </c>
      <c r="I11" t="str">
        <f>TRIM(RIGHT(A11,LEN(A11)-MAX(IFERROR(FIND({" Karachi"," Quetta"," Lahore"},A11),0))))</f>
        <v>Karachi</v>
      </c>
      <c r="N11" t="s">
        <v>127</v>
      </c>
    </row>
    <row r="12" spans="1:14" x14ac:dyDescent="0.25">
      <c r="A12" s="1" t="s">
        <v>15</v>
      </c>
      <c r="B12" s="1" t="str">
        <f>IFERROR(RIGHT(A12,LEN(A12)-FIND("|",SUBSTITUTE(A12," ","|",LEN(A12)-LEN(SUBSTITUTE(A12," ",""))))),"")</f>
        <v>Karachi</v>
      </c>
      <c r="C12" s="1" t="str">
        <f t="shared" si="0"/>
        <v>Karachi</v>
      </c>
      <c r="D12" s="1"/>
      <c r="E12" s="1" t="s">
        <v>116</v>
      </c>
      <c r="F12" s="1" t="str">
        <f t="shared" si="2"/>
        <v>Karachi</v>
      </c>
      <c r="G12" s="1" t="str">
        <f t="shared" si="1"/>
        <v>Muhalla Block-A,Near KDA Chowrangi,Shershah Soori Road Karachi</v>
      </c>
      <c r="H12">
        <f>LEN(A12)</f>
        <v>84</v>
      </c>
      <c r="I12" t="str">
        <f>TRIM(RIGHT(A12,LEN(A12)-MAX(IFERROR(FIND({" Karachi"," Quetta"," Lahore"},A12),0))))</f>
        <v>Karachi</v>
      </c>
      <c r="N12" t="s">
        <v>128</v>
      </c>
    </row>
    <row r="13" spans="1:14" x14ac:dyDescent="0.25">
      <c r="A13" s="1" t="s">
        <v>17</v>
      </c>
      <c r="B13" s="1" t="str">
        <f>IFERROR(RIGHT(A13,LEN(A13)-FIND("|",SUBSTITUTE(A13," ","|",LEN(A13)-LEN(SUBSTITUTE(A13," ",""))))),"")</f>
        <v>Karachi</v>
      </c>
      <c r="C13" s="1" t="str">
        <f t="shared" si="0"/>
        <v>Karachi</v>
      </c>
      <c r="D13" s="1"/>
      <c r="E13" s="1" t="s">
        <v>116</v>
      </c>
      <c r="F13" s="1" t="str">
        <f t="shared" si="2"/>
        <v>Karachi</v>
      </c>
      <c r="G13" s="1" t="str">
        <f t="shared" si="1"/>
        <v>241,JM-2, CITY SURVEY NO.214 SHEET-2OPP: QUAID-E-AZAM MAZAR, M.A.JINNAH RD. Karachi</v>
      </c>
      <c r="H13">
        <f>LEN(A13)</f>
        <v>100</v>
      </c>
      <c r="I13" t="str">
        <f>TRIM(RIGHT(A13,LEN(A13)-MAX(IFERROR(FIND({" Karachi"," Quetta"," Lahore"},A13),0))))</f>
        <v>Karachi</v>
      </c>
      <c r="N13" t="s">
        <v>129</v>
      </c>
    </row>
    <row r="14" spans="1:14" x14ac:dyDescent="0.25">
      <c r="A14" s="1" t="s">
        <v>20</v>
      </c>
      <c r="B14" s="1" t="str">
        <f>IFERROR(RIGHT(A14,LEN(A14)-FIND("|",SUBSTITUTE(A14," ","|",LEN(A14)-LEN(SUBSTITUTE(A14," ",""))))),"")</f>
        <v>Karachi</v>
      </c>
      <c r="C14" s="1" t="str">
        <f t="shared" si="0"/>
        <v>Karachi</v>
      </c>
      <c r="D14" s="1"/>
      <c r="E14" s="1" t="s">
        <v>116</v>
      </c>
      <c r="F14" s="1" t="str">
        <f t="shared" si="2"/>
        <v>Karachi</v>
      </c>
      <c r="G14" s="1" t="str">
        <f t="shared" si="1"/>
        <v>SCHEME NO.5 CLIFTON Karachi</v>
      </c>
      <c r="H14">
        <f>LEN(A14)</f>
        <v>63</v>
      </c>
      <c r="I14" t="str">
        <f>TRIM(RIGHT(A14,LEN(A14)-MAX(IFERROR(FIND({" Karachi"," Quetta"," Lahore"},A14),0))))</f>
        <v>Karachi</v>
      </c>
      <c r="N14" t="s">
        <v>130</v>
      </c>
    </row>
    <row r="15" spans="1:14" x14ac:dyDescent="0.25">
      <c r="A15" s="1" t="s">
        <v>22</v>
      </c>
      <c r="B15" s="1" t="str">
        <f>IFERROR(RIGHT(A15,LEN(A15)-FIND("|",SUBSTITUTE(A15," ","|",LEN(A15)-LEN(SUBSTITUTE(A15," ",""))))),"")</f>
        <v>Karachi</v>
      </c>
      <c r="C15" s="1" t="str">
        <f t="shared" si="0"/>
        <v>Karachi</v>
      </c>
      <c r="D15" s="1"/>
      <c r="E15" s="1" t="s">
        <v>116</v>
      </c>
      <c r="F15" s="1" t="str">
        <f t="shared" si="2"/>
        <v>Karachi</v>
      </c>
      <c r="G15" s="1" t="str">
        <f t="shared" si="1"/>
        <v>C-24, BLOCK-DNORTH NAZIMABAD Karachi</v>
      </c>
      <c r="H15">
        <f>LEN(A15)</f>
        <v>53</v>
      </c>
      <c r="I15" t="str">
        <f>TRIM(RIGHT(A15,LEN(A15)-MAX(IFERROR(FIND({" Karachi"," Quetta"," Lahore"},A15),0))))</f>
        <v>Karachi</v>
      </c>
      <c r="N15" t="s">
        <v>131</v>
      </c>
    </row>
    <row r="16" spans="1:14" x14ac:dyDescent="0.25">
      <c r="A16" s="1" t="s">
        <v>23</v>
      </c>
      <c r="B16" s="1" t="str">
        <f>IFERROR(RIGHT(A16,LEN(A16)-FIND("|",SUBSTITUTE(A16," ","|",LEN(A16)-LEN(SUBSTITUTE(A16," ",""))))),"")</f>
        <v>Karachi</v>
      </c>
      <c r="C16" s="1" t="str">
        <f t="shared" si="0"/>
        <v>Karachi</v>
      </c>
      <c r="D16" s="1"/>
      <c r="E16" s="1" t="s">
        <v>116</v>
      </c>
      <c r="F16" s="1" t="str">
        <f t="shared" si="2"/>
        <v>Karachi</v>
      </c>
      <c r="G16" s="1" t="str">
        <f t="shared" si="1"/>
        <v>FL-2,A l- MADINA HOUSING PROJECT,MAIN KORANGI ROAD Karachi</v>
      </c>
      <c r="H16">
        <f>LEN(A16)</f>
        <v>75</v>
      </c>
      <c r="I16" t="str">
        <f>TRIM(RIGHT(A16,LEN(A16)-MAX(IFERROR(FIND({" Karachi"," Quetta"," Lahore"},A16),0))))</f>
        <v>Karachi</v>
      </c>
      <c r="N16" t="s">
        <v>132</v>
      </c>
    </row>
    <row r="17" spans="1:14" x14ac:dyDescent="0.25">
      <c r="A17" s="1" t="s">
        <v>26</v>
      </c>
      <c r="B17" s="1" t="str">
        <f>IFERROR(RIGHT(A17,LEN(A17)-FIND("|",SUBSTITUTE(A17," ","|",LEN(A17)-LEN(SUBSTITUTE(A17," ",""))))),"")</f>
        <v>Karachi</v>
      </c>
      <c r="C17" s="1" t="str">
        <f t="shared" si="0"/>
        <v>Karachi</v>
      </c>
      <c r="D17" s="1"/>
      <c r="E17" s="1" t="s">
        <v>116</v>
      </c>
      <c r="F17" s="1" t="str">
        <f t="shared" si="2"/>
        <v>Karachi</v>
      </c>
      <c r="G17" s="1" t="str">
        <f t="shared" si="1"/>
        <v>3, DEH THOMING TAPO GUJHRONEAR NEW SUBZI MANDI, MAIN SUPER HIGHWAY(PSO OUTLET) Karachi</v>
      </c>
      <c r="H17">
        <f>LEN(A17)</f>
        <v>101</v>
      </c>
      <c r="I17" t="str">
        <f>TRIM(RIGHT(A17,LEN(A17)-MAX(IFERROR(FIND({" Karachi"," Quetta"," Lahore"},A17),0))))</f>
        <v>Karachi</v>
      </c>
      <c r="N17" t="s">
        <v>133</v>
      </c>
    </row>
    <row r="18" spans="1:14" x14ac:dyDescent="0.25">
      <c r="A18" s="1" t="s">
        <v>27</v>
      </c>
      <c r="B18" s="1" t="str">
        <f>IFERROR(RIGHT(A18,LEN(A18)-FIND("|",SUBSTITUTE(A18," ","|",LEN(A18)-LEN(SUBSTITUTE(A18," ",""))))),"")</f>
        <v>Karachi</v>
      </c>
      <c r="C18" s="1" t="str">
        <f t="shared" si="0"/>
        <v>Karachi</v>
      </c>
      <c r="D18" s="1"/>
      <c r="E18" s="1" t="s">
        <v>116</v>
      </c>
      <c r="F18" s="1" t="str">
        <f t="shared" si="2"/>
        <v>Karachi</v>
      </c>
      <c r="G18" s="1" t="str">
        <f t="shared" si="1"/>
        <v>X-2/A1MANGHOPIR ROADSITE Karachi</v>
      </c>
      <c r="H18">
        <f>LEN(A18)</f>
        <v>49</v>
      </c>
      <c r="I18" t="str">
        <f>TRIM(RIGHT(A18,LEN(A18)-MAX(IFERROR(FIND({" Karachi"," Quetta"," Lahore"},A18),0))))</f>
        <v>Karachi</v>
      </c>
      <c r="N18" t="s">
        <v>134</v>
      </c>
    </row>
    <row r="19" spans="1:14" x14ac:dyDescent="0.25">
      <c r="A19" s="1" t="s">
        <v>32</v>
      </c>
      <c r="B19" s="1" t="str">
        <f>IFERROR(RIGHT(A19,LEN(A19)-FIND("|",SUBSTITUTE(A19," ","|",LEN(A19)-LEN(SUBSTITUTE(A19," ",""))))),"")</f>
        <v>Karachi</v>
      </c>
      <c r="C19" s="1" t="str">
        <f t="shared" si="0"/>
        <v>Karachi</v>
      </c>
      <c r="D19" s="1"/>
      <c r="E19" s="1" t="s">
        <v>116</v>
      </c>
      <c r="F19" s="1" t="str">
        <f t="shared" si="2"/>
        <v>Karachi</v>
      </c>
      <c r="G19" s="1" t="str">
        <f t="shared" si="1"/>
        <v>EASTKARACHI Karachi</v>
      </c>
      <c r="H19">
        <f>LEN(A19)</f>
        <v>47</v>
      </c>
      <c r="I19" t="str">
        <f>TRIM(RIGHT(A19,LEN(A19)-MAX(IFERROR(FIND({" Karachi"," Quetta"," Lahore"},A19),0))))</f>
        <v>Karachi</v>
      </c>
      <c r="N19" t="s">
        <v>135</v>
      </c>
    </row>
    <row r="20" spans="1:14" x14ac:dyDescent="0.25">
      <c r="A20" s="1" t="s">
        <v>35</v>
      </c>
      <c r="B20" s="1" t="str">
        <f>IFERROR(RIGHT(A20,LEN(A20)-FIND("|",SUBSTITUTE(A20," ","|",LEN(A20)-LEN(SUBSTITUTE(A20," ",""))))),"")</f>
        <v>Karachi</v>
      </c>
      <c r="C20" s="1" t="str">
        <f t="shared" si="0"/>
        <v>Karachi</v>
      </c>
      <c r="D20" s="1"/>
      <c r="E20" s="1" t="s">
        <v>116</v>
      </c>
      <c r="F20" s="1" t="str">
        <f t="shared" si="2"/>
        <v>Karachi</v>
      </c>
      <c r="G20" s="1" t="str">
        <f t="shared" si="1"/>
        <v>III-B1/11NAZIMABAD Karachi</v>
      </c>
      <c r="H20">
        <f>LEN(A20)</f>
        <v>43</v>
      </c>
      <c r="I20" t="str">
        <f>TRIM(RIGHT(A20,LEN(A20)-MAX(IFERROR(FIND({" Karachi"," Quetta"," Lahore"},A20),0))))</f>
        <v>Karachi</v>
      </c>
      <c r="N20" t="s">
        <v>136</v>
      </c>
    </row>
    <row r="21" spans="1:14" x14ac:dyDescent="0.25">
      <c r="A21" s="1" t="s">
        <v>36</v>
      </c>
      <c r="B21" s="1" t="str">
        <f>IFERROR(RIGHT(A21,LEN(A21)-FIND("|",SUBSTITUTE(A21," ","|",LEN(A21)-LEN(SUBSTITUTE(A21," ",""))))),"")</f>
        <v>Karachi</v>
      </c>
      <c r="C21" s="1" t="str">
        <f t="shared" si="0"/>
        <v>Karachi</v>
      </c>
      <c r="D21" s="1"/>
      <c r="E21" s="1" t="s">
        <v>116</v>
      </c>
      <c r="F21" s="1" t="str">
        <f t="shared" si="2"/>
        <v>Karachi</v>
      </c>
      <c r="G21" s="1" t="str">
        <f t="shared" si="1"/>
        <v>B AREA Karachi</v>
      </c>
      <c r="H21">
        <f>LEN(A21)</f>
        <v>50</v>
      </c>
      <c r="I21" t="str">
        <f>TRIM(RIGHT(A21,LEN(A21)-MAX(IFERROR(FIND({" Karachi"," Quetta"," Lahore"},A21),0))))</f>
        <v>Karachi</v>
      </c>
      <c r="N21" t="s">
        <v>137</v>
      </c>
    </row>
    <row r="22" spans="1:14" x14ac:dyDescent="0.25">
      <c r="A22" s="1" t="s">
        <v>39</v>
      </c>
      <c r="B22" s="1" t="str">
        <f>IFERROR(RIGHT(A22,LEN(A22)-FIND("|",SUBSTITUTE(A22," ","|",LEN(A22)-LEN(SUBSTITUTE(A22," ",""))))),"")</f>
        <v>Karachi</v>
      </c>
      <c r="C22" s="1" t="str">
        <f t="shared" si="0"/>
        <v>Karachi</v>
      </c>
      <c r="D22" s="1"/>
      <c r="E22" s="1" t="s">
        <v>116</v>
      </c>
      <c r="F22" s="1" t="str">
        <f t="shared" si="2"/>
        <v>Karachi</v>
      </c>
      <c r="G22" s="1" t="str">
        <f t="shared" si="1"/>
        <v>C-12 BLOCK 6FEDERAL B AREAKARACHI Karachi</v>
      </c>
      <c r="H22">
        <f>LEN(A22)</f>
        <v>57</v>
      </c>
      <c r="I22" t="str">
        <f>TRIM(RIGHT(A22,LEN(A22)-MAX(IFERROR(FIND({" Karachi"," Quetta"," Lahore"},A22),0))))</f>
        <v>Karachi</v>
      </c>
      <c r="N22" t="s">
        <v>138</v>
      </c>
    </row>
    <row r="23" spans="1:14" x14ac:dyDescent="0.25">
      <c r="A23" s="1" t="s">
        <v>41</v>
      </c>
      <c r="B23" s="1" t="str">
        <f>IFERROR(RIGHT(A23,LEN(A23)-FIND("|",SUBSTITUTE(A23," ","|",LEN(A23)-LEN(SUBSTITUTE(A23," ",""))))),"")</f>
        <v>Karachi</v>
      </c>
      <c r="C23" s="1" t="str">
        <f t="shared" si="0"/>
        <v>Karachi</v>
      </c>
      <c r="D23" s="1"/>
      <c r="E23" s="1" t="s">
        <v>116</v>
      </c>
      <c r="F23" s="1" t="str">
        <f t="shared" si="2"/>
        <v>Karachi</v>
      </c>
      <c r="G23" s="1" t="str">
        <f t="shared" si="1"/>
        <v>Allama Iqbal Road Block-2,P.E.CH.S Karachi</v>
      </c>
      <c r="H23">
        <f>LEN(A23)</f>
        <v>69</v>
      </c>
      <c r="I23" t="str">
        <f>TRIM(RIGHT(A23,LEN(A23)-MAX(IFERROR(FIND({" Karachi"," Quetta"," Lahore"},A23),0))))</f>
        <v>Karachi</v>
      </c>
      <c r="N23" t="s">
        <v>139</v>
      </c>
    </row>
    <row r="24" spans="1:14" x14ac:dyDescent="0.25">
      <c r="A24" s="1" t="s">
        <v>44</v>
      </c>
      <c r="B24" s="1" t="str">
        <f>IFERROR(RIGHT(A24,LEN(A24)-FIND("|",SUBSTITUTE(A24," ","|",LEN(A24)-LEN(SUBSTITUTE(A24," ",""))))),"")</f>
        <v>Karachi</v>
      </c>
      <c r="C24" s="1" t="str">
        <f t="shared" si="0"/>
        <v>Karachi</v>
      </c>
      <c r="D24" s="1"/>
      <c r="E24" s="1" t="s">
        <v>116</v>
      </c>
      <c r="F24" s="1" t="str">
        <f t="shared" si="2"/>
        <v>Karachi</v>
      </c>
      <c r="G24" s="1" t="str">
        <f t="shared" si="1"/>
        <v>A-1, SURVEY NO-5, ADJACENT PAF UNIT(P-721), BASE FAISALMAIN SHAHRA-E-FAISAL, Karachi</v>
      </c>
      <c r="H24">
        <f>LEN(A24)</f>
        <v>101</v>
      </c>
      <c r="I24" t="str">
        <f>TRIM(RIGHT(A24,LEN(A24)-MAX(IFERROR(FIND({" Karachi"," Quetta"," Lahore"},A24),0))))</f>
        <v>Karachi</v>
      </c>
      <c r="N24" t="s">
        <v>140</v>
      </c>
    </row>
    <row r="25" spans="1:14" x14ac:dyDescent="0.25">
      <c r="A25" s="1" t="s">
        <v>45</v>
      </c>
      <c r="B25" s="1" t="str">
        <f>IFERROR(RIGHT(A25,LEN(A25)-FIND("|",SUBSTITUTE(A25," ","|",LEN(A25)-LEN(SUBSTITUTE(A25," ",""))))),"")</f>
        <v>Karachi</v>
      </c>
      <c r="C25" s="1" t="str">
        <f t="shared" si="0"/>
        <v>Karachi</v>
      </c>
      <c r="D25" s="1"/>
      <c r="E25" s="1" t="s">
        <v>116</v>
      </c>
      <c r="F25" s="1" t="str">
        <f t="shared" si="2"/>
        <v>Karachi</v>
      </c>
      <c r="G25" s="1" t="str">
        <f t="shared" si="1"/>
        <v>CARRIAGE WAYMAIN KORANGI ROADPH-5899612-6/5842232 KARACHI Karachi</v>
      </c>
      <c r="H25">
        <f>LEN(A25)</f>
        <v>84</v>
      </c>
      <c r="I25" t="str">
        <f>TRIM(RIGHT(A25,LEN(A25)-MAX(IFERROR(FIND({" Karachi"," Quetta"," Lahore"},A25),0))))</f>
        <v>Karachi</v>
      </c>
      <c r="N25" t="s">
        <v>117</v>
      </c>
    </row>
    <row r="26" spans="1:14" x14ac:dyDescent="0.25">
      <c r="A26" s="1" t="s">
        <v>49</v>
      </c>
      <c r="B26" s="1" t="str">
        <f>IFERROR(RIGHT(A26,LEN(A26)-FIND("|",SUBSTITUTE(A26," ","|",LEN(A26)-LEN(SUBSTITUTE(A26," ",""))))),"")</f>
        <v>Karachi</v>
      </c>
      <c r="C26" s="1" t="str">
        <f t="shared" si="0"/>
        <v>Karachi</v>
      </c>
      <c r="D26" s="1"/>
      <c r="E26" s="1" t="s">
        <v>116</v>
      </c>
      <c r="F26" s="1" t="str">
        <f t="shared" si="2"/>
        <v>Karachi</v>
      </c>
      <c r="G26" s="1" t="str">
        <f t="shared" si="1"/>
        <v>36/10,37/10SECTOR 15KORANGI INDUSTRIAL AREA Karachi</v>
      </c>
      <c r="H26">
        <f>LEN(A26)</f>
        <v>67</v>
      </c>
      <c r="I26" t="str">
        <f>TRIM(RIGHT(A26,LEN(A26)-MAX(IFERROR(FIND({" Karachi"," Quetta"," Lahore"},A26),0))))</f>
        <v>Karachi</v>
      </c>
      <c r="N26" t="s">
        <v>141</v>
      </c>
    </row>
    <row r="27" spans="1:14" x14ac:dyDescent="0.25">
      <c r="A27" s="1" t="s">
        <v>51</v>
      </c>
      <c r="B27" s="1" t="str">
        <f>IFERROR(RIGHT(A27,LEN(A27)-FIND("|",SUBSTITUTE(A27," ","|",LEN(A27)-LEN(SUBSTITUTE(A27," ",""))))),"")</f>
        <v>Karachi</v>
      </c>
      <c r="C27" s="1" t="str">
        <f t="shared" si="0"/>
        <v>Karachi</v>
      </c>
      <c r="D27" s="1"/>
      <c r="E27" s="1" t="s">
        <v>116</v>
      </c>
      <c r="F27" s="1" t="str">
        <f t="shared" si="2"/>
        <v>Karachi</v>
      </c>
      <c r="G27" s="1" t="str">
        <f t="shared" si="1"/>
        <v>C-181,BLOCK-J, NORTH NAZIMABAD,KATACHI Karachi</v>
      </c>
      <c r="H27">
        <f>LEN(A27)</f>
        <v>63</v>
      </c>
      <c r="I27" t="str">
        <f>TRIM(RIGHT(A27,LEN(A27)-MAX(IFERROR(FIND({" Karachi"," Quetta"," Lahore"},A27),0))))</f>
        <v>Karachi</v>
      </c>
      <c r="N27" t="s">
        <v>142</v>
      </c>
    </row>
    <row r="28" spans="1:14" x14ac:dyDescent="0.25">
      <c r="A28" s="1" t="s">
        <v>53</v>
      </c>
      <c r="B28" s="1" t="str">
        <f>IFERROR(RIGHT(A28,LEN(A28)-FIND("|",SUBSTITUTE(A28," ","|",LEN(A28)-LEN(SUBSTITUTE(A28," ",""))))),"")</f>
        <v>Karachi</v>
      </c>
      <c r="C28" s="1" t="str">
        <f t="shared" si="0"/>
        <v>Karachi</v>
      </c>
      <c r="D28" s="1"/>
      <c r="E28" s="1" t="s">
        <v>116</v>
      </c>
      <c r="F28" s="1" t="str">
        <f t="shared" si="2"/>
        <v>Karachi</v>
      </c>
      <c r="G28" s="1" t="str">
        <f t="shared" si="1"/>
        <v>ST-1 SECTOR 11-HNAGAN CHOWRANGI NORTH KARACHIKARACHI Karachi</v>
      </c>
      <c r="H28">
        <f>LEN(A28)</f>
        <v>76</v>
      </c>
      <c r="I28" t="str">
        <f>TRIM(RIGHT(A28,LEN(A28)-MAX(IFERROR(FIND({" Karachi"," Quetta"," Lahore"},A28),0))))</f>
        <v>Karachi</v>
      </c>
      <c r="N28" t="s">
        <v>143</v>
      </c>
    </row>
    <row r="29" spans="1:14" x14ac:dyDescent="0.25">
      <c r="A29" s="1" t="s">
        <v>54</v>
      </c>
      <c r="B29" s="1" t="str">
        <f>IFERROR(RIGHT(A29,LEN(A29)-FIND("|",SUBSTITUTE(A29," ","|",LEN(A29)-LEN(SUBSTITUTE(A29," ",""))))),"")</f>
        <v>Karachi</v>
      </c>
      <c r="C29" s="1" t="str">
        <f t="shared" si="0"/>
        <v>Karachi</v>
      </c>
      <c r="D29" s="1"/>
      <c r="E29" s="1" t="s">
        <v>116</v>
      </c>
      <c r="F29" s="1" t="str">
        <f t="shared" si="2"/>
        <v>Karachi</v>
      </c>
      <c r="G29" s="1" t="str">
        <f t="shared" si="1"/>
        <v>F-169/A-1S I T E Karachi</v>
      </c>
      <c r="H29">
        <f>LEN(A29)</f>
        <v>41</v>
      </c>
      <c r="I29" t="str">
        <f>TRIM(RIGHT(A29,LEN(A29)-MAX(IFERROR(FIND({" Karachi"," Quetta"," Lahore"},A29),0))))</f>
        <v>Karachi</v>
      </c>
      <c r="N29" t="s">
        <v>144</v>
      </c>
    </row>
    <row r="30" spans="1:14" x14ac:dyDescent="0.25">
      <c r="A30" s="1" t="s">
        <v>56</v>
      </c>
      <c r="B30" s="1" t="str">
        <f>IFERROR(RIGHT(A30,LEN(A30)-FIND("|",SUBSTITUTE(A30," ","|",LEN(A30)-LEN(SUBSTITUTE(A30," ",""))))),"")</f>
        <v>Karachi</v>
      </c>
      <c r="C30" s="1" t="str">
        <f t="shared" si="0"/>
        <v>Karachi</v>
      </c>
      <c r="D30" s="1"/>
      <c r="E30" s="1" t="s">
        <v>116</v>
      </c>
      <c r="F30" s="1" t="str">
        <f t="shared" si="2"/>
        <v>Karachi</v>
      </c>
      <c r="G30" s="1" t="str">
        <f t="shared" si="1"/>
        <v>ST-1,Block No.4, MetrovilleS I T E Karachi</v>
      </c>
      <c r="H30">
        <f>LEN(A30)</f>
        <v>59</v>
      </c>
      <c r="I30" t="str">
        <f>TRIM(RIGHT(A30,LEN(A30)-MAX(IFERROR(FIND({" Karachi"," Quetta"," Lahore"},A30),0))))</f>
        <v>Karachi</v>
      </c>
      <c r="N30" t="s">
        <v>145</v>
      </c>
    </row>
    <row r="31" spans="1:14" x14ac:dyDescent="0.25">
      <c r="A31" s="1" t="s">
        <v>57</v>
      </c>
      <c r="B31" s="1" t="str">
        <f>IFERROR(RIGHT(A31,LEN(A31)-FIND("|",SUBSTITUTE(A31," ","|",LEN(A31)-LEN(SUBSTITUTE(A31," ",""))))),"")</f>
        <v>Karachi</v>
      </c>
      <c r="C31" s="1" t="str">
        <f t="shared" si="0"/>
        <v>Karachi</v>
      </c>
      <c r="D31" s="1"/>
      <c r="E31" s="1" t="s">
        <v>116</v>
      </c>
      <c r="F31" s="1" t="str">
        <f t="shared" si="2"/>
        <v>Karachi</v>
      </c>
      <c r="G31" s="1" t="str">
        <f t="shared" si="1"/>
        <v>288,SURVEY NO. 205, 208,Deh Drigh, Malir Karachi</v>
      </c>
      <c r="H31">
        <f>LEN(A31)</f>
        <v>65</v>
      </c>
      <c r="I31" t="str">
        <f>TRIM(RIGHT(A31,LEN(A31)-MAX(IFERROR(FIND({" Karachi"," Quetta"," Lahore"},A31),0))))</f>
        <v>Karachi</v>
      </c>
      <c r="N31" t="s">
        <v>146</v>
      </c>
    </row>
    <row r="32" spans="1:14" x14ac:dyDescent="0.25">
      <c r="A32" s="1" t="s">
        <v>57</v>
      </c>
      <c r="B32" s="1" t="str">
        <f>IFERROR(RIGHT(A32,LEN(A32)-FIND("|",SUBSTITUTE(A32," ","|",LEN(A32)-LEN(SUBSTITUTE(A32," ",""))))),"")</f>
        <v>Karachi</v>
      </c>
      <c r="C32" s="1" t="str">
        <f t="shared" si="0"/>
        <v>Karachi</v>
      </c>
      <c r="D32" s="1"/>
      <c r="E32" s="1" t="s">
        <v>116</v>
      </c>
      <c r="F32" s="1" t="str">
        <f t="shared" si="2"/>
        <v>Karachi</v>
      </c>
      <c r="G32" s="1" t="str">
        <f t="shared" si="1"/>
        <v>288,SURVEY NO. 205, 208,Deh Drigh, Malir Karachi</v>
      </c>
      <c r="H32">
        <f>LEN(A32)</f>
        <v>65</v>
      </c>
      <c r="I32" t="str">
        <f>TRIM(RIGHT(A32,LEN(A32)-MAX(IFERROR(FIND({" Karachi"," Quetta"," Lahore"},A32),0))))</f>
        <v>Karachi</v>
      </c>
      <c r="N32" t="s">
        <v>147</v>
      </c>
    </row>
    <row r="33" spans="1:9" x14ac:dyDescent="0.25">
      <c r="A33" s="1" t="s">
        <v>58</v>
      </c>
      <c r="B33" s="1" t="str">
        <f>IFERROR(RIGHT(A33,LEN(A33)-FIND("|",SUBSTITUTE(A33," ","|",LEN(A33)-LEN(SUBSTITUTE(A33," ",""))))),"")</f>
        <v>Karachi</v>
      </c>
      <c r="C33" s="1" t="str">
        <f t="shared" si="0"/>
        <v>Karachi</v>
      </c>
      <c r="D33" s="1"/>
      <c r="E33" s="1" t="s">
        <v>116</v>
      </c>
      <c r="F33" s="1" t="str">
        <f t="shared" si="2"/>
        <v>Karachi</v>
      </c>
      <c r="G33" s="1" t="str">
        <f t="shared" si="1"/>
        <v>Street opp. Nishtar ParkSoldier Bazar (Ph. 021-5685525) Karachi</v>
      </c>
      <c r="H33">
        <f>LEN(A33)</f>
        <v>92</v>
      </c>
      <c r="I33" t="str">
        <f>TRIM(RIGHT(A33,LEN(A33)-MAX(IFERROR(FIND({" Karachi"," Quetta"," Lahore"},A33),0))))</f>
        <v>Karachi</v>
      </c>
    </row>
    <row r="34" spans="1:9" x14ac:dyDescent="0.25">
      <c r="A34" s="1" t="s">
        <v>59</v>
      </c>
      <c r="B34" s="1" t="str">
        <f>IFERROR(RIGHT(A34,LEN(A34)-FIND("|",SUBSTITUTE(A34," ","|",LEN(A34)-LEN(SUBSTITUTE(A34," ",""))))),"")</f>
        <v>Karachi</v>
      </c>
      <c r="C34" s="1" t="str">
        <f t="shared" si="0"/>
        <v>Karachi</v>
      </c>
      <c r="D34" s="1"/>
      <c r="E34" s="1" t="s">
        <v>116</v>
      </c>
      <c r="F34" s="1" t="str">
        <f t="shared" si="2"/>
        <v>Karachi</v>
      </c>
      <c r="G34" s="1" t="str">
        <f t="shared" si="1"/>
        <v>STATION) PP-13BLOCK-16GULSHAN E IQBAL Karachi</v>
      </c>
      <c r="H34">
        <f>LEN(A34)</f>
        <v>67</v>
      </c>
      <c r="I34" t="str">
        <f>TRIM(RIGHT(A34,LEN(A34)-MAX(IFERROR(FIND({" Karachi"," Quetta"," Lahore"},A34),0))))</f>
        <v>Karachi</v>
      </c>
    </row>
    <row r="35" spans="1:9" x14ac:dyDescent="0.25">
      <c r="A35" s="1" t="s">
        <v>60</v>
      </c>
      <c r="B35" s="1" t="str">
        <f>IFERROR(RIGHT(A35,LEN(A35)-FIND("|",SUBSTITUTE(A35," ","|",LEN(A35)-LEN(SUBSTITUTE(A35," ",""))))),"")</f>
        <v>Karachi</v>
      </c>
      <c r="C35" s="1" t="str">
        <f t="shared" si="0"/>
        <v>Karachi</v>
      </c>
      <c r="D35" s="1"/>
      <c r="E35" s="1" t="s">
        <v>116</v>
      </c>
      <c r="F35" s="1" t="str">
        <f t="shared" si="2"/>
        <v>Karachi</v>
      </c>
      <c r="G35" s="1" t="str">
        <f t="shared" si="1"/>
        <v>C-198, BlockNo.JNorth Nazimabad Karachi</v>
      </c>
      <c r="H35">
        <f>LEN(A35)</f>
        <v>55</v>
      </c>
      <c r="I35" t="str">
        <f>TRIM(RIGHT(A35,LEN(A35)-MAX(IFERROR(FIND({" Karachi"," Quetta"," Lahore"},A35),0))))</f>
        <v>Karachi</v>
      </c>
    </row>
    <row r="36" spans="1:9" x14ac:dyDescent="0.25">
      <c r="A36" s="1" t="s">
        <v>60</v>
      </c>
      <c r="B36" s="1" t="str">
        <f>IFERROR(RIGHT(A36,LEN(A36)-FIND("|",SUBSTITUTE(A36," ","|",LEN(A36)-LEN(SUBSTITUTE(A36," ",""))))),"")</f>
        <v>Karachi</v>
      </c>
      <c r="C36" s="1" t="str">
        <f t="shared" si="0"/>
        <v>Karachi</v>
      </c>
      <c r="D36" s="1"/>
      <c r="E36" s="1" t="s">
        <v>116</v>
      </c>
      <c r="F36" s="1" t="str">
        <f t="shared" si="2"/>
        <v>Karachi</v>
      </c>
      <c r="G36" s="1" t="str">
        <f t="shared" si="1"/>
        <v>C-198, BlockNo.JNorth Nazimabad Karachi</v>
      </c>
      <c r="H36">
        <f>LEN(A36)</f>
        <v>55</v>
      </c>
      <c r="I36" t="str">
        <f>TRIM(RIGHT(A36,LEN(A36)-MAX(IFERROR(FIND({" Karachi"," Quetta"," Lahore"},A36),0))))</f>
        <v>Karachi</v>
      </c>
    </row>
    <row r="37" spans="1:9" x14ac:dyDescent="0.25">
      <c r="A37" s="1" t="s">
        <v>66</v>
      </c>
      <c r="B37" s="1" t="str">
        <f>IFERROR(RIGHT(A37,LEN(A37)-FIND("|",SUBSTITUTE(A37," ","|",LEN(A37)-LEN(SUBSTITUTE(A37," ",""))))),"")</f>
        <v>Karachi</v>
      </c>
      <c r="C37" s="1" t="str">
        <f t="shared" si="0"/>
        <v>Karachi</v>
      </c>
      <c r="D37" s="1"/>
      <c r="E37" s="1" t="s">
        <v>116</v>
      </c>
      <c r="F37" s="1" t="str">
        <f t="shared" si="2"/>
        <v>Karachi</v>
      </c>
      <c r="G37" s="1" t="str">
        <f t="shared" si="1"/>
        <v>B-32, ABUL HASSAN ISPAHANI ROADBLOCK-4-A, GULSHAN-E-IQBAL Karachi</v>
      </c>
      <c r="H37">
        <f>LEN(A37)</f>
        <v>80</v>
      </c>
      <c r="I37" t="str">
        <f>TRIM(RIGHT(A37,LEN(A37)-MAX(IFERROR(FIND({" Karachi"," Quetta"," Lahore"},A37),0))))</f>
        <v>Karachi</v>
      </c>
    </row>
    <row r="38" spans="1:9" x14ac:dyDescent="0.25">
      <c r="A38" s="1" t="s">
        <v>78</v>
      </c>
      <c r="B38" s="1" t="str">
        <f>IFERROR(RIGHT(A38,LEN(A38)-FIND("|",SUBSTITUTE(A38," ","|",LEN(A38)-LEN(SUBSTITUTE(A38," ",""))))),"")</f>
        <v>Karachi</v>
      </c>
      <c r="C38" s="1" t="str">
        <f t="shared" si="0"/>
        <v>Karachi</v>
      </c>
      <c r="D38" s="1"/>
      <c r="E38" s="1" t="s">
        <v>116</v>
      </c>
      <c r="F38" s="1" t="str">
        <f t="shared" si="2"/>
        <v>Karachi</v>
      </c>
      <c r="G38" s="1" t="str">
        <f t="shared" si="1"/>
        <v>NAZIMABADKARACHI Karachi</v>
      </c>
      <c r="H38">
        <f>LEN(A38)</f>
        <v>51</v>
      </c>
      <c r="I38" t="str">
        <f>TRIM(RIGHT(A38,LEN(A38)-MAX(IFERROR(FIND({" Karachi"," Quetta"," Lahore"},A38),0))))</f>
        <v>Karachi</v>
      </c>
    </row>
    <row r="39" spans="1:9" x14ac:dyDescent="0.25">
      <c r="A39" s="1" t="s">
        <v>83</v>
      </c>
      <c r="B39" s="1" t="str">
        <f>IFERROR(RIGHT(A39,LEN(A39)-FIND("|",SUBSTITUTE(A39," ","|",LEN(A39)-LEN(SUBSTITUTE(A39," ",""))))),"")</f>
        <v>Karachi</v>
      </c>
      <c r="C39" s="1" t="str">
        <f t="shared" si="0"/>
        <v>Karachi</v>
      </c>
      <c r="D39" s="1"/>
      <c r="E39" s="1" t="s">
        <v>116</v>
      </c>
      <c r="F39" s="1" t="str">
        <f t="shared" si="2"/>
        <v>Karachi</v>
      </c>
      <c r="G39" s="1" t="str">
        <f t="shared" si="1"/>
        <v>DEH JORAJI 15-16 K.MNEAR ZULIFQARABAD PSO OIL TERMINALBIN QASIM NATIONAL HIGHWAY Karachi</v>
      </c>
      <c r="H39">
        <f>LEN(A39)</f>
        <v>107</v>
      </c>
      <c r="I39" t="str">
        <f>TRIM(RIGHT(A39,LEN(A39)-MAX(IFERROR(FIND({" Karachi"," Quetta"," Lahore"},A39),0))))</f>
        <v>Karachi</v>
      </c>
    </row>
    <row r="40" spans="1:9" x14ac:dyDescent="0.25">
      <c r="A40" s="1" t="s">
        <v>84</v>
      </c>
      <c r="B40" s="1" t="str">
        <f>IFERROR(RIGHT(A40,LEN(A40)-FIND("|",SUBSTITUTE(A40," ","|",LEN(A40)-LEN(SUBSTITUTE(A40," ",""))))),"")</f>
        <v>Karachi</v>
      </c>
      <c r="C40" s="1" t="str">
        <f t="shared" si="0"/>
        <v>Karachi</v>
      </c>
      <c r="D40" s="1"/>
      <c r="E40" s="1" t="s">
        <v>116</v>
      </c>
      <c r="F40" s="1" t="str">
        <f t="shared" si="2"/>
        <v>Karachi</v>
      </c>
      <c r="G40" s="1" t="str">
        <f t="shared" si="1"/>
        <v>105, DEH THOMING,TAPPO GJHARO, TALUKA MALIROPP: NEW SABZI MANDI Karachi</v>
      </c>
      <c r="H40">
        <f>LEN(A40)</f>
        <v>95</v>
      </c>
      <c r="I40" t="str">
        <f>TRIM(RIGHT(A40,LEN(A40)-MAX(IFERROR(FIND({" Karachi"," Quetta"," Lahore"},A40),0))))</f>
        <v>Karachi</v>
      </c>
    </row>
    <row r="41" spans="1:9" x14ac:dyDescent="0.25">
      <c r="A41" s="1" t="s">
        <v>88</v>
      </c>
      <c r="B41" s="1" t="str">
        <f>IFERROR(RIGHT(A41,LEN(A41)-FIND("|",SUBSTITUTE(A41," ","|",LEN(A41)-LEN(SUBSTITUTE(A41," ",""))))),"")</f>
        <v>Karachi</v>
      </c>
      <c r="C41" s="1" t="str">
        <f t="shared" si="0"/>
        <v>Karachi</v>
      </c>
      <c r="D41" s="1"/>
      <c r="E41" s="1" t="s">
        <v>116</v>
      </c>
      <c r="F41" s="1" t="str">
        <f t="shared" si="2"/>
        <v>Karachi</v>
      </c>
      <c r="G41" s="1" t="str">
        <f t="shared" si="1"/>
        <v>C-10Block-12Federal-B Area Karachi</v>
      </c>
      <c r="H41">
        <f>LEN(A41)</f>
        <v>51</v>
      </c>
      <c r="I41" t="str">
        <f>TRIM(RIGHT(A41,LEN(A41)-MAX(IFERROR(FIND({" Karachi"," Quetta"," Lahore"},A41),0))))</f>
        <v>Karachi</v>
      </c>
    </row>
    <row r="42" spans="1:9" x14ac:dyDescent="0.25">
      <c r="A42" s="1" t="s">
        <v>90</v>
      </c>
      <c r="B42" s="1" t="str">
        <f>IFERROR(RIGHT(A42,LEN(A42)-FIND("|",SUBSTITUTE(A42," ","|",LEN(A42)-LEN(SUBSTITUTE(A42," ",""))))),"")</f>
        <v>Karachi</v>
      </c>
      <c r="C42" s="1" t="str">
        <f t="shared" si="0"/>
        <v>Karachi</v>
      </c>
      <c r="D42" s="1"/>
      <c r="E42" s="1" t="s">
        <v>116</v>
      </c>
      <c r="F42" s="1" t="str">
        <f t="shared" si="2"/>
        <v>Karachi</v>
      </c>
      <c r="G42" s="1" t="str">
        <f t="shared" si="1"/>
        <v>PLOT NO.42, PHASE-1,K-28, TRANS LYARI,HAWKSBAY ROAD, Karachi</v>
      </c>
      <c r="H42">
        <f>LEN(A42)</f>
        <v>82</v>
      </c>
      <c r="I42" t="str">
        <f>TRIM(RIGHT(A42,LEN(A42)-MAX(IFERROR(FIND({" Karachi"," Quetta"," Lahore"},A42),0))))</f>
        <v>Karachi</v>
      </c>
    </row>
    <row r="43" spans="1:9" x14ac:dyDescent="0.25">
      <c r="A43" s="1" t="s">
        <v>91</v>
      </c>
      <c r="B43" s="1" t="str">
        <f>IFERROR(RIGHT(A43,LEN(A43)-FIND("|",SUBSTITUTE(A43," ","|",LEN(A43)-LEN(SUBSTITUTE(A43," ",""))))),"")</f>
        <v>Karachi</v>
      </c>
      <c r="C43" s="1" t="str">
        <f t="shared" si="0"/>
        <v>Karachi</v>
      </c>
      <c r="D43" s="1"/>
      <c r="E43" s="1" t="s">
        <v>116</v>
      </c>
      <c r="F43" s="1" t="str">
        <f t="shared" si="2"/>
        <v>Karachi</v>
      </c>
      <c r="G43" s="1" t="e">
        <f t="shared" si="1"/>
        <v>#VALUE!</v>
      </c>
      <c r="H43">
        <f>LEN(A43)</f>
        <v>30</v>
      </c>
      <c r="I43" t="str">
        <f>TRIM(RIGHT(A43,LEN(A43)-MAX(IFERROR(FIND({" Karachi"," Quetta"," Lahore"},A43),0))))</f>
        <v>Karachi</v>
      </c>
    </row>
    <row r="44" spans="1:9" x14ac:dyDescent="0.25">
      <c r="A44" s="1" t="s">
        <v>93</v>
      </c>
      <c r="B44" s="1" t="str">
        <f>IFERROR(RIGHT(A44,LEN(A44)-FIND("|",SUBSTITUTE(A44," ","|",LEN(A44)-LEN(SUBSTITUTE(A44," ",""))))),"")</f>
        <v>Karachi</v>
      </c>
      <c r="C44" s="1" t="str">
        <f t="shared" si="0"/>
        <v>Karachi</v>
      </c>
      <c r="D44" s="1"/>
      <c r="E44" s="1" t="s">
        <v>116</v>
      </c>
      <c r="F44" s="1" t="str">
        <f t="shared" si="2"/>
        <v>Karachi</v>
      </c>
      <c r="G44" s="1" t="str">
        <f t="shared" si="1"/>
        <v>IV-A-11/10,NAZIMABAD Karachi</v>
      </c>
      <c r="H44">
        <f>LEN(A44)</f>
        <v>45</v>
      </c>
      <c r="I44" t="str">
        <f>TRIM(RIGHT(A44,LEN(A44)-MAX(IFERROR(FIND({" Karachi"," Quetta"," Lahore"},A44),0))))</f>
        <v>Karachi</v>
      </c>
    </row>
    <row r="45" spans="1:9" x14ac:dyDescent="0.25">
      <c r="A45" s="1" t="s">
        <v>94</v>
      </c>
      <c r="B45" s="1" t="str">
        <f>IFERROR(RIGHT(A45,LEN(A45)-FIND("|",SUBSTITUTE(A45," ","|",LEN(A45)-LEN(SUBSTITUTE(A45," ",""))))),"")</f>
        <v>Karachi</v>
      </c>
      <c r="C45" s="1" t="str">
        <f t="shared" si="0"/>
        <v>Karachi</v>
      </c>
      <c r="D45" s="1"/>
      <c r="E45" s="1" t="s">
        <v>115</v>
      </c>
      <c r="F45" s="1" t="str">
        <f t="shared" si="2"/>
        <v>Quetta</v>
      </c>
      <c r="G45" s="1" t="str">
        <f t="shared" si="1"/>
        <v>SB-22 , SECTOR-4-BKDA SCHEME NO.41 SURJANI TOWNSHIP Karachi</v>
      </c>
      <c r="H45">
        <f>LEN(A45)</f>
        <v>76</v>
      </c>
      <c r="I45" t="str">
        <f>TRIM(RIGHT(A45,LEN(A45)-MAX(IFERROR(FIND({" Karachi"," Quetta"," Lahore"},A45),0))))</f>
        <v>Karachi</v>
      </c>
    </row>
    <row r="46" spans="1:9" x14ac:dyDescent="0.25">
      <c r="A46" s="1" t="s">
        <v>95</v>
      </c>
      <c r="B46" s="1" t="str">
        <f>IFERROR(RIGHT(A46,LEN(A46)-FIND("|",SUBSTITUTE(A46," ","|",LEN(A46)-LEN(SUBSTITUTE(A46," ",""))))),"")</f>
        <v>Karachi</v>
      </c>
      <c r="C46" s="1" t="str">
        <f t="shared" si="0"/>
        <v>Karachi</v>
      </c>
      <c r="D46" s="1"/>
      <c r="E46" s="1" t="s">
        <v>115</v>
      </c>
      <c r="F46" s="1" t="str">
        <f t="shared" si="2"/>
        <v>Quetta</v>
      </c>
      <c r="G46" s="1" t="str">
        <f t="shared" si="1"/>
        <v>A-57/AMANGHOPIR ROADS I T E Karachi</v>
      </c>
      <c r="H46">
        <f>LEN(A46)</f>
        <v>50</v>
      </c>
      <c r="I46" t="str">
        <f>TRIM(RIGHT(A46,LEN(A46)-MAX(IFERROR(FIND({" Karachi"," Quetta"," Lahore"},A46),0))))</f>
        <v>Karachi</v>
      </c>
    </row>
    <row r="47" spans="1:9" x14ac:dyDescent="0.25">
      <c r="A47" s="1" t="s">
        <v>96</v>
      </c>
      <c r="B47" s="1" t="str">
        <f>IFERROR(RIGHT(A47,LEN(A47)-FIND("|",SUBSTITUTE(A47," ","|",LEN(A47)-LEN(SUBSTITUTE(A47," ",""))))),"")</f>
        <v>Karachi</v>
      </c>
      <c r="C47" s="1" t="str">
        <f t="shared" si="0"/>
        <v>Karachi</v>
      </c>
      <c r="D47" s="1"/>
      <c r="E47" s="1" t="s">
        <v>123</v>
      </c>
      <c r="F47" s="1" t="str">
        <f t="shared" si="2"/>
        <v>Sukkur</v>
      </c>
      <c r="G47" s="1" t="str">
        <f t="shared" si="1"/>
        <v>SC-2, ST-1,SECTOR NO. 20KORANGI INDUSTRIAL AREA Karachi</v>
      </c>
      <c r="H47">
        <f>LEN(A47)</f>
        <v>71</v>
      </c>
      <c r="I47" t="str">
        <f>TRIM(RIGHT(A47,LEN(A47)-MAX(IFERROR(FIND({" Karachi"," Quetta"," Lahore"},A47),0))))</f>
        <v>Karachi</v>
      </c>
    </row>
    <row r="48" spans="1:9" x14ac:dyDescent="0.25">
      <c r="A48" s="1" t="s">
        <v>98</v>
      </c>
      <c r="B48" s="1" t="str">
        <f>IFERROR(RIGHT(A48,LEN(A48)-FIND("|",SUBSTITUTE(A48," ","|",LEN(A48)-LEN(SUBSTITUTE(A48," ",""))))),"")</f>
        <v>Karachi</v>
      </c>
      <c r="C48" s="1" t="str">
        <f t="shared" si="0"/>
        <v>Karachi</v>
      </c>
      <c r="D48" s="1"/>
      <c r="E48" s="1" t="s">
        <v>121</v>
      </c>
      <c r="F48" s="1" t="str">
        <f t="shared" si="2"/>
        <v>Hyderabad</v>
      </c>
      <c r="G48" s="1" t="str">
        <f t="shared" si="1"/>
        <v>OUTLETST-2, SECTOR 28 NEAR MURTAZA CHOWRANGIKORANGI INDUSTRIAL AREA Karachi</v>
      </c>
      <c r="H48">
        <f>LEN(A48)</f>
        <v>95</v>
      </c>
      <c r="I48" t="str">
        <f>TRIM(RIGHT(A48,LEN(A48)-MAX(IFERROR(FIND({" Karachi"," Quetta"," Lahore"},A48),0))))</f>
        <v>Karachi</v>
      </c>
    </row>
    <row r="49" spans="1:9" x14ac:dyDescent="0.25">
      <c r="A49" s="1" t="s">
        <v>86</v>
      </c>
      <c r="B49" s="1" t="str">
        <f>IFERROR(RIGHT(A49,LEN(A49)-FIND("|",SUBSTITUTE(A49," ","|",LEN(A49)-LEN(SUBSTITUTE(A49," ",""))))),"")</f>
        <v>RDKarachi</v>
      </c>
      <c r="C49" s="1" t="str">
        <f t="shared" si="0"/>
        <v>Karachi</v>
      </c>
      <c r="D49" s="1"/>
      <c r="E49" s="1" t="s">
        <v>122</v>
      </c>
      <c r="F49" s="1" t="str">
        <f t="shared" si="2"/>
        <v>Nawabshah</v>
      </c>
      <c r="G49" s="1" t="str">
        <f t="shared" si="1"/>
        <v>FILLING STATION TOTAL PAR)PLOT NO SB-12 BLOCK-7 SCGULISTAN-E-JAUHARUNIVERSITY RDKarachi</v>
      </c>
      <c r="H49">
        <f>LEN(A49)</f>
        <v>109</v>
      </c>
      <c r="I49" t="str">
        <f>TRIM(RIGHT(A49,LEN(A49)-MAX(IFERROR(FIND({" Karachi"," Quetta"," Lahore"},A49),0))))</f>
        <v>Address:STATION (REDA FILLING STATION TOTAL PAR)PLOT NO SB-12 BLOCK-7 SCGULISTAN-E-JAUHARUNIVERSITY RDKarachi</v>
      </c>
    </row>
    <row r="50" spans="1:9" x14ac:dyDescent="0.25">
      <c r="A50" s="1" t="s">
        <v>82</v>
      </c>
      <c r="B50" s="1" t="str">
        <f>IFERROR(RIGHT(A50,LEN(A50)-FIND("|",SUBSTITUTE(A50," ","|",LEN(A50)-LEN(SUBSTITUTE(A50," ",""))))),"")</f>
        <v>AreaKarachi.Karachi</v>
      </c>
      <c r="C50" s="1" t="str">
        <f t="shared" si="0"/>
        <v>Karachi</v>
      </c>
      <c r="D50" s="1"/>
      <c r="E50" s="1" t="s">
        <v>123</v>
      </c>
      <c r="F50" s="1" t="str">
        <f t="shared" si="2"/>
        <v>Sukkur</v>
      </c>
      <c r="G50" s="1" t="str">
        <f t="shared" si="1"/>
        <v>Scheme No.16F.B AreaKarachi.Karachi</v>
      </c>
      <c r="H50">
        <f>LEN(A50)</f>
        <v>65</v>
      </c>
      <c r="I50" t="str">
        <f>TRIM(RIGHT(A50,LEN(A50)-MAX(IFERROR(FIND({" Karachi"," Quetta"," Lahore"},A50),0))))</f>
        <v>Address:Plot No.C-16,Block-6, Scheme No.16F.B AreaKarachi.Karachi</v>
      </c>
    </row>
    <row r="51" spans="1:9" x14ac:dyDescent="0.25">
      <c r="A51" s="1" t="s">
        <v>9</v>
      </c>
      <c r="B51" s="1" t="str">
        <f>IFERROR(RIGHT(A51,LEN(A51)-FIND("|",SUBSTITUTE(A51," ","|",LEN(A51)-LEN(SUBSTITUTE(A51," ",""))))),"")</f>
        <v>ROADKARACHIKarachi</v>
      </c>
      <c r="C51" s="1" t="str">
        <f t="shared" si="0"/>
        <v>Karachi</v>
      </c>
      <c r="D51" s="1"/>
      <c r="E51" s="1" t="s">
        <v>124</v>
      </c>
      <c r="F51" s="1" t="str">
        <f t="shared" si="2"/>
        <v>Mehar</v>
      </c>
      <c r="G51" s="1" t="str">
        <f t="shared" si="1"/>
        <v>K.D.C.E.C.H.S.MIRZA ABUL HASSAN ISPAHANI ROADKARACHIKarachi</v>
      </c>
      <c r="H51">
        <f>LEN(A51)</f>
        <v>84</v>
      </c>
      <c r="I51" t="str">
        <f>TRIM(RIGHT(A51,LEN(A51)-MAX(IFERROR(FIND({" Karachi"," Quetta"," Lahore"},A51),0))))</f>
        <v>Address:PLOT NO.7BLOCK-C K.D.C.E.C.H.S.MIRZA ABUL HASSAN ISPAHANI ROADKARACHIKarachi</v>
      </c>
    </row>
    <row r="52" spans="1:9" x14ac:dyDescent="0.25">
      <c r="A52" s="1" t="s">
        <v>68</v>
      </c>
      <c r="B52" s="1" t="str">
        <f>IFERROR(RIGHT(A52,LEN(A52)-FIND("|",SUBSTITUTE(A52," ","|",LEN(A52)-LEN(SUBSTITUTE(A52," ",""))))),"")</f>
        <v>TownshipKARACHIKarachi</v>
      </c>
      <c r="C52" s="1" t="str">
        <f t="shared" si="0"/>
        <v>Karachi</v>
      </c>
      <c r="D52" s="1"/>
      <c r="E52" s="1" t="s">
        <v>123</v>
      </c>
      <c r="F52" s="1" t="str">
        <f t="shared" si="2"/>
        <v>Sukkur</v>
      </c>
      <c r="G52" s="1" t="str">
        <f t="shared" si="1"/>
        <v>D-72/1Sector No.12, Chowrangi No.5Orangi TownshipKARACHIKarachi</v>
      </c>
      <c r="H52">
        <f>LEN(A52)</f>
        <v>80</v>
      </c>
      <c r="I52" t="str">
        <f>TRIM(RIGHT(A52,LEN(A52)-MAX(IFERROR(FIND({" Karachi"," Quetta"," Lahore"},A52),0))))</f>
        <v>Address:PLOT NO. D-72/1Sector No.12, Chowrangi No.5Orangi TownshipKARACHIKarachi</v>
      </c>
    </row>
    <row r="53" spans="1:9" x14ac:dyDescent="0.25">
      <c r="A53" s="1" t="s">
        <v>25</v>
      </c>
      <c r="B53" s="1" t="str">
        <f>IFERROR(RIGHT(A53,LEN(A53)-FIND("|",SUBSTITUTE(A53," ","|",LEN(A53)-LEN(SUBSTITUTE(A53," ",""))))),"")</f>
        <v>RoadKarachi</v>
      </c>
      <c r="C53" s="1" t="str">
        <f t="shared" si="0"/>
        <v>Karachi</v>
      </c>
      <c r="D53" s="1"/>
      <c r="E53" s="1" t="s">
        <v>116</v>
      </c>
      <c r="F53" s="1" t="str">
        <f t="shared" si="2"/>
        <v>Karachi</v>
      </c>
      <c r="G53" s="1" t="str">
        <f t="shared" si="1"/>
        <v>D-3Block-10 / AGulshan-e-IqbaLMain Rashid Minhas RoadKarachi</v>
      </c>
      <c r="H53">
        <f>LEN(A53)</f>
        <v>77</v>
      </c>
      <c r="I53" t="str">
        <f>TRIM(RIGHT(A53,LEN(A53)-MAX(IFERROR(FIND({" Karachi"," Quetta"," Lahore"},A53),0))))</f>
        <v>Address:Plot No. D-3Block-10 / AGulshan-e-IqbaLMain Rashid Minhas RoadKarachi</v>
      </c>
    </row>
    <row r="54" spans="1:9" x14ac:dyDescent="0.25">
      <c r="A54" s="1" t="s">
        <v>25</v>
      </c>
      <c r="B54" s="1" t="str">
        <f>IFERROR(RIGHT(A54,LEN(A54)-FIND("|",SUBSTITUTE(A54," ","|",LEN(A54)-LEN(SUBSTITUTE(A54," ",""))))),"")</f>
        <v>RoadKarachi</v>
      </c>
      <c r="C54" s="1" t="str">
        <f t="shared" si="0"/>
        <v>Karachi</v>
      </c>
      <c r="D54" s="1"/>
      <c r="E54" s="1" t="s">
        <v>126</v>
      </c>
      <c r="F54" s="1" t="str">
        <f t="shared" si="2"/>
        <v>Hyderabad</v>
      </c>
      <c r="G54" s="1" t="str">
        <f t="shared" si="1"/>
        <v>D-3Block-10 / AGulshan-e-IqbaLMain Rashid Minhas RoadKarachi</v>
      </c>
      <c r="H54">
        <f>LEN(A54)</f>
        <v>77</v>
      </c>
      <c r="I54" t="str">
        <f>TRIM(RIGHT(A54,LEN(A54)-MAX(IFERROR(FIND({" Karachi"," Quetta"," Lahore"},A54),0))))</f>
        <v>Address:Plot No. D-3Block-10 / AGulshan-e-IqbaLMain Rashid Minhas RoadKarachi</v>
      </c>
    </row>
    <row r="55" spans="1:9" x14ac:dyDescent="0.25">
      <c r="A55" s="1" t="s">
        <v>38</v>
      </c>
      <c r="B55" s="1" t="str">
        <f>IFERROR(RIGHT(A55,LEN(A55)-FIND("|",SUBSTITUTE(A55," ","|",LEN(A55)-LEN(SUBSTITUTE(A55," ",""))))),"")</f>
        <v>HIJRIKarachi</v>
      </c>
      <c r="C55" s="1" t="str">
        <f t="shared" si="0"/>
        <v>Karachi</v>
      </c>
      <c r="D55" s="1"/>
      <c r="E55" s="1" t="s">
        <v>123</v>
      </c>
      <c r="F55" s="1" t="str">
        <f t="shared" si="2"/>
        <v>Sukkur</v>
      </c>
      <c r="G55" s="1" t="str">
        <f t="shared" si="1"/>
        <v>B-25HADIABAD COOPERATIVE HOUSING SOCIETYSECTOR 51-A, NEAR KESC OFFICE,GULZAR-E- HIJRIKarachi</v>
      </c>
      <c r="H55">
        <f>LEN(A55)</f>
        <v>109</v>
      </c>
      <c r="I55" t="str">
        <f>TRIM(RIGHT(A55,LEN(A55)-MAX(IFERROR(FIND({" Karachi"," Quetta"," Lahore"},A55),0))))</f>
        <v>Address:PLOT NO. B-25HADIABAD COOPERATIVE HOUSING SOCIETYSECTOR 51-A, NEAR KESC OFFICE,GULZAR-E- HIJRIKarachi</v>
      </c>
    </row>
    <row r="56" spans="1:9" x14ac:dyDescent="0.25">
      <c r="A56" s="1" t="s">
        <v>81</v>
      </c>
      <c r="B56" s="1" t="str">
        <f>IFERROR(RIGHT(A56,LEN(A56)-FIND("|",SUBSTITUTE(A56," ","|",LEN(A56)-LEN(SUBSTITUTE(A56," ",""))))),"")</f>
        <v>SITEKARACHIKarachi</v>
      </c>
      <c r="C56" s="1" t="str">
        <f t="shared" si="0"/>
        <v>Karachi</v>
      </c>
      <c r="D56" s="1"/>
      <c r="E56" s="1" t="s">
        <v>123</v>
      </c>
      <c r="F56" s="1" t="str">
        <f t="shared" si="2"/>
        <v>Sukkur</v>
      </c>
      <c r="G56" s="1" t="str">
        <f t="shared" si="1"/>
        <v>26 - 27INDUSTRIAL PARK, F-53HUB RIVER ROAD, SITEKARACHIKarachi</v>
      </c>
      <c r="H56">
        <f>LEN(A56)</f>
        <v>79</v>
      </c>
      <c r="I56" t="str">
        <f>TRIM(RIGHT(A56,LEN(A56)-MAX(IFERROR(FIND({" Karachi"," Quetta"," Lahore"},A56),0))))</f>
        <v>Address:PLOT NO. 26 - 27INDUSTRIAL PARK, F-53HUB RIVER ROAD, SITEKARACHIKarachi</v>
      </c>
    </row>
    <row r="57" spans="1:9" x14ac:dyDescent="0.25">
      <c r="A57" s="1" t="s">
        <v>24</v>
      </c>
      <c r="B57" s="1" t="str">
        <f>IFERROR(RIGHT(A57,LEN(A57)-FIND("|",SUBSTITUTE(A57," ","|",LEN(A57)-LEN(SUBSTITUTE(A57," ",""))))),"")</f>
        <v>FAISALKARACHIKarachi</v>
      </c>
      <c r="C57" s="1" t="str">
        <f t="shared" si="0"/>
        <v>Karachi</v>
      </c>
      <c r="D57" s="1"/>
      <c r="E57" s="1" t="s">
        <v>128</v>
      </c>
      <c r="F57" s="1" t="str">
        <f t="shared" si="2"/>
        <v>Larkana</v>
      </c>
      <c r="G57" s="1" t="str">
        <f t="shared" si="1"/>
        <v>44DEH SAFOORAN KALA CHAPRAMAIN SHAHRAH E FAISALKARACHIKarachi</v>
      </c>
      <c r="H57">
        <f>LEN(A57)</f>
        <v>77</v>
      </c>
      <c r="I57" t="str">
        <f>TRIM(RIGHT(A57,LEN(A57)-MAX(IFERROR(FIND({" Karachi"," Quetta"," Lahore"},A57),0))))</f>
        <v>Address:PLOT NO 44DEH SAFOORAN KALA CHAPRAMAIN SHAHRAH E FAISALKARACHIKarachi</v>
      </c>
    </row>
    <row r="58" spans="1:9" x14ac:dyDescent="0.25">
      <c r="A58" s="1" t="s">
        <v>24</v>
      </c>
      <c r="B58" s="1" t="str">
        <f>IFERROR(RIGHT(A58,LEN(A58)-FIND("|",SUBSTITUTE(A58," ","|",LEN(A58)-LEN(SUBSTITUTE(A58," ",""))))),"")</f>
        <v>FAISALKARACHIKarachi</v>
      </c>
      <c r="C58" s="1" t="str">
        <f t="shared" si="0"/>
        <v>Karachi</v>
      </c>
      <c r="D58" s="1"/>
      <c r="E58" s="1" t="s">
        <v>118</v>
      </c>
      <c r="F58" s="1" t="str">
        <f t="shared" si="2"/>
        <v>Naushahro Feroze</v>
      </c>
      <c r="G58" s="1" t="str">
        <f t="shared" si="1"/>
        <v>44DEH SAFOORAN KALA CHAPRAMAIN SHAHRAH E FAISALKARACHIKarachi</v>
      </c>
      <c r="H58">
        <f>LEN(A58)</f>
        <v>77</v>
      </c>
      <c r="I58" t="str">
        <f>TRIM(RIGHT(A58,LEN(A58)-MAX(IFERROR(FIND({" Karachi"," Quetta"," Lahore"},A58),0))))</f>
        <v>Address:PLOT NO 44DEH SAFOORAN KALA CHAPRAMAIN SHAHRAH E FAISALKARACHIKarachi</v>
      </c>
    </row>
    <row r="59" spans="1:9" x14ac:dyDescent="0.25">
      <c r="A59" s="1" t="s">
        <v>34</v>
      </c>
      <c r="B59" s="1" t="str">
        <f>IFERROR(RIGHT(A59,LEN(A59)-FIND("|",SUBSTITUTE(A59," ","|",LEN(A59)-LEN(SUBSTITUTE(A59," ",""))))),"")</f>
        <v>ROADKARACHIKarachi</v>
      </c>
      <c r="C59" s="1" t="str">
        <f t="shared" si="0"/>
        <v>Karachi</v>
      </c>
      <c r="D59" s="1"/>
      <c r="E59" s="1" t="s">
        <v>126</v>
      </c>
      <c r="F59" s="1" t="str">
        <f t="shared" si="2"/>
        <v>Hyderabad</v>
      </c>
      <c r="G59" s="1" t="str">
        <f t="shared" si="1"/>
        <v>HOUSING SOCIETY LTDM.A JINNAH ROADKARACHIKarachi</v>
      </c>
      <c r="H59">
        <f>LEN(A59)</f>
        <v>80</v>
      </c>
      <c r="I59" t="str">
        <f>TRIM(RIGHT(A59,LEN(A59)-MAX(IFERROR(FIND({" Karachi"," Quetta"," Lahore"},A59),0))))</f>
        <v>Address:JM-2/246CATHOLIC CO-OPT HOUSING SOCIETY LTDM.A JINNAH ROADKARACHIKarachi</v>
      </c>
    </row>
    <row r="60" spans="1:9" x14ac:dyDescent="0.25">
      <c r="A60" s="1" t="s">
        <v>47</v>
      </c>
      <c r="B60" s="1" t="str">
        <f>IFERROR(RIGHT(A60,LEN(A60)-FIND("|",SUBSTITUTE(A60," ","|",LEN(A60)-LEN(SUBSTITUTE(A60," ",""))))),"")</f>
        <v>MALIRLANDHIKarachi</v>
      </c>
      <c r="C60" s="1" t="str">
        <f t="shared" si="0"/>
        <v>Karachi</v>
      </c>
      <c r="D60" s="1"/>
      <c r="E60" s="1" t="s">
        <v>121</v>
      </c>
      <c r="F60" s="1" t="str">
        <f t="shared" si="2"/>
        <v>Hyderabad</v>
      </c>
      <c r="G60" s="1" t="str">
        <f t="shared" si="1"/>
        <v>CLASS NO.107/1-8 DEH, KHANTO TAPOOPP:DIST:JAIL MALIRLANDHIKarachi</v>
      </c>
      <c r="H60">
        <f>LEN(A60)</f>
        <v>88</v>
      </c>
      <c r="I60" t="str">
        <f>TRIM(RIGHT(A60,LEN(A60)-MAX(IFERROR(FIND({" Karachi"," Quetta"," Lahore"},A60),0))))</f>
        <v>Address:GIRYAN No.108N CLASS NO.107/1-8 DEH, KHANTO TAPOOPP:DIST:JAIL MALIRLANDHIKarachi</v>
      </c>
    </row>
    <row r="61" spans="1:9" x14ac:dyDescent="0.25">
      <c r="A61" s="1" t="s">
        <v>76</v>
      </c>
      <c r="B61" s="1" t="str">
        <f>IFERROR(RIGHT(A61,LEN(A61)-FIND("|",SUBSTITUTE(A61," ","|",LEN(A61)-LEN(SUBSTITUTE(A61," ",""))))),"")</f>
        <v>SOCIETYNAZIMABADKARACHIKarachi</v>
      </c>
      <c r="C61" s="1" t="str">
        <f t="shared" si="0"/>
        <v>Karachi</v>
      </c>
      <c r="D61" s="1"/>
      <c r="E61" s="1" t="s">
        <v>121</v>
      </c>
      <c r="F61" s="1" t="str">
        <f t="shared" si="2"/>
        <v>Hyderabad</v>
      </c>
      <c r="G61" s="1" t="str">
        <f t="shared" si="1"/>
        <v>STATION4/17 FIRDOUS HOUSING SOCIETYNAZIMABADKARACHIKarachi</v>
      </c>
      <c r="H61">
        <f>LEN(A61)</f>
        <v>78</v>
      </c>
      <c r="I61" t="str">
        <f>TRIM(RIGHT(A61,LEN(A61)-MAX(IFERROR(FIND({" Karachi"," Quetta"," Lahore"},A61),0))))</f>
        <v>Address:CNG SERVICE STATION4/17 FIRDOUS HOUSING SOCIETYNAZIMABADKARACHIKarachi</v>
      </c>
    </row>
    <row r="62" spans="1:9" x14ac:dyDescent="0.25">
      <c r="A62" s="1" t="s">
        <v>69</v>
      </c>
      <c r="B62" s="1" t="str">
        <f>IFERROR(RIGHT(A62,LEN(A62)-FIND("|",SUBSTITUTE(A62," ","|",LEN(A62)-LEN(SUBSTITUTE(A62," ",""))))),"")</f>
        <v>OFFICEKarachi</v>
      </c>
      <c r="C62" s="1" t="str">
        <f t="shared" si="0"/>
        <v>Karachi</v>
      </c>
      <c r="D62" s="1"/>
      <c r="E62" s="1" t="s">
        <v>121</v>
      </c>
      <c r="F62" s="1" t="str">
        <f t="shared" si="2"/>
        <v>Hyderabad</v>
      </c>
      <c r="G62" s="1" t="str">
        <f t="shared" si="1"/>
        <v>A LANEMOULANA DIN MUHAMMAD WAFAI RDNEAR SIDCO CENTREP I A BOOKING OFFICEKarachi</v>
      </c>
      <c r="H62">
        <f>LEN(A62)</f>
        <v>93</v>
      </c>
      <c r="I62" t="str">
        <f>TRIM(RIGHT(A62,LEN(A62)-MAX(IFERROR(FIND({" Karachi"," Quetta"," Lahore"},A62),0))))</f>
        <v>Address:270 R A LANEMOULANA DIN MUHAMMAD WAFAI RDNEAR SIDCO CENTREP I A BOOKING OFFICEKarachi</v>
      </c>
    </row>
    <row r="63" spans="1:9" x14ac:dyDescent="0.25">
      <c r="A63" s="1" t="s">
        <v>37</v>
      </c>
      <c r="B63" s="1" t="str">
        <f>IFERROR(RIGHT(A63,LEN(A63)-FIND("|",SUBSTITUTE(A63," ","|",LEN(A63)-LEN(SUBSTITUTE(A63," ",""))))),"")</f>
        <v>2579991/2578708Karachi</v>
      </c>
      <c r="C63" s="1" t="str">
        <f t="shared" si="0"/>
        <v>Karachi</v>
      </c>
      <c r="D63" s="1"/>
      <c r="E63" s="1" t="s">
        <v>123</v>
      </c>
      <c r="F63" s="1" t="str">
        <f t="shared" si="2"/>
        <v>Sukkur</v>
      </c>
      <c r="G63" s="1" t="str">
        <f t="shared" si="1"/>
        <v>NEW 1 AMAC 1 MEHMOODABAD NO 6KARACHIPH 2579991/2578708Karachi</v>
      </c>
      <c r="H63">
        <f>LEN(A63)</f>
        <v>81</v>
      </c>
      <c r="I63" t="str">
        <f>TRIM(RIGHT(A63,LEN(A63)-MAX(IFERROR(FIND({" Karachi"," Quetta"," Lahore"},A63),0))))</f>
        <v>Address:1773/1773 A NEW 1 AMAC 1 MEHMOODABAD NO 6KARACHIPH 2579991/2578708Karachi</v>
      </c>
    </row>
    <row r="64" spans="1:9" x14ac:dyDescent="0.25">
      <c r="A64" s="1" t="s">
        <v>40</v>
      </c>
      <c r="B64" s="1" t="str">
        <f>IFERROR(RIGHT(A64,LEN(A64)-FIND("|",SUBSTITUTE(A64," ","|",LEN(A64)-LEN(SUBSTITUTE(A64," ",""))))),"")</f>
        <v>Quetta</v>
      </c>
      <c r="C64" s="1" t="s">
        <v>115</v>
      </c>
      <c r="D64" s="1"/>
      <c r="E64" s="1" t="s">
        <v>116</v>
      </c>
      <c r="F64" s="1" t="str">
        <f t="shared" si="2"/>
        <v>Karachi</v>
      </c>
      <c r="G64" s="1" t="str">
        <f t="shared" si="1"/>
        <v>AL KHAIR HOSPITALQUETTA Quetta</v>
      </c>
      <c r="H64">
        <f>LEN(A64)</f>
        <v>55</v>
      </c>
      <c r="I64" t="str">
        <f>TRIM(RIGHT(A64,LEN(A64)-MAX(IFERROR(FIND({" Karachi"," Quetta"," Lahore"},A64),0))))</f>
        <v>Address:ZARGHOON ROADOPP AL KHAIR HOSPITALQUETTA Quetta</v>
      </c>
    </row>
    <row r="65" spans="1:9" x14ac:dyDescent="0.25">
      <c r="A65" s="1" t="s">
        <v>63</v>
      </c>
      <c r="B65" s="1" t="str">
        <f>IFERROR(RIGHT(A65,LEN(A65)-FIND("|",SUBSTITUTE(A65," ","|",LEN(A65)-LEN(SUBSTITUTE(A65," ",""))))),"")</f>
        <v>Quetta</v>
      </c>
      <c r="C65" s="1" t="s">
        <v>115</v>
      </c>
      <c r="D65" s="1"/>
      <c r="E65" s="1" t="s">
        <v>121</v>
      </c>
      <c r="F65" s="1" t="str">
        <f t="shared" si="2"/>
        <v>Hyderabad</v>
      </c>
      <c r="G65" s="1" t="str">
        <f t="shared" si="1"/>
        <v>StationKhatooni # 72/82, Khata # 542, Deh Dhapal, .Bypass SIBI Quetta</v>
      </c>
      <c r="H65">
        <f>LEN(A65)</f>
        <v>88</v>
      </c>
      <c r="I65" t="str">
        <f>TRIM(RIGHT(A65,LEN(A65)-MAX(IFERROR(FIND({" Karachi"," Quetta"," Lahore"},A65),0))))</f>
        <v>Address:Umrani CNG StationKhatooni # 72/82, Khata # 542, Deh Dhapal, .Bypass SIBI Quetta</v>
      </c>
    </row>
    <row r="66" spans="1:9" x14ac:dyDescent="0.25">
      <c r="A66" s="1" t="s">
        <v>31</v>
      </c>
      <c r="B66" s="1" t="str">
        <f>IFERROR(RIGHT(A66,LEN(A66)-FIND("|",SUBSTITUTE(A66," ","|",LEN(A66)-LEN(SUBSTITUTE(A66," ",""))))),"")</f>
        <v>MIRS.Sukkur</v>
      </c>
      <c r="C66" s="1" t="s">
        <v>123</v>
      </c>
      <c r="D66" s="1"/>
      <c r="E66" s="1" t="s">
        <v>116</v>
      </c>
      <c r="F66" s="1" t="str">
        <f t="shared" si="2"/>
        <v>Karachi</v>
      </c>
      <c r="G66" s="1" t="str">
        <f t="shared" ref="G66:G102" si="3">RIGHT(A66,LEN(A66)-FIND(" ",A66,FIND(" ",A66)+1))</f>
        <v>HIGHWAYNEAR THERI BYPASSKHAIRPUR MIRS.Sukkur</v>
      </c>
      <c r="H66">
        <f>LEN(A66)</f>
        <v>74</v>
      </c>
      <c r="I66" t="str">
        <f>TRIM(RIGHT(A66,LEN(A66)-MAX(IFERROR(FIND({" Karachi"," Quetta"," Lahore"},A66),0))))</f>
        <v>Address:SURVEY NO-408NATIONAL HIGHWAYNEAR THERI BYPASSKHAIRPUR MIRS.Sukkur</v>
      </c>
    </row>
    <row r="67" spans="1:9" x14ac:dyDescent="0.25">
      <c r="A67" s="1" t="s">
        <v>75</v>
      </c>
      <c r="B67" s="1" t="str">
        <f>IFERROR(RIGHT(A67,LEN(A67)-FIND("|",SUBSTITUTE(A67," ","|",LEN(A67)-LEN(SUBSTITUTE(A67," ",""))))),"")</f>
        <v>Hyderabad</v>
      </c>
      <c r="C67" s="1" t="s">
        <v>121</v>
      </c>
      <c r="D67" s="1"/>
      <c r="E67" s="1" t="s">
        <v>116</v>
      </c>
      <c r="F67" s="1" t="str">
        <f t="shared" ref="F67:F102" si="4">IF(E67="Hyd","Hyderabad",E67)</f>
        <v>Karachi</v>
      </c>
      <c r="G67" s="1" t="str">
        <f t="shared" si="3"/>
        <v>KM 13-14, INDUS HIGHWAY OPP:132 KV G/S JAMSHORO Hyderabad</v>
      </c>
      <c r="H67">
        <f>LEN(A67)</f>
        <v>79</v>
      </c>
      <c r="I67" t="str">
        <f>TRIM(RIGHT(A67,LEN(A67)-MAX(IFERROR(FIND({" Karachi"," Quetta"," Lahore"},A67),0))))</f>
        <v>Address:SURVEY NO.44, KM 13-14, INDUS HIGHWAY OPP:132 KV G/S JAMSHORO Hyderabad</v>
      </c>
    </row>
    <row r="68" spans="1:9" x14ac:dyDescent="0.25">
      <c r="A68" s="1" t="s">
        <v>50</v>
      </c>
      <c r="B68" s="1" t="str">
        <f>IFERROR(RIGHT(A68,LEN(A68)-FIND("|",SUBSTITUTE(A68," ","|",LEN(A68)-LEN(SUBSTITUTE(A68," ",""))))),"")</f>
        <v>Nawabshah</v>
      </c>
      <c r="C68" s="1" t="s">
        <v>122</v>
      </c>
      <c r="D68" s="1"/>
      <c r="E68" s="1" t="s">
        <v>116</v>
      </c>
      <c r="F68" s="1" t="str">
        <f t="shared" si="4"/>
        <v>Karachi</v>
      </c>
      <c r="G68" s="1" t="str">
        <f t="shared" si="3"/>
        <v>2408/A, WARD-A MAIN VIP ROAD NAWABSHAHNAWABSHAH . Nawabshah</v>
      </c>
      <c r="H68">
        <f>LEN(A68)</f>
        <v>77</v>
      </c>
      <c r="I68" t="str">
        <f>TRIM(RIGHT(A68,LEN(A68)-MAX(IFERROR(FIND({" Karachi"," Quetta"," Lahore"},A68),0))))</f>
        <v>Address:SURVEY NO 2408/A, WARD-A MAIN VIP ROAD NAWABSHAHNAWABSHAH . Nawabshah</v>
      </c>
    </row>
    <row r="69" spans="1:9" x14ac:dyDescent="0.25">
      <c r="A69" s="1" t="s">
        <v>19</v>
      </c>
      <c r="B69" s="1" t="str">
        <f>IFERROR(RIGHT(A69,LEN(A69)-FIND("|",SUBSTITUTE(A69," ","|",LEN(A69)-LEN(SUBSTITUTE(A69," ",""))))),"")</f>
        <v>Sukkur</v>
      </c>
      <c r="C69" s="1" t="s">
        <v>123</v>
      </c>
      <c r="D69" s="1"/>
      <c r="E69" s="1" t="s">
        <v>116</v>
      </c>
      <c r="F69" s="1" t="str">
        <f t="shared" si="4"/>
        <v>Karachi</v>
      </c>
      <c r="G69" s="1" t="str">
        <f t="shared" si="3"/>
        <v>214 MAIN BUS TERMINAL SHIKARPUR ROAD SUKKURSUKKUR Sukkur</v>
      </c>
      <c r="H69">
        <f>LEN(A69)</f>
        <v>74</v>
      </c>
      <c r="I69" t="str">
        <f>TRIM(RIGHT(A69,LEN(A69)-MAX(IFERROR(FIND({" Karachi"," Quetta"," Lahore"},A69),0))))</f>
        <v>Address:SURVEY NO 214 MAIN BUS TERMINAL SHIKARPUR ROAD SUKKURSUKKUR Sukkur</v>
      </c>
    </row>
    <row r="70" spans="1:9" x14ac:dyDescent="0.25">
      <c r="A70" s="1" t="s">
        <v>13</v>
      </c>
      <c r="B70" s="1" t="str">
        <f>IFERROR(RIGHT(A70,LEN(A70)-FIND("|",SUBSTITUTE(A70," ","|",LEN(A70)-LEN(SUBSTITUTE(A70," ",""))))),"")</f>
        <v>Mehar</v>
      </c>
      <c r="C70" s="1" t="s">
        <v>124</v>
      </c>
      <c r="D70" s="1"/>
      <c r="E70" s="1" t="s">
        <v>116</v>
      </c>
      <c r="F70" s="1" t="str">
        <f t="shared" si="4"/>
        <v>Karachi</v>
      </c>
      <c r="G70" s="1" t="str">
        <f t="shared" si="3"/>
        <v>212 DEH GAHI MAHESARBYPASS ROAD MEHAR. Mehar</v>
      </c>
      <c r="H70">
        <f>LEN(A70)</f>
        <v>62</v>
      </c>
      <c r="I70" t="str">
        <f>TRIM(RIGHT(A70,LEN(A70)-MAX(IFERROR(FIND({" Karachi"," Quetta"," Lahore"},A70),0))))</f>
        <v>Address:SURVEY NO 212 DEH GAHI MAHESARBYPASS ROAD MEHAR. Mehar</v>
      </c>
    </row>
    <row r="71" spans="1:9" x14ac:dyDescent="0.25">
      <c r="A71" s="1" t="s">
        <v>80</v>
      </c>
      <c r="B71" s="1" t="str">
        <f>IFERROR(RIGHT(A71,LEN(A71)-FIND("|",SUBSTITUTE(A71," ","|",LEN(A71)-LEN(SUBSTITUTE(A71," ",""))))),"")</f>
        <v>Sukkur</v>
      </c>
      <c r="C71" s="1" t="s">
        <v>123</v>
      </c>
      <c r="D71" s="1"/>
      <c r="E71" s="1" t="s">
        <v>121</v>
      </c>
      <c r="F71" s="1" t="str">
        <f t="shared" si="4"/>
        <v>Hyderabad</v>
      </c>
      <c r="G71" s="1" t="str">
        <f t="shared" si="3"/>
        <v>157/1-27 DEH MITHO MARI TAPO KHANPUR DISTT KHAIRPUR Sukkur</v>
      </c>
      <c r="H71">
        <f>LEN(A71)</f>
        <v>76</v>
      </c>
      <c r="I71" t="str">
        <f>TRIM(RIGHT(A71,LEN(A71)-MAX(IFERROR(FIND({" Karachi"," Quetta"," Lahore"},A71),0))))</f>
        <v>Address:SURVEY NO 157/1-27 DEH MITHO MARI TAPO KHANPUR DISTT KHAIRPUR Sukkur</v>
      </c>
    </row>
    <row r="72" spans="1:9" x14ac:dyDescent="0.25">
      <c r="A72" s="1" t="s">
        <v>61</v>
      </c>
      <c r="B72" s="1" t="str">
        <f>IFERROR(RIGHT(A72,LEN(A72)-FIND("|",SUBSTITUTE(A72," ","|",LEN(A72)-LEN(SUBSTITUTE(A72," ",""))))),"")</f>
        <v>SUKKURSUKKURSukkur</v>
      </c>
      <c r="C72" s="1" t="s">
        <v>123</v>
      </c>
      <c r="D72" s="1"/>
      <c r="E72" s="1" t="s">
        <v>148</v>
      </c>
      <c r="F72" s="1" t="str">
        <f t="shared" si="4"/>
        <v>Dadu</v>
      </c>
      <c r="G72" s="1" t="str">
        <f t="shared" si="3"/>
        <v>TAJ MUHAMMAD SHAIKHPLOT .NHA-64, DEH NASEERABADTAPO ARAIN TALUKA SUKKURSUKKURSukkur</v>
      </c>
      <c r="H72">
        <f>LEN(A72)</f>
        <v>101</v>
      </c>
      <c r="I72" t="str">
        <f>TRIM(RIGHT(A72,LEN(A72)-MAX(IFERROR(FIND({" Karachi"," Quetta"," Lahore"},A72),0))))</f>
        <v>Address:PROP: MR, TAJ MUHAMMAD SHAIKHPLOT .NHA-64, DEH NASEERABADTAPO ARAIN TALUKA SUKKURSUKKURSukkur</v>
      </c>
    </row>
    <row r="73" spans="1:9" x14ac:dyDescent="0.25">
      <c r="A73" s="1" t="s">
        <v>79</v>
      </c>
      <c r="B73" s="1" t="str">
        <f>IFERROR(RIGHT(A73,LEN(A73)-FIND("|",SUBSTITUTE(A73," ","|",LEN(A73)-LEN(SUBSTITUTE(A73," ",""))))),"")</f>
        <v>Sukkur</v>
      </c>
      <c r="C73" s="1" t="s">
        <v>123</v>
      </c>
      <c r="D73" s="1"/>
      <c r="E73" s="1" t="s">
        <v>116</v>
      </c>
      <c r="F73" s="1" t="str">
        <f t="shared" si="4"/>
        <v>Karachi</v>
      </c>
      <c r="G73" s="1" t="str">
        <f t="shared" si="3"/>
        <v>ROADKHAIR PUR (MIRS) Sukkur</v>
      </c>
      <c r="H73">
        <f>LEN(A73)</f>
        <v>65</v>
      </c>
      <c r="I73" t="str">
        <f>TRIM(RIGHT(A73,LEN(A73)-MAX(IFERROR(FIND({" Karachi"," Quetta"," Lahore"},A73),0))))</f>
        <v>Address:PLOT-NO- A/-4-S-1,77/6STATION ROADKHAIR PUR (MIRS) Sukkur</v>
      </c>
    </row>
    <row r="74" spans="1:9" x14ac:dyDescent="0.25">
      <c r="A74" s="1" t="s">
        <v>72</v>
      </c>
      <c r="B74" s="1" t="str">
        <f>IFERROR(RIGHT(A74,LEN(A74)-FIND("|",SUBSTITUTE(A74," ","|",LEN(A74)-LEN(SUBSTITUTE(A74," ",""))))),"")</f>
        <v>Larkana</v>
      </c>
      <c r="C74" s="1" t="s">
        <v>128</v>
      </c>
      <c r="D74" s="1"/>
      <c r="E74" s="1" t="s">
        <v>116</v>
      </c>
      <c r="F74" s="1" t="str">
        <f t="shared" si="4"/>
        <v>Karachi</v>
      </c>
      <c r="G74" s="1" t="str">
        <f t="shared" si="3"/>
        <v>458 &amp; 459,SHAIKH ZAID CHOWK,LARKANA Larkana</v>
      </c>
      <c r="H74">
        <f>LEN(A74)</f>
        <v>67</v>
      </c>
      <c r="I74" t="str">
        <f>TRIM(RIGHT(A74,LEN(A74)-MAX(IFERROR(FIND({" Karachi"," Quetta"," Lahore"},A74),0))))</f>
        <v>Address:PLOT/SURVEY NO. 458 &amp; 459,SHAIKH ZAID CHOWK,LARKANA Larkana</v>
      </c>
    </row>
    <row r="75" spans="1:9" x14ac:dyDescent="0.25">
      <c r="A75" s="1" t="s">
        <v>16</v>
      </c>
      <c r="B75" s="1" t="str">
        <f>IFERROR(RIGHT(A75,LEN(A75)-FIND("|",SUBSTITUTE(A75," ","|",LEN(A75)-LEN(SUBSTITUTE(A75," ",""))))),"")</f>
        <v>Feroze</v>
      </c>
      <c r="C75" s="1" t="s">
        <v>129</v>
      </c>
      <c r="D75" s="1"/>
      <c r="E75" s="1" t="s">
        <v>116</v>
      </c>
      <c r="F75" s="1" t="str">
        <f t="shared" si="4"/>
        <v>Karachi</v>
      </c>
      <c r="G75" s="1" t="str">
        <f t="shared" si="3"/>
        <v>206 SURVEY NO 301, NAUSHAHRO FEROZNAUSHAHRO FEROZ Naushahro Feroze</v>
      </c>
      <c r="H75">
        <f>LEN(A75)</f>
        <v>90</v>
      </c>
      <c r="I75" t="str">
        <f>TRIM(RIGHT(A75,LEN(A75)-MAX(IFERROR(FIND({" Karachi"," Quetta"," Lahore"},A75),0))))</f>
        <v>Address:PLOT/GIRYAN NO. 206 SURVEY NO 301, NAUSHAHRO FEROZNAUSHAHRO FEROZ Naushahro Feroze</v>
      </c>
    </row>
    <row r="76" spans="1:9" x14ac:dyDescent="0.25">
      <c r="A76" s="1" t="s">
        <v>67</v>
      </c>
      <c r="B76" s="1" t="str">
        <f>IFERROR(RIGHT(A76,LEN(A76)-FIND("|",SUBSTITUTE(A76," ","|",LEN(A76)-LEN(SUBSTITUTE(A76," ",""))))),"")</f>
        <v>Hyderabad</v>
      </c>
      <c r="C76" s="1" t="s">
        <v>121</v>
      </c>
      <c r="D76" s="1"/>
      <c r="E76" s="1" t="s">
        <v>121</v>
      </c>
      <c r="F76" s="1" t="str">
        <f t="shared" si="4"/>
        <v>Hyderabad</v>
      </c>
      <c r="G76" s="1" t="str">
        <f t="shared" si="3"/>
        <v>331 &amp; 338 S. # 155, DEH 108, HYD ROAD, MIRPURKHAS Hyderabad</v>
      </c>
      <c r="H76">
        <f>LEN(A76)</f>
        <v>81</v>
      </c>
      <c r="I76" t="str">
        <f>TRIM(RIGHT(A76,LEN(A76)-MAX(IFERROR(FIND({" Karachi"," Quetta"," Lahore"},A76),0))))</f>
        <v>Address:PLOT/GIRYAN # 331 &amp; 338 S. # 155, DEH 108, HYD ROAD, MIRPURKHAS Hyderabad</v>
      </c>
    </row>
    <row r="77" spans="1:9" x14ac:dyDescent="0.25">
      <c r="A77" s="1" t="s">
        <v>74</v>
      </c>
      <c r="B77" s="1" t="str">
        <f>IFERROR(RIGHT(A77,LEN(A77)-FIND("|",SUBSTITUTE(A77," ","|",LEN(A77)-LEN(SUBSTITUTE(A77," ",""))))),"")</f>
        <v>Hyderabad</v>
      </c>
      <c r="C77" s="1" t="s">
        <v>121</v>
      </c>
      <c r="D77" s="1"/>
      <c r="E77" s="1" t="s">
        <v>149</v>
      </c>
      <c r="F77" s="1" t="str">
        <f t="shared" si="4"/>
        <v>LABELLA</v>
      </c>
      <c r="G77" s="1" t="str">
        <f t="shared" si="3"/>
        <v>NO-616 GIRYANNO 435 DEH MERKHAN TAPO KHAKHARHALA TALUKA &amp; DIST: THATTA. Hyderabad</v>
      </c>
      <c r="H77">
        <f>LEN(A77)</f>
        <v>101</v>
      </c>
      <c r="I77" t="str">
        <f>TRIM(RIGHT(A77,LEN(A77)-MAX(IFERROR(FIND({" Karachi"," Quetta"," Lahore"},A77),0))))</f>
        <v>Address:PLOT SURVEY NO-616 GIRYANNO 435 DEH MERKHAN TAPO KHAKHARHALA TALUKA &amp; DIST: THATTA. Hyderabad</v>
      </c>
    </row>
    <row r="78" spans="1:9" x14ac:dyDescent="0.25">
      <c r="A78" s="1" t="s">
        <v>74</v>
      </c>
      <c r="B78" s="1" t="str">
        <f>IFERROR(RIGHT(A78,LEN(A78)-FIND("|",SUBSTITUTE(A78," ","|",LEN(A78)-LEN(SUBSTITUTE(A78," ",""))))),"")</f>
        <v>Hyderabad</v>
      </c>
      <c r="C78" s="1" t="s">
        <v>121</v>
      </c>
      <c r="D78" s="1"/>
      <c r="E78" s="1" t="s">
        <v>140</v>
      </c>
      <c r="F78" s="1" t="str">
        <f t="shared" si="4"/>
        <v>MALHAN</v>
      </c>
      <c r="G78" s="1" t="str">
        <f t="shared" si="3"/>
        <v>NO-616 GIRYANNO 435 DEH MERKHAN TAPO KHAKHARHALA TALUKA &amp; DIST: THATTA. Hyderabad</v>
      </c>
      <c r="H78">
        <f>LEN(A78)</f>
        <v>101</v>
      </c>
      <c r="I78" t="str">
        <f>TRIM(RIGHT(A78,LEN(A78)-MAX(IFERROR(FIND({" Karachi"," Quetta"," Lahore"},A78),0))))</f>
        <v>Address:PLOT SURVEY NO-616 GIRYANNO 435 DEH MERKHAN TAPO KHAKHARHALA TALUKA &amp; DIST: THATTA. Hyderabad</v>
      </c>
    </row>
    <row r="79" spans="1:9" x14ac:dyDescent="0.25">
      <c r="A79" s="1" t="s">
        <v>33</v>
      </c>
      <c r="B79" s="1" t="str">
        <f>IFERROR(RIGHT(A79,LEN(A79)-FIND("|",SUBSTITUTE(A79," ","|",LEN(A79)-LEN(SUBSTITUTE(A79," ",""))))),"")</f>
        <v>ROADSukkur</v>
      </c>
      <c r="C79" s="1" t="s">
        <v>123</v>
      </c>
      <c r="D79" s="1"/>
      <c r="E79" s="1" t="s">
        <v>117</v>
      </c>
      <c r="F79" s="1" t="str">
        <f t="shared" si="4"/>
        <v>Jacababad</v>
      </c>
      <c r="G79" s="1" t="str">
        <f t="shared" si="3"/>
        <v>NO-136SURVEY NO-215 DEH JAGIROPPOSITE NEW BUS STANDSHIKARPUR ROADSukkur</v>
      </c>
      <c r="H79">
        <f>LEN(A79)</f>
        <v>94</v>
      </c>
      <c r="I79" t="str">
        <f>TRIM(RIGHT(A79,LEN(A79)-MAX(IFERROR(FIND({" Karachi"," Quetta"," Lahore"},A79),0))))</f>
        <v>Address:PLOT NO/GIRYAN NO-136SURVEY NO-215 DEH JAGIROPPOSITE NEW BUS STANDSHIKARPUR ROADSukkur</v>
      </c>
    </row>
    <row r="80" spans="1:9" x14ac:dyDescent="0.25">
      <c r="A80" s="1" t="s">
        <v>42</v>
      </c>
      <c r="B80" s="1" t="str">
        <f>IFERROR(RIGHT(A80,LEN(A80)-FIND("|",SUBSTITUTE(A80," ","|",LEN(A80)-LEN(SUBSTITUTE(A80," ",""))))),"")</f>
        <v>Hyderabad</v>
      </c>
      <c r="C80" s="1" t="s">
        <v>121</v>
      </c>
      <c r="D80" s="1"/>
      <c r="E80" s="1" t="s">
        <v>121</v>
      </c>
      <c r="F80" s="1" t="str">
        <f t="shared" si="4"/>
        <v>Hyderabad</v>
      </c>
      <c r="G80" s="1" t="str">
        <f t="shared" si="3"/>
        <v>3 NEAR FATEH CHOWKSITE HYDERABAD. Industrial Area Hyderabad</v>
      </c>
      <c r="H80">
        <f>LEN(A80)</f>
        <v>77</v>
      </c>
      <c r="I80" t="str">
        <f>TRIM(RIGHT(A80,LEN(A80)-MAX(IFERROR(FIND({" Karachi"," Quetta"," Lahore"},A80),0))))</f>
        <v>Address:PLOT NO.A 3 NEAR FATEH CHOWKSITE HYDERABAD. Industrial Area Hyderabad</v>
      </c>
    </row>
    <row r="81" spans="1:9" x14ac:dyDescent="0.25">
      <c r="A81" s="1" t="s">
        <v>97</v>
      </c>
      <c r="B81" s="1" t="str">
        <f>IFERROR(RIGHT(A81,LEN(A81)-FIND("|",SUBSTITUTE(A81," ","|",LEN(A81)-LEN(SUBSTITUTE(A81," ",""))))),"")</f>
        <v>Hyderabad</v>
      </c>
      <c r="C81" s="1" t="s">
        <v>121</v>
      </c>
      <c r="D81" s="1"/>
      <c r="E81" s="1" t="s">
        <v>126</v>
      </c>
      <c r="F81" s="1" t="str">
        <f t="shared" si="4"/>
        <v>Hyderabad</v>
      </c>
      <c r="G81" s="1" t="str">
        <f t="shared" si="3"/>
        <v>A-9/G-5 BHANSINGHABAD MIRPURKHAS Hyderabad</v>
      </c>
      <c r="H81">
        <f>LEN(A81)</f>
        <v>59</v>
      </c>
      <c r="I81" t="str">
        <f>TRIM(RIGHT(A81,LEN(A81)-MAX(IFERROR(FIND({" Karachi"," Quetta"," Lahore"},A81),0))))</f>
        <v>Address:PLOT NO. A-9/G-5 BHANSINGHABAD MIRPURKHAS Hyderabad</v>
      </c>
    </row>
    <row r="82" spans="1:9" x14ac:dyDescent="0.25">
      <c r="A82" s="1" t="s">
        <v>92</v>
      </c>
      <c r="B82" s="1" t="str">
        <f>IFERROR(RIGHT(A82,LEN(A82)-FIND("|",SUBSTITUTE(A82," ","|",LEN(A82)-LEN(SUBSTITUTE(A82," ",""))))),"")</f>
        <v>City</v>
      </c>
      <c r="C82" s="5" t="s">
        <v>148</v>
      </c>
      <c r="D82" s="1"/>
      <c r="E82" s="1" t="s">
        <v>126</v>
      </c>
      <c r="F82" s="1" t="str">
        <f t="shared" si="4"/>
        <v>Hyderabad</v>
      </c>
      <c r="G82" s="1" t="str">
        <f t="shared" si="3"/>
        <v>872, SURVEY NO. 838 DEH MARKHPUR TALUKA DADU Dadu City</v>
      </c>
      <c r="H82">
        <f>LEN(A82)</f>
        <v>71</v>
      </c>
      <c r="I82" t="str">
        <f>TRIM(RIGHT(A82,LEN(A82)-MAX(IFERROR(FIND({" Karachi"," Quetta"," Lahore"},A82),0))))</f>
        <v>Address:PLOT NO. 872, SURVEY NO. 838 DEH MARKHPUR TALUKA DADU Dadu City</v>
      </c>
    </row>
    <row r="83" spans="1:9" x14ac:dyDescent="0.25">
      <c r="A83" s="1" t="s">
        <v>30</v>
      </c>
      <c r="B83" s="1" t="str">
        <f>IFERROR(RIGHT(A83,LEN(A83)-FIND("|",SUBSTITUTE(A83," ","|",LEN(A83)-LEN(SUBSTITUTE(A83," ",""))))),"")</f>
        <v>Hyderabad</v>
      </c>
      <c r="C83" s="1" t="s">
        <v>121</v>
      </c>
      <c r="D83" s="1"/>
      <c r="E83" s="1" t="s">
        <v>123</v>
      </c>
      <c r="F83" s="1" t="str">
        <f t="shared" si="4"/>
        <v>Sukkur</v>
      </c>
      <c r="G83" s="1" t="str">
        <f t="shared" si="3"/>
        <v>352 SURVEY NO-43-312DEH SONHAR TAPO,TALUKA &amp; DIST:BADIN. Hyderabad</v>
      </c>
      <c r="H83">
        <f>LEN(A83)</f>
        <v>82</v>
      </c>
      <c r="I83" t="str">
        <f>TRIM(RIGHT(A83,LEN(A83)-MAX(IFERROR(FIND({" Karachi"," Quetta"," Lahore"},A83),0))))</f>
        <v>Address:PLOT NO 352 SURVEY NO-43-312DEH SONHAR TAPO,TALUKA &amp; DIST:BADIN. Hyderabad</v>
      </c>
    </row>
    <row r="84" spans="1:9" x14ac:dyDescent="0.25">
      <c r="A84" s="1" t="s">
        <v>18</v>
      </c>
      <c r="B84" s="1" t="str">
        <f>IFERROR(RIGHT(A84,LEN(A84)-FIND("|",SUBSTITUTE(A84," ","|",LEN(A84)-LEN(SUBSTITUTE(A84," ",""))))),"")</f>
        <v>HUBDISTT.LABELLABALUCHISTANBaluchistan</v>
      </c>
      <c r="C84" s="1" t="s">
        <v>150</v>
      </c>
      <c r="D84" s="1"/>
      <c r="E84" s="1" t="s">
        <v>115</v>
      </c>
      <c r="F84" s="1" t="str">
        <f t="shared" si="4"/>
        <v>Quetta</v>
      </c>
      <c r="G84" s="1" t="str">
        <f t="shared" si="3"/>
        <v>218 KHEWIT NO-110MOUZA BARAOOT RCD ROAD HUBDISTT.LABELLABALUCHISTANBaluchistan</v>
      </c>
      <c r="H84">
        <f>LEN(A84)</f>
        <v>94</v>
      </c>
      <c r="I84" t="str">
        <f>TRIM(RIGHT(A84,LEN(A84)-MAX(IFERROR(FIND({" Karachi"," Quetta"," Lahore"},A84),0))))</f>
        <v>Address:PLOT NO 218 KHEWIT NO-110MOUZA BARAOOT RCD ROAD HUBDISTT.LABELLABALUCHISTANBaluchistan</v>
      </c>
    </row>
    <row r="85" spans="1:9" x14ac:dyDescent="0.25">
      <c r="A85" s="1" t="s">
        <v>64</v>
      </c>
      <c r="B85" s="1" t="str">
        <f>IFERROR(RIGHT(A85,LEN(A85)-FIND("|",SUBSTITUTE(A85," ","|",LEN(A85)-LEN(SUBSTITUTE(A85," ",""))))),"")</f>
        <v>MALHAN</v>
      </c>
      <c r="C85" s="1" t="s">
        <v>140</v>
      </c>
      <c r="D85" s="1"/>
      <c r="E85" s="1" t="s">
        <v>115</v>
      </c>
      <c r="F85" s="1" t="str">
        <f t="shared" si="4"/>
        <v>Quetta</v>
      </c>
      <c r="G85" s="1" t="str">
        <f t="shared" si="3"/>
        <v>NO. 326,SURVEY NO.317, DEH,TAPO &amp; TALUKA MATLI VILLAGE MALHAN</v>
      </c>
      <c r="H85">
        <f>LEN(A85)</f>
        <v>81</v>
      </c>
      <c r="I85" t="str">
        <f>TRIM(RIGHT(A85,LEN(A85)-MAX(IFERROR(FIND({" Karachi"," Quetta"," Lahore"},A85),0))))</f>
        <v>Address:PLOT GIRYAN NO. 326,SURVEY NO.317, DEH,TAPO &amp; TALUKA MATLI VILLAGE MALHAN</v>
      </c>
    </row>
    <row r="86" spans="1:9" x14ac:dyDescent="0.25">
      <c r="A86" s="1" t="s">
        <v>12</v>
      </c>
      <c r="B86" s="1" t="str">
        <f>IFERROR(RIGHT(A86,LEN(A86)-FIND("|",SUBSTITUTE(A86," ","|",LEN(A86)-LEN(SUBSTITUTE(A86," ",""))))),"")</f>
        <v>Jacababad</v>
      </c>
      <c r="C86" s="1" t="s">
        <v>117</v>
      </c>
      <c r="D86" s="1"/>
      <c r="E86" s="1" t="s">
        <v>115</v>
      </c>
      <c r="F86" s="1" t="str">
        <f t="shared" si="4"/>
        <v>Quetta</v>
      </c>
      <c r="G86" s="1" t="str">
        <f t="shared" si="3"/>
        <v>GIRYAN No.510 SURVEY No. 97, DEH AQILPUR TAPO JANI DEROTALUKA &amp; DISTT. JACOBABAD Jacababad</v>
      </c>
      <c r="H86">
        <f>LEN(A86)</f>
        <v>105</v>
      </c>
      <c r="I86" t="str">
        <f>TRIM(RIGHT(A86,LEN(A86)-MAX(IFERROR(FIND({" Karachi"," Quetta"," Lahore"},A86),0))))</f>
        <v>Address:PLOT / GIRYAN No.510 SURVEY No. 97, DEH AQILPUR TAPO JANI DEROTALUKA &amp; DISTT. JACOBABAD Jacababad</v>
      </c>
    </row>
    <row r="87" spans="1:9" x14ac:dyDescent="0.25">
      <c r="A87" s="1" t="s">
        <v>46</v>
      </c>
      <c r="B87" s="1" t="str">
        <f>IFERROR(RIGHT(A87,LEN(A87)-FIND("|",SUBSTITUTE(A87," ","|",LEN(A87)-LEN(SUBSTITUTE(A87," ",""))))),"")</f>
        <v>Hyderabad</v>
      </c>
      <c r="C87" s="1" t="s">
        <v>121</v>
      </c>
      <c r="D87" s="1"/>
      <c r="E87" s="1" t="s">
        <v>115</v>
      </c>
      <c r="F87" s="1" t="str">
        <f t="shared" si="4"/>
        <v>Quetta</v>
      </c>
      <c r="G87" s="1" t="str">
        <f t="shared" si="3"/>
        <v>GIRYAN NO 3683SURVEY NO 466/2 DEH,TAPPO,TALUKA TANDO ADAM. Hyderabad</v>
      </c>
      <c r="H87">
        <f>LEN(A87)</f>
        <v>83</v>
      </c>
      <c r="I87" t="str">
        <f>TRIM(RIGHT(A87,LEN(A87)-MAX(IFERROR(FIND({" Karachi"," Quetta"," Lahore"},A87),0))))</f>
        <v>Address:PLOT / GIRYAN NO 3683SURVEY NO 466/2 DEH,TAPPO,TALUKA TANDO ADAM. Hyderabad</v>
      </c>
    </row>
    <row r="88" spans="1:9" x14ac:dyDescent="0.25">
      <c r="A88" s="1" t="s">
        <v>71</v>
      </c>
      <c r="B88" s="1" t="str">
        <f>IFERROR(RIGHT(A88,LEN(A88)-FIND("|",SUBSTITUTE(A88," ","|",LEN(A88)-LEN(SUBSTITUTE(A88," ",""))))),"")</f>
        <v>Sukkur</v>
      </c>
      <c r="C88" s="1" t="s">
        <v>123</v>
      </c>
      <c r="D88" s="1"/>
      <c r="E88" s="1" t="s">
        <v>115</v>
      </c>
      <c r="F88" s="1" t="str">
        <f t="shared" si="4"/>
        <v>Quetta</v>
      </c>
      <c r="G88" s="1" t="str">
        <f t="shared" si="3"/>
        <v>OFFICEOLD NATIONAL HIGHWAY KHAIRPUR MIRS Sukkur</v>
      </c>
      <c r="H88">
        <f>LEN(A88)</f>
        <v>63</v>
      </c>
      <c r="I88" t="str">
        <f>TRIM(RIGHT(A88,LEN(A88)-MAX(IFERROR(FIND({" Karachi"," Quetta"," Lahore"},A88),0))))</f>
        <v>Address:OPP DPO OFFICEOLD NATIONAL HIGHWAY KHAIRPUR MIRS Sukkur</v>
      </c>
    </row>
    <row r="89" spans="1:9" x14ac:dyDescent="0.25">
      <c r="A89" s="1" t="s">
        <v>43</v>
      </c>
      <c r="B89" s="1" t="str">
        <f>IFERROR(RIGHT(A89,LEN(A89)-FIND("|",SUBSTITUTE(A89," ","|",LEN(A89)-LEN(SUBSTITUTE(A89," ",""))))),"")</f>
        <v>Quetta</v>
      </c>
      <c r="C89" s="1" t="s">
        <v>115</v>
      </c>
      <c r="D89" s="1"/>
      <c r="E89" s="1" t="s">
        <v>115</v>
      </c>
      <c r="F89" s="1" t="str">
        <f t="shared" si="4"/>
        <v>Quetta</v>
      </c>
      <c r="G89" s="1" t="str">
        <f t="shared" si="3"/>
        <v>SIBI Quetta</v>
      </c>
      <c r="H89">
        <f>LEN(A89)</f>
        <v>36</v>
      </c>
      <c r="I89" t="str">
        <f>TRIM(RIGHT(A89,LEN(A89)-MAX(IFERROR(FIND({" Karachi"," Quetta"," Lahore"},A89),0))))</f>
        <v>Address:NATIONAL HIGHWAY SIBI Quetta</v>
      </c>
    </row>
    <row r="90" spans="1:9" x14ac:dyDescent="0.25">
      <c r="A90" s="1" t="s">
        <v>14</v>
      </c>
      <c r="B90" s="1" t="str">
        <f>IFERROR(RIGHT(A90,LEN(A90)-FIND("|",SUBSTITUTE(A90," ","|",LEN(A90)-LEN(SUBSTITUTE(A90," ",""))))),"")</f>
        <v>Quetta</v>
      </c>
      <c r="C90" s="1" t="s">
        <v>115</v>
      </c>
      <c r="D90" s="1"/>
      <c r="E90" s="1" t="s">
        <v>116</v>
      </c>
      <c r="F90" s="1" t="str">
        <f t="shared" si="4"/>
        <v>Karachi</v>
      </c>
      <c r="G90" s="1" t="str">
        <f t="shared" si="3"/>
        <v>HIGH WAY ROAD Quetta</v>
      </c>
      <c r="H90">
        <f>LEN(A90)</f>
        <v>42</v>
      </c>
      <c r="I90" t="str">
        <f>TRIM(RIGHT(A90,LEN(A90)-MAX(IFERROR(FIND({" Karachi"," Quetta"," Lahore"},A90),0))))</f>
        <v>Address:MAIN NATIONAL HIGH WAY ROAD Quetta</v>
      </c>
    </row>
    <row r="91" spans="1:9" x14ac:dyDescent="0.25">
      <c r="A91" s="1" t="s">
        <v>55</v>
      </c>
      <c r="B91" s="1" t="str">
        <f>IFERROR(RIGHT(A91,LEN(A91)-FIND("|",SUBSTITUTE(A91," ","|",LEN(A91)-LEN(SUBSTITUTE(A91," ",""))))),"")</f>
        <v>Quetta</v>
      </c>
      <c r="C91" s="1" t="s">
        <v>115</v>
      </c>
      <c r="D91" s="1"/>
      <c r="E91" s="1" t="s">
        <v>116</v>
      </c>
      <c r="F91" s="1" t="str">
        <f t="shared" si="4"/>
        <v>Karachi</v>
      </c>
      <c r="G91" s="1" t="str">
        <f t="shared" si="3"/>
        <v>PETROLEUM &amp; CNG SERVICENEAR KOELA PHATAK, KHOJAK ROAD,NEAR SAMUNGLI ROAD Quetta</v>
      </c>
      <c r="H91">
        <f>LEN(A91)</f>
        <v>97</v>
      </c>
      <c r="I91" t="str">
        <f>TRIM(RIGHT(A91,LEN(A91)-MAX(IFERROR(FIND({" Karachi"," Quetta"," Lahore"},A91),0))))</f>
        <v>Address:M/S AHMED PETROLEUM &amp; CNG SERVICENEAR KOELA PHATAK, KHOJAK ROAD,NEAR SAMUNGLI ROAD Quetta</v>
      </c>
    </row>
    <row r="92" spans="1:9" x14ac:dyDescent="0.25">
      <c r="A92" s="1" t="s">
        <v>89</v>
      </c>
      <c r="B92" s="1" t="str">
        <f>IFERROR(RIGHT(A92,LEN(A92)-FIND("|",SUBSTITUTE(A92," ","|",LEN(A92)-LEN(SUBSTITUTE(A92," ",""))))),"")</f>
        <v>Quetta</v>
      </c>
      <c r="C92" s="1" t="s">
        <v>115</v>
      </c>
      <c r="D92" s="1"/>
      <c r="E92" s="1" t="s">
        <v>142</v>
      </c>
      <c r="F92" s="1" t="str">
        <f t="shared" si="4"/>
        <v>Halani</v>
      </c>
      <c r="G92" s="1" t="str">
        <f t="shared" si="3"/>
        <v>CNG FILLING STATION,Kitta No. 13, khewat No. 25, Moza and Mehal Ward No. 13,Patta Urban No. 4, Circular Road, Quetta</v>
      </c>
      <c r="H92">
        <f>LEN(A92)</f>
        <v>137</v>
      </c>
      <c r="I92" t="str">
        <f>TRIM(RIGHT(A92,LEN(A92)-MAX(IFERROR(FIND({" Karachi"," Quetta"," Lahore"},A92),0))))</f>
        <v>Address:M/S ACCURATE CNG FILLING STATION,Kitta No. 13, khewat No. 25, Moza and Mehal Ward No. 13,Patta Urban No. 4, Circular Road, Quetta</v>
      </c>
    </row>
    <row r="93" spans="1:9" x14ac:dyDescent="0.25">
      <c r="A93" s="1" t="s">
        <v>65</v>
      </c>
      <c r="B93" s="1" t="str">
        <f>IFERROR(RIGHT(A93,LEN(A93)-FIND("|",SUBSTITUTE(A93," ","|",LEN(A93)-LEN(SUBSTITUTE(A93," ",""))))),"")</f>
        <v>Quetta</v>
      </c>
      <c r="C93" s="1" t="s">
        <v>115</v>
      </c>
      <c r="D93" s="1"/>
      <c r="E93" s="1" t="s">
        <v>128</v>
      </c>
      <c r="F93" s="1" t="str">
        <f t="shared" si="4"/>
        <v>Larkana</v>
      </c>
      <c r="G93" s="1" t="str">
        <f t="shared" si="3"/>
        <v>CHAMAN ZIARAT ROAD Quetta</v>
      </c>
      <c r="H93">
        <f>LEN(A93)</f>
        <v>45</v>
      </c>
      <c r="I93" t="str">
        <f>TRIM(RIGHT(A93,LEN(A93)-MAX(IFERROR(FIND({" Karachi"," Quetta"," Lahore"},A93),0))))</f>
        <v>Address:KATEER ADDA CHAMAN ZIARAT ROAD Quetta</v>
      </c>
    </row>
    <row r="94" spans="1:9" x14ac:dyDescent="0.25">
      <c r="A94" s="1" t="s">
        <v>6</v>
      </c>
      <c r="B94" s="1" t="str">
        <f>IFERROR(RIGHT(A94,LEN(A94)-FIND("|",SUBSTITUTE(A94," ","|",LEN(A94)-LEN(SUBSTITUTE(A94," ",""))))),"")</f>
        <v>Quetta</v>
      </c>
      <c r="C94" s="1" t="s">
        <v>115</v>
      </c>
      <c r="D94" s="1"/>
      <c r="E94" s="1" t="s">
        <v>143</v>
      </c>
      <c r="F94" s="1" t="str">
        <f t="shared" si="4"/>
        <v>Digi</v>
      </c>
      <c r="G94" s="1" t="str">
        <f t="shared" si="3"/>
        <v>SARIAB ROAD Quetta</v>
      </c>
      <c r="H94">
        <f>LEN(A94)</f>
        <v>37</v>
      </c>
      <c r="I94" t="str">
        <f>TRIM(RIGHT(A94,LEN(A94)-MAX(IFERROR(FIND({" Karachi"," Quetta"," Lahore"},A94),0))))</f>
        <v>Address:KACHI BAIG SARIAB ROAD Quetta</v>
      </c>
    </row>
    <row r="95" spans="1:9" x14ac:dyDescent="0.25">
      <c r="A95" s="1" t="s">
        <v>99</v>
      </c>
      <c r="B95" s="1" t="str">
        <f>IFERROR(RIGHT(A95,LEN(A95)-FIND("|",SUBSTITUTE(A95," ","|",LEN(A95)-LEN(SUBSTITUTE(A95," ",""))))),"")</f>
        <v>Halani</v>
      </c>
      <c r="C95" s="1" t="s">
        <v>142</v>
      </c>
      <c r="D95" s="1"/>
      <c r="E95" s="1" t="s">
        <v>115</v>
      </c>
      <c r="F95" s="1" t="str">
        <f t="shared" si="4"/>
        <v>Quetta</v>
      </c>
      <c r="G95" s="1" t="str">
        <f t="shared" si="3"/>
        <v>319 S. NO.292-A HALANI CITY, DISTT. NAUSHAHRO FEROZHALANI CITYNEAR --KANDIARO . Halani</v>
      </c>
      <c r="H95">
        <f>LEN(A95)</f>
        <v>105</v>
      </c>
      <c r="I95" t="str">
        <f>TRIM(RIGHT(A95,LEN(A95)-MAX(IFERROR(FIND({" Karachi"," Quetta"," Lahore"},A95),0))))</f>
        <v>Address:GIRYAN NO. 319 S. NO.292-A HALANI CITY, DISTT. NAUSHAHRO FEROZHALANI CITYNEAR --KANDIARO . Halani</v>
      </c>
    </row>
    <row r="96" spans="1:9" x14ac:dyDescent="0.25">
      <c r="A96" s="1" t="s">
        <v>29</v>
      </c>
      <c r="B96" s="1" t="str">
        <f>IFERROR(RIGHT(A96,LEN(A96)-FIND("|",SUBSTITUTE(A96," ","|",LEN(A96)-LEN(SUBSTITUTE(A96," ",""))))),"")</f>
        <v>Larkana</v>
      </c>
      <c r="C96" s="1" t="s">
        <v>128</v>
      </c>
      <c r="D96" s="1"/>
      <c r="E96" s="1" t="s">
        <v>116</v>
      </c>
      <c r="F96" s="1" t="str">
        <f t="shared" si="4"/>
        <v>Karachi</v>
      </c>
      <c r="G96" s="1" t="str">
        <f t="shared" si="3"/>
        <v>193 S. NO 128/2 BAID DEH RAIS WAH DISTT SHIKARPUR Larkana</v>
      </c>
      <c r="H96">
        <f>LEN(A96)</f>
        <v>75</v>
      </c>
      <c r="I96" t="str">
        <f>TRIM(RIGHT(A96,LEN(A96)-MAX(IFERROR(FIND({" Karachi"," Quetta"," Lahore"},A96),0))))</f>
        <v>Address:GIRYAN NO 193 S. NO 128/2 BAID DEH RAIS WAH DISTT SHIKARPUR Larkana</v>
      </c>
    </row>
    <row r="97" spans="1:9" x14ac:dyDescent="0.25">
      <c r="A97" s="1" t="s">
        <v>85</v>
      </c>
      <c r="B97" s="1" t="str">
        <f>IFERROR(RIGHT(A97,LEN(A97)-FIND("|",SUBSTITUTE(A97," ","|",LEN(A97)-LEN(SUBSTITUTE(A97," ",""))))),"")</f>
        <v>Digi</v>
      </c>
      <c r="C97" s="1" t="s">
        <v>143</v>
      </c>
      <c r="D97" s="1"/>
      <c r="E97" s="1" t="s">
        <v>115</v>
      </c>
      <c r="F97" s="1" t="str">
        <f t="shared" si="4"/>
        <v>Quetta</v>
      </c>
      <c r="G97" s="1" t="str">
        <f t="shared" si="3"/>
        <v>15 SURVEY NO 208 DEH CHOUNROO TAPO KOT DIJI Kot Digi</v>
      </c>
      <c r="H97">
        <f>LEN(A97)</f>
        <v>70</v>
      </c>
      <c r="I97" t="str">
        <f>TRIM(RIGHT(A97,LEN(A97)-MAX(IFERROR(FIND({" Karachi"," Quetta"," Lahore"},A97),0))))</f>
        <v>Address:GIRYAN NO 15 SURVEY NO 208 DEH CHOUNROO TAPO KOT DIJI Kot Digi</v>
      </c>
    </row>
    <row r="98" spans="1:9" x14ac:dyDescent="0.25">
      <c r="A98" s="1" t="s">
        <v>48</v>
      </c>
      <c r="B98" s="1" t="str">
        <f>IFERROR(RIGHT(A98,LEN(A98)-FIND("|",SUBSTITUTE(A98," ","|",LEN(A98)-LEN(SUBSTITUTE(A98," ",""))))),"")</f>
        <v>Quetta</v>
      </c>
      <c r="C98" s="1" t="s">
        <v>115</v>
      </c>
      <c r="D98" s="1"/>
      <c r="E98" s="1" t="s">
        <v>128</v>
      </c>
      <c r="F98" s="1" t="str">
        <f t="shared" si="4"/>
        <v>Larkana</v>
      </c>
      <c r="G98" s="1" t="str">
        <f t="shared" si="3"/>
        <v>TAPA SADDAR BY PASSTEHSIL JHATPAT Quetta</v>
      </c>
      <c r="H98">
        <f>LEN(A98)</f>
        <v>57</v>
      </c>
      <c r="I98" t="str">
        <f>TRIM(RIGHT(A98,LEN(A98)-MAX(IFERROR(FIND({" Karachi"," Quetta"," Lahore"},A98),0))))</f>
        <v>Address:DEH BARO TAPA SADDAR BY PASSTEHSIL JHATPAT Quetta</v>
      </c>
    </row>
    <row r="99" spans="1:9" x14ac:dyDescent="0.25">
      <c r="A99" s="1" t="s">
        <v>73</v>
      </c>
      <c r="B99" s="1" t="str">
        <f>IFERROR(RIGHT(A99,LEN(A99)-FIND("|",SUBSTITUTE(A99," ","|",LEN(A99)-LEN(SUBSTITUTE(A99," ",""))))),"")</f>
        <v>QUETTA.Quetta</v>
      </c>
      <c r="C99" s="1" t="s">
        <v>115</v>
      </c>
      <c r="D99" s="1"/>
      <c r="E99" s="1" t="s">
        <v>128</v>
      </c>
      <c r="F99" s="1" t="str">
        <f t="shared" si="4"/>
        <v>Larkana</v>
      </c>
      <c r="G99" s="1" t="str">
        <f t="shared" si="3"/>
        <v>AND CNG STATION (ADMORE RETAIL OTLET)KHEWAT NO. 143, KHATOONI NO. 146, KHASRA/QITTA NO.2,MAHAL AND MOUZA NO. 9, TEHSIL AND DSITRICT QUETTASARIAB ROAD, QUETTA.Quetta</v>
      </c>
      <c r="H99">
        <f>LEN(A99)</f>
        <v>190</v>
      </c>
      <c r="I99" t="str">
        <f>TRIM(RIGHT(A99,LEN(A99)-MAX(IFERROR(FIND({" Karachi"," Quetta"," Lahore"},A99),0))))</f>
        <v>Address:AL-QAIYAM FILLING AND CNG STATION (ADMORE RETAIL OTLET)KHEWAT NO. 143, KHATOONI NO. 146, KHASRA/QITTA NO.2,MAHAL AND MOUZA NO. 9, TEHSIL AND DSITRICT QUETTASARIAB ROAD, QUETTA.Quetta</v>
      </c>
    </row>
    <row r="100" spans="1:9" x14ac:dyDescent="0.25">
      <c r="A100" s="1" t="s">
        <v>28</v>
      </c>
      <c r="B100" s="1" t="str">
        <f>IFERROR(RIGHT(A100,LEN(A100)-FIND("|",SUBSTITUTE(A100," ","|",LEN(A100)-LEN(SUBSTITUTE(A100," ",""))))),"")</f>
        <v>Larkana</v>
      </c>
      <c r="C100" s="1" t="s">
        <v>128</v>
      </c>
      <c r="D100" s="1"/>
      <c r="E100" s="1" t="s">
        <v>116</v>
      </c>
      <c r="F100" s="1" t="str">
        <f t="shared" si="4"/>
        <v>Karachi</v>
      </c>
      <c r="G100" s="1" t="str">
        <f t="shared" si="3"/>
        <v>STATIONSURVEY NO. 486, 925, 487, Shaikh Zaid Colony Road, LARKANA Larkana</v>
      </c>
      <c r="H100">
        <f>LEN(A100)</f>
        <v>95</v>
      </c>
      <c r="I100" t="str">
        <f>TRIM(RIGHT(A100,LEN(A100)-MAX(IFERROR(FIND({" Karachi"," Quetta"," Lahore"},A100),0))))</f>
        <v>Address:AL-MADINA CNG STATIONSURVEY NO. 486, 925, 487, Shaikh Zaid Colony Road, LARKANA Larkana</v>
      </c>
    </row>
    <row r="101" spans="1:9" x14ac:dyDescent="0.25">
      <c r="A101" s="1" t="s">
        <v>28</v>
      </c>
      <c r="B101" s="1" t="str">
        <f>IFERROR(RIGHT(A101,LEN(A101)-FIND("|",SUBSTITUTE(A101," ","|",LEN(A101)-LEN(SUBSTITUTE(A101," ",""))))),"")</f>
        <v>Larkana</v>
      </c>
      <c r="C101" s="1" t="s">
        <v>128</v>
      </c>
      <c r="D101" s="1"/>
      <c r="E101" s="1" t="s">
        <v>116</v>
      </c>
      <c r="F101" s="1" t="str">
        <f t="shared" si="4"/>
        <v>Karachi</v>
      </c>
      <c r="G101" s="1" t="str">
        <f t="shared" si="3"/>
        <v>STATIONSURVEY NO. 486, 925, 487, Shaikh Zaid Colony Road, LARKANA Larkana</v>
      </c>
      <c r="H101">
        <f>LEN(A101)</f>
        <v>95</v>
      </c>
      <c r="I101" t="str">
        <f>TRIM(RIGHT(A101,LEN(A101)-MAX(IFERROR(FIND({" Karachi"," Quetta"," Lahore"},A101),0))))</f>
        <v>Address:AL-MADINA CNG STATIONSURVEY NO. 486, 925, 487, Shaikh Zaid Colony Road, LARKANA Larkana</v>
      </c>
    </row>
    <row r="102" spans="1:9" x14ac:dyDescent="0.25">
      <c r="A102" s="1" t="s">
        <v>5</v>
      </c>
      <c r="B102" s="1" t="str">
        <f>IFERROR(RIGHT(A102,LEN(A102)-FIND("|",SUBSTITUTE(A102," ","|",LEN(A102)-LEN(SUBSTITUTE(A102," ",""))))),"")</f>
        <v/>
      </c>
      <c r="C102" s="1"/>
      <c r="D102" s="1"/>
      <c r="E102" s="1" t="s">
        <v>126</v>
      </c>
      <c r="F102" s="1" t="str">
        <f t="shared" si="4"/>
        <v>Hyderabad</v>
      </c>
      <c r="G102" s="1" t="e">
        <f t="shared" si="3"/>
        <v>#VALUE!</v>
      </c>
      <c r="H102">
        <f>LEN(A102)</f>
        <v>7</v>
      </c>
      <c r="I102" t="str">
        <f>TRIM(RIGHT(A102,LEN(A102)-MAX(IFERROR(FIND({" Karachi"," Quetta"," Lahore"},A102),0))))</f>
        <v>Address</v>
      </c>
    </row>
  </sheetData>
  <sortState ref="A1:C102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 table</vt:lpstr>
      <vt:lpstr>Questions</vt:lpstr>
      <vt:lpstr>Second Dataset</vt:lpstr>
      <vt:lpstr>Workout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zumer</dc:creator>
  <cp:lastModifiedBy>Hp</cp:lastModifiedBy>
  <dcterms:created xsi:type="dcterms:W3CDTF">2023-09-28T10:58:31Z</dcterms:created>
  <dcterms:modified xsi:type="dcterms:W3CDTF">2023-10-01T08:06:59Z</dcterms:modified>
</cp:coreProperties>
</file>