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hidePivotFieldList="1"/>
  <mc:AlternateContent xmlns:mc="http://schemas.openxmlformats.org/markup-compatibility/2006">
    <mc:Choice Requires="x15">
      <x15ac:absPath xmlns:x15ac="http://schemas.microsoft.com/office/spreadsheetml/2010/11/ac" url="/Users/lanyue/Documents/MSAN/603BizStrat/Assignments/"/>
    </mc:Choice>
  </mc:AlternateContent>
  <bookViews>
    <workbookView minimized="1" xWindow="0" yWindow="460" windowWidth="24380" windowHeight="15540" tabRatio="500"/>
  </bookViews>
  <sheets>
    <sheet name="NueBevABTes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7" i="1" l="1"/>
  <c r="P17" i="1"/>
  <c r="R17" i="1"/>
  <c r="Q16" i="1"/>
  <c r="P16" i="1"/>
  <c r="R16" i="1"/>
  <c r="Q15" i="1"/>
  <c r="P15" i="1"/>
  <c r="R15" i="1"/>
  <c r="P12" i="1"/>
  <c r="Q12" i="1"/>
  <c r="P13" i="1"/>
  <c r="Q13" i="1"/>
  <c r="Q11" i="1"/>
  <c r="P11" i="1"/>
  <c r="R12" i="1"/>
  <c r="R13" i="1"/>
  <c r="R11" i="1"/>
  <c r="R9" i="1"/>
  <c r="R8" i="1"/>
  <c r="Q9" i="1"/>
  <c r="Q8" i="1"/>
  <c r="P9" i="1"/>
  <c r="P8" i="1"/>
  <c r="J2" i="1"/>
  <c r="K2" i="1"/>
  <c r="J3" i="1"/>
  <c r="K3" i="1"/>
  <c r="J4" i="1"/>
  <c r="I4" i="1"/>
  <c r="K4" i="1"/>
  <c r="J5" i="1"/>
  <c r="I5" i="1"/>
  <c r="K5" i="1"/>
  <c r="J6" i="1"/>
  <c r="K6" i="1"/>
  <c r="J7" i="1"/>
  <c r="K7" i="1"/>
  <c r="J8" i="1"/>
  <c r="I8" i="1"/>
  <c r="K8" i="1"/>
  <c r="J9" i="1"/>
  <c r="K9" i="1"/>
  <c r="J10" i="1"/>
  <c r="I10" i="1"/>
  <c r="K10" i="1"/>
  <c r="J11" i="1"/>
  <c r="I11" i="1"/>
  <c r="K11" i="1"/>
  <c r="J12" i="1"/>
  <c r="K12" i="1"/>
  <c r="J13" i="1"/>
  <c r="K13" i="1"/>
  <c r="J14" i="1"/>
  <c r="K14" i="1"/>
  <c r="J15" i="1"/>
  <c r="I15" i="1"/>
  <c r="K15" i="1"/>
  <c r="J16" i="1"/>
  <c r="K16" i="1"/>
  <c r="J17" i="1"/>
  <c r="I17" i="1"/>
  <c r="K17" i="1"/>
  <c r="J18" i="1"/>
  <c r="K18" i="1"/>
  <c r="J19" i="1"/>
  <c r="I19" i="1"/>
  <c r="K19" i="1"/>
  <c r="J20" i="1"/>
  <c r="K20" i="1"/>
  <c r="J21" i="1"/>
  <c r="I21" i="1"/>
  <c r="K21" i="1"/>
  <c r="J22" i="1"/>
  <c r="K22" i="1"/>
  <c r="J23" i="1"/>
  <c r="K23" i="1"/>
  <c r="J24" i="1"/>
  <c r="K24" i="1"/>
  <c r="J25" i="1"/>
  <c r="K25" i="1"/>
  <c r="J26" i="1"/>
  <c r="I26" i="1"/>
  <c r="K26" i="1"/>
  <c r="J27" i="1"/>
  <c r="K27" i="1"/>
  <c r="J28" i="1"/>
  <c r="K28" i="1"/>
  <c r="J29" i="1"/>
  <c r="K29" i="1"/>
  <c r="J30" i="1"/>
  <c r="K30" i="1"/>
  <c r="J31" i="1"/>
  <c r="I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I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I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I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I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I104" i="1"/>
  <c r="K104" i="1"/>
  <c r="J105" i="1"/>
  <c r="I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I111" i="1"/>
  <c r="K111" i="1"/>
  <c r="J112" i="1"/>
  <c r="K112" i="1"/>
  <c r="J113" i="1"/>
  <c r="K113" i="1"/>
  <c r="J114" i="1"/>
  <c r="K114" i="1"/>
  <c r="J115" i="1"/>
  <c r="I115" i="1"/>
  <c r="K115" i="1"/>
  <c r="J116" i="1"/>
  <c r="K116" i="1"/>
  <c r="J117" i="1"/>
  <c r="K117" i="1"/>
  <c r="J118" i="1"/>
  <c r="I118" i="1"/>
  <c r="K118" i="1"/>
  <c r="J119" i="1"/>
  <c r="K119" i="1"/>
  <c r="J120" i="1"/>
  <c r="I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I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I137" i="1"/>
  <c r="K137" i="1"/>
  <c r="J138" i="1"/>
  <c r="K138" i="1"/>
  <c r="J139" i="1"/>
  <c r="K139" i="1"/>
  <c r="J140" i="1"/>
  <c r="I140" i="1"/>
  <c r="K140" i="1"/>
  <c r="J141" i="1"/>
  <c r="K141" i="1"/>
  <c r="J142" i="1"/>
  <c r="K142" i="1"/>
  <c r="J143" i="1"/>
  <c r="K143" i="1"/>
  <c r="J144" i="1"/>
  <c r="I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I150" i="1"/>
  <c r="K150" i="1"/>
  <c r="J151" i="1"/>
  <c r="I151" i="1"/>
  <c r="K151" i="1"/>
  <c r="J152" i="1"/>
  <c r="K152" i="1"/>
  <c r="J153" i="1"/>
  <c r="K153" i="1"/>
  <c r="J154" i="1"/>
  <c r="K154" i="1"/>
  <c r="J155" i="1"/>
  <c r="K155" i="1"/>
  <c r="J156" i="1"/>
  <c r="I156" i="1"/>
  <c r="K156" i="1"/>
  <c r="J157" i="1"/>
  <c r="I157" i="1"/>
  <c r="K157" i="1"/>
  <c r="J158" i="1"/>
  <c r="I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I168" i="1"/>
  <c r="K168" i="1"/>
  <c r="J169" i="1"/>
  <c r="K169" i="1"/>
  <c r="J170" i="1"/>
  <c r="K170" i="1"/>
  <c r="J171" i="1"/>
  <c r="K171" i="1"/>
  <c r="J172" i="1"/>
  <c r="K172" i="1"/>
  <c r="J173" i="1"/>
  <c r="I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I185" i="1"/>
  <c r="K185" i="1"/>
  <c r="J186" i="1"/>
  <c r="I186" i="1"/>
  <c r="K186" i="1"/>
  <c r="J187" i="1"/>
  <c r="K187" i="1"/>
  <c r="J188" i="1"/>
  <c r="K188" i="1"/>
  <c r="J189" i="1"/>
  <c r="K189" i="1"/>
  <c r="J190" i="1"/>
  <c r="I190" i="1"/>
  <c r="K190" i="1"/>
  <c r="J191" i="1"/>
  <c r="K191" i="1"/>
  <c r="J192" i="1"/>
  <c r="K192" i="1"/>
  <c r="J193" i="1"/>
  <c r="K193" i="1"/>
  <c r="J194" i="1"/>
  <c r="I194" i="1"/>
  <c r="K194" i="1"/>
  <c r="J195" i="1"/>
  <c r="K195" i="1"/>
  <c r="J196" i="1"/>
  <c r="K196" i="1"/>
  <c r="J197" i="1"/>
  <c r="I197" i="1"/>
  <c r="K197" i="1"/>
  <c r="J198" i="1"/>
  <c r="I198" i="1"/>
  <c r="K198" i="1"/>
  <c r="J199" i="1"/>
  <c r="I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I215" i="1"/>
  <c r="K215" i="1"/>
  <c r="J216" i="1"/>
  <c r="I216" i="1"/>
  <c r="K216" i="1"/>
  <c r="J217" i="1"/>
  <c r="K217" i="1"/>
  <c r="J218" i="1"/>
  <c r="K218" i="1"/>
  <c r="J219" i="1"/>
  <c r="K219" i="1"/>
  <c r="J220" i="1"/>
  <c r="K220" i="1"/>
  <c r="J221" i="1"/>
  <c r="I221" i="1"/>
  <c r="K221" i="1"/>
  <c r="J222" i="1"/>
  <c r="K222" i="1"/>
  <c r="J223" i="1"/>
  <c r="K223" i="1"/>
  <c r="J224" i="1"/>
  <c r="I224" i="1"/>
  <c r="K224" i="1"/>
  <c r="J225" i="1"/>
  <c r="K225" i="1"/>
  <c r="J226" i="1"/>
  <c r="I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I253" i="1"/>
  <c r="K253" i="1"/>
  <c r="J254" i="1"/>
  <c r="I254" i="1"/>
  <c r="K254" i="1"/>
  <c r="J255" i="1"/>
  <c r="K255" i="1"/>
  <c r="Q4" i="1"/>
  <c r="M3" i="1"/>
  <c r="N3" i="1"/>
  <c r="H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I3" i="1"/>
  <c r="I6" i="1"/>
  <c r="I7" i="1"/>
  <c r="I9" i="1"/>
  <c r="I12" i="1"/>
  <c r="I13" i="1"/>
  <c r="I14" i="1"/>
  <c r="I16" i="1"/>
  <c r="I18" i="1"/>
  <c r="I20" i="1"/>
  <c r="I22" i="1"/>
  <c r="I23" i="1"/>
  <c r="I24" i="1"/>
  <c r="I25" i="1"/>
  <c r="I27" i="1"/>
  <c r="I28" i="1"/>
  <c r="I29" i="1"/>
  <c r="I3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70" i="1"/>
  <c r="I71" i="1"/>
  <c r="I72" i="1"/>
  <c r="I73" i="1"/>
  <c r="I74" i="1"/>
  <c r="I75" i="1"/>
  <c r="I76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3" i="1"/>
  <c r="I94" i="1"/>
  <c r="I95" i="1"/>
  <c r="I96" i="1"/>
  <c r="I97" i="1"/>
  <c r="I98" i="1"/>
  <c r="I99" i="1"/>
  <c r="I100" i="1"/>
  <c r="I101" i="1"/>
  <c r="I102" i="1"/>
  <c r="I103" i="1"/>
  <c r="I106" i="1"/>
  <c r="I107" i="1"/>
  <c r="I108" i="1"/>
  <c r="I109" i="1"/>
  <c r="I110" i="1"/>
  <c r="I112" i="1"/>
  <c r="I113" i="1"/>
  <c r="I114" i="1"/>
  <c r="I116" i="1"/>
  <c r="I117" i="1"/>
  <c r="I119" i="1"/>
  <c r="I121" i="1"/>
  <c r="I122" i="1"/>
  <c r="I123" i="1"/>
  <c r="I124" i="1"/>
  <c r="I125" i="1"/>
  <c r="I126" i="1"/>
  <c r="I127" i="1"/>
  <c r="I129" i="1"/>
  <c r="I130" i="1"/>
  <c r="I131" i="1"/>
  <c r="I132" i="1"/>
  <c r="I133" i="1"/>
  <c r="I134" i="1"/>
  <c r="I135" i="1"/>
  <c r="I136" i="1"/>
  <c r="I138" i="1"/>
  <c r="I139" i="1"/>
  <c r="I141" i="1"/>
  <c r="I142" i="1"/>
  <c r="I143" i="1"/>
  <c r="I145" i="1"/>
  <c r="I146" i="1"/>
  <c r="I147" i="1"/>
  <c r="I148" i="1"/>
  <c r="I149" i="1"/>
  <c r="I152" i="1"/>
  <c r="I153" i="1"/>
  <c r="I154" i="1"/>
  <c r="I155" i="1"/>
  <c r="I159" i="1"/>
  <c r="I160" i="1"/>
  <c r="I161" i="1"/>
  <c r="I162" i="1"/>
  <c r="I163" i="1"/>
  <c r="I164" i="1"/>
  <c r="I165" i="1"/>
  <c r="I166" i="1"/>
  <c r="I167" i="1"/>
  <c r="I169" i="1"/>
  <c r="I170" i="1"/>
  <c r="I171" i="1"/>
  <c r="I172" i="1"/>
  <c r="I174" i="1"/>
  <c r="I175" i="1"/>
  <c r="I176" i="1"/>
  <c r="I177" i="1"/>
  <c r="I178" i="1"/>
  <c r="I179" i="1"/>
  <c r="I180" i="1"/>
  <c r="I181" i="1"/>
  <c r="I182" i="1"/>
  <c r="I183" i="1"/>
  <c r="I184" i="1"/>
  <c r="I187" i="1"/>
  <c r="I188" i="1"/>
  <c r="I189" i="1"/>
  <c r="I191" i="1"/>
  <c r="I192" i="1"/>
  <c r="I193" i="1"/>
  <c r="I195" i="1"/>
  <c r="I196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7" i="1"/>
  <c r="I218" i="1"/>
  <c r="I219" i="1"/>
  <c r="I220" i="1"/>
  <c r="I222" i="1"/>
  <c r="I223" i="1"/>
  <c r="I225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5" i="1"/>
  <c r="P3" i="1"/>
  <c r="R4" i="1"/>
  <c r="Q5" i="1"/>
  <c r="M4" i="1"/>
  <c r="N4" i="1"/>
  <c r="P4" i="1"/>
  <c r="R5" i="1"/>
  <c r="Q6" i="1"/>
  <c r="M5" i="1"/>
  <c r="N5" i="1"/>
  <c r="P5" i="1"/>
  <c r="R6" i="1"/>
  <c r="Q3" i="1"/>
  <c r="M2" i="1"/>
  <c r="N2" i="1"/>
  <c r="P2" i="1"/>
  <c r="R3" i="1"/>
  <c r="Q7" i="1"/>
  <c r="P7" i="1"/>
  <c r="R7" i="1"/>
  <c r="Q2" i="1"/>
  <c r="M6" i="1"/>
  <c r="N6" i="1"/>
  <c r="P6" i="1"/>
</calcChain>
</file>

<file path=xl/sharedStrings.xml><?xml version="1.0" encoding="utf-8"?>
<sst xmlns="http://schemas.openxmlformats.org/spreadsheetml/2006/main" count="1300" uniqueCount="272">
  <si>
    <t>Client number</t>
  </si>
  <si>
    <t>Region</t>
  </si>
  <si>
    <t>Customer Begin</t>
  </si>
  <si>
    <t>Customer End</t>
  </si>
  <si>
    <t>Churned</t>
  </si>
  <si>
    <t>Margin Group</t>
  </si>
  <si>
    <t>Account Size</t>
  </si>
  <si>
    <t>Los Angeles</t>
  </si>
  <si>
    <t xml:space="preserve"> 2016-06-24</t>
  </si>
  <si>
    <t xml:space="preserve"> 2017-01-27</t>
  </si>
  <si>
    <t>High</t>
  </si>
  <si>
    <t>Medium</t>
  </si>
  <si>
    <t xml:space="preserve"> 2016-03-10</t>
  </si>
  <si>
    <t xml:space="preserve"> 2017-01-24</t>
  </si>
  <si>
    <t>Large</t>
  </si>
  <si>
    <t xml:space="preserve"> 2016-02-26</t>
  </si>
  <si>
    <t xml:space="preserve"> 2016-12-09</t>
  </si>
  <si>
    <t>Toronto</t>
  </si>
  <si>
    <t xml:space="preserve"> 2016-07-05</t>
  </si>
  <si>
    <t xml:space="preserve"> 2016-10-28</t>
  </si>
  <si>
    <t>Low</t>
  </si>
  <si>
    <t>Small</t>
  </si>
  <si>
    <t xml:space="preserve"> 2015-04-27</t>
  </si>
  <si>
    <t xml:space="preserve"> 2017-01-31</t>
  </si>
  <si>
    <t xml:space="preserve"> 2015-08-26</t>
  </si>
  <si>
    <t xml:space="preserve"> 2017-01-25</t>
  </si>
  <si>
    <t xml:space="preserve"> 2016-06-01</t>
  </si>
  <si>
    <t xml:space="preserve"> 2016-09-21</t>
  </si>
  <si>
    <t xml:space="preserve"> 2015-09-18</t>
  </si>
  <si>
    <t xml:space="preserve"> 2017-01-20</t>
  </si>
  <si>
    <t xml:space="preserve"> 2016-05-12</t>
  </si>
  <si>
    <t xml:space="preserve"> 2016-12-22</t>
  </si>
  <si>
    <t xml:space="preserve"> 2015-10-19</t>
  </si>
  <si>
    <t xml:space="preserve"> 2016-12-19</t>
  </si>
  <si>
    <t xml:space="preserve"> 2015-05-13</t>
  </si>
  <si>
    <t xml:space="preserve"> 2015-03-25</t>
  </si>
  <si>
    <t xml:space="preserve"> 2017-01-26</t>
  </si>
  <si>
    <t xml:space="preserve"> 2015-07-22</t>
  </si>
  <si>
    <t xml:space="preserve"> 2015-07-02</t>
  </si>
  <si>
    <t xml:space="preserve"> 2016-09-29</t>
  </si>
  <si>
    <t xml:space="preserve"> 2015-12-10</t>
  </si>
  <si>
    <t xml:space="preserve"> 2015-07-16</t>
  </si>
  <si>
    <t xml:space="preserve"> 2016-10-18</t>
  </si>
  <si>
    <t xml:space="preserve"> 2016-03-30</t>
  </si>
  <si>
    <t xml:space="preserve"> 2016-10-12</t>
  </si>
  <si>
    <t xml:space="preserve"> 2015-11-23</t>
  </si>
  <si>
    <t xml:space="preserve"> 2017-01-30</t>
  </si>
  <si>
    <t xml:space="preserve"> 2016-09-20</t>
  </si>
  <si>
    <t xml:space="preserve"> 2016-12-06</t>
  </si>
  <si>
    <t xml:space="preserve"> 2015-10-01</t>
  </si>
  <si>
    <t xml:space="preserve"> 2017-01-19</t>
  </si>
  <si>
    <t xml:space="preserve"> 2017-01-18</t>
  </si>
  <si>
    <t xml:space="preserve"> 2015-04-13</t>
  </si>
  <si>
    <t xml:space="preserve"> 2016-04-06</t>
  </si>
  <si>
    <t xml:space="preserve"> 2017-01-12</t>
  </si>
  <si>
    <t xml:space="preserve"> 2016-03-14</t>
  </si>
  <si>
    <t xml:space="preserve"> 2016-11-21</t>
  </si>
  <si>
    <t xml:space="preserve"> 2015-11-06</t>
  </si>
  <si>
    <t xml:space="preserve"> 2016-03-07</t>
  </si>
  <si>
    <t xml:space="preserve"> 2016-02-17</t>
  </si>
  <si>
    <t xml:space="preserve"> 2016-07-19</t>
  </si>
  <si>
    <t xml:space="preserve"> 2015-05-05</t>
  </si>
  <si>
    <t xml:space="preserve"> 2016-09-28</t>
  </si>
  <si>
    <t xml:space="preserve"> 2016-05-23</t>
  </si>
  <si>
    <t xml:space="preserve"> 2015-10-12</t>
  </si>
  <si>
    <t xml:space="preserve"> 2017-01-17</t>
  </si>
  <si>
    <t>Chicago</t>
  </si>
  <si>
    <t xml:space="preserve"> 2015-08-20</t>
  </si>
  <si>
    <t xml:space="preserve"> 2015-08-05</t>
  </si>
  <si>
    <t xml:space="preserve"> 2015-05-08</t>
  </si>
  <si>
    <t xml:space="preserve"> 2016-06-23</t>
  </si>
  <si>
    <t xml:space="preserve"> 2016-06-16</t>
  </si>
  <si>
    <t xml:space="preserve"> 2015-12-21</t>
  </si>
  <si>
    <t xml:space="preserve"> 2015-10-02</t>
  </si>
  <si>
    <t xml:space="preserve"> 2016-07-18</t>
  </si>
  <si>
    <t xml:space="preserve"> 2016-04-19</t>
  </si>
  <si>
    <t xml:space="preserve"> 2016-07-25</t>
  </si>
  <si>
    <t xml:space="preserve"> 2015-12-09</t>
  </si>
  <si>
    <t xml:space="preserve"> 2016-05-02</t>
  </si>
  <si>
    <t xml:space="preserve"> 2016-04-18</t>
  </si>
  <si>
    <t xml:space="preserve"> 2014-11-21</t>
  </si>
  <si>
    <t xml:space="preserve"> 2016-02-10</t>
  </si>
  <si>
    <t xml:space="preserve"> 2016-02-05</t>
  </si>
  <si>
    <t xml:space="preserve"> 2015-04-24</t>
  </si>
  <si>
    <t xml:space="preserve"> 2016-02-25</t>
  </si>
  <si>
    <t xml:space="preserve"> 2016-02-27</t>
  </si>
  <si>
    <t xml:space="preserve"> 2017-01-28</t>
  </si>
  <si>
    <t xml:space="preserve"> 2016-07-29</t>
  </si>
  <si>
    <t xml:space="preserve"> 2015-12-11</t>
  </si>
  <si>
    <t xml:space="preserve"> 2015-06-19</t>
  </si>
  <si>
    <t xml:space="preserve"> 2016-02-04</t>
  </si>
  <si>
    <t xml:space="preserve"> 2016-04-01</t>
  </si>
  <si>
    <t xml:space="preserve"> 2013-07-15</t>
  </si>
  <si>
    <t xml:space="preserve"> 2015-11-05</t>
  </si>
  <si>
    <t xml:space="preserve"> 2015-06-10</t>
  </si>
  <si>
    <t xml:space="preserve"> 2017-01-13</t>
  </si>
  <si>
    <t xml:space="preserve"> 2013-06-04</t>
  </si>
  <si>
    <t xml:space="preserve"> 2016-05-17</t>
  </si>
  <si>
    <t xml:space="preserve"> 2016-04-20</t>
  </si>
  <si>
    <t xml:space="preserve"> 2015-09-30</t>
  </si>
  <si>
    <t xml:space="preserve"> 2016-02-11</t>
  </si>
  <si>
    <t xml:space="preserve"> 2017-01-09</t>
  </si>
  <si>
    <t xml:space="preserve"> 2016-06-22</t>
  </si>
  <si>
    <t xml:space="preserve"> 2016-11-09</t>
  </si>
  <si>
    <t xml:space="preserve"> 2015-11-20</t>
  </si>
  <si>
    <t xml:space="preserve"> 2015-09-02</t>
  </si>
  <si>
    <t xml:space="preserve"> 2016-03-11</t>
  </si>
  <si>
    <t xml:space="preserve"> 2016-03-22</t>
  </si>
  <si>
    <t xml:space="preserve"> 2016-08-03</t>
  </si>
  <si>
    <t xml:space="preserve"> 2015-05-04</t>
  </si>
  <si>
    <t xml:space="preserve"> 2016-03-16</t>
  </si>
  <si>
    <t xml:space="preserve"> 2016-10-19</t>
  </si>
  <si>
    <t xml:space="preserve"> 2016-07-27</t>
  </si>
  <si>
    <t xml:space="preserve"> 2017-01-04</t>
  </si>
  <si>
    <t xml:space="preserve"> 2015-01-29</t>
  </si>
  <si>
    <t xml:space="preserve"> 2017-01-06</t>
  </si>
  <si>
    <t xml:space="preserve"> 2013-10-23</t>
  </si>
  <si>
    <t xml:space="preserve"> 2017-01-05</t>
  </si>
  <si>
    <t xml:space="preserve"> 2016-04-05</t>
  </si>
  <si>
    <t xml:space="preserve"> 2015-10-05</t>
  </si>
  <si>
    <t xml:space="preserve"> 2015-12-17</t>
  </si>
  <si>
    <t xml:space="preserve"> 2015-06-25</t>
  </si>
  <si>
    <t xml:space="preserve"> 2016-01-19</t>
  </si>
  <si>
    <t xml:space="preserve"> 2016-02-18</t>
  </si>
  <si>
    <t xml:space="preserve"> 2017-01-29</t>
  </si>
  <si>
    <t xml:space="preserve"> 2014-05-19</t>
  </si>
  <si>
    <t xml:space="preserve"> 2016-07-15</t>
  </si>
  <si>
    <t xml:space="preserve"> 2015-09-08</t>
  </si>
  <si>
    <t xml:space="preserve"> 2016-09-19</t>
  </si>
  <si>
    <t xml:space="preserve"> 2016-06-30</t>
  </si>
  <si>
    <t xml:space="preserve"> 2016-08-06</t>
  </si>
  <si>
    <t xml:space="preserve"> 2016-04-11</t>
  </si>
  <si>
    <t xml:space="preserve"> 2015-12-15</t>
  </si>
  <si>
    <t xml:space="preserve"> 2015-06-01</t>
  </si>
  <si>
    <t xml:space="preserve"> 2015-10-07</t>
  </si>
  <si>
    <t xml:space="preserve"> 2015-06-15</t>
  </si>
  <si>
    <t xml:space="preserve"> 2016-03-31</t>
  </si>
  <si>
    <t xml:space="preserve"> 2013-11-19</t>
  </si>
  <si>
    <t>Bay Area</t>
  </si>
  <si>
    <t xml:space="preserve"> 2016-05-11</t>
  </si>
  <si>
    <t xml:space="preserve"> 2016-10-25</t>
  </si>
  <si>
    <t xml:space="preserve"> 2016-06-15</t>
  </si>
  <si>
    <t xml:space="preserve"> 2015-10-08</t>
  </si>
  <si>
    <t xml:space="preserve"> 2015-08-14</t>
  </si>
  <si>
    <t xml:space="preserve"> 2016-03-09</t>
  </si>
  <si>
    <t xml:space="preserve"> 2015-06-22</t>
  </si>
  <si>
    <t xml:space="preserve"> 2016-12-08</t>
  </si>
  <si>
    <t xml:space="preserve"> 2015-11-18</t>
  </si>
  <si>
    <t xml:space="preserve"> 2013-12-11</t>
  </si>
  <si>
    <t xml:space="preserve"> 2013-02-15</t>
  </si>
  <si>
    <t xml:space="preserve"> 2015-07-31</t>
  </si>
  <si>
    <t xml:space="preserve"> 2016-10-21</t>
  </si>
  <si>
    <t xml:space="preserve"> 2016-03-21</t>
  </si>
  <si>
    <t xml:space="preserve"> 2013-09-26</t>
  </si>
  <si>
    <t xml:space="preserve"> 2016-03-24</t>
  </si>
  <si>
    <t xml:space="preserve"> 2016-09-22</t>
  </si>
  <si>
    <t xml:space="preserve"> 2015-11-02</t>
  </si>
  <si>
    <t xml:space="preserve"> 2015-07-14</t>
  </si>
  <si>
    <t xml:space="preserve"> 2015-04-06</t>
  </si>
  <si>
    <t xml:space="preserve"> 2015-08-10</t>
  </si>
  <si>
    <t xml:space="preserve"> 2013-09-16</t>
  </si>
  <si>
    <t xml:space="preserve"> 2015-09-03</t>
  </si>
  <si>
    <t xml:space="preserve"> 2015-05-06</t>
  </si>
  <si>
    <t xml:space="preserve"> 2015-10-16</t>
  </si>
  <si>
    <t xml:space="preserve"> 2016-03-01</t>
  </si>
  <si>
    <t xml:space="preserve"> 2015-09-09</t>
  </si>
  <si>
    <t xml:space="preserve"> 2016-10-26</t>
  </si>
  <si>
    <t xml:space="preserve"> 2015-04-03</t>
  </si>
  <si>
    <t xml:space="preserve"> 2015-09-14</t>
  </si>
  <si>
    <t xml:space="preserve"> 2012-02-09</t>
  </si>
  <si>
    <t xml:space="preserve"> 2016-06-08</t>
  </si>
  <si>
    <t xml:space="preserve"> 2016-02-01</t>
  </si>
  <si>
    <t xml:space="preserve"> 2016-06-06</t>
  </si>
  <si>
    <t xml:space="preserve"> 2015-05-18</t>
  </si>
  <si>
    <t xml:space="preserve"> 2016-01-25</t>
  </si>
  <si>
    <t xml:space="preserve"> 2016-01-14</t>
  </si>
  <si>
    <t xml:space="preserve"> 2016-02-12</t>
  </si>
  <si>
    <t xml:space="preserve"> 2016-11-04</t>
  </si>
  <si>
    <t xml:space="preserve"> 2015-02-23</t>
  </si>
  <si>
    <t xml:space="preserve"> 2016-04-13</t>
  </si>
  <si>
    <t xml:space="preserve"> 2016-10-31</t>
  </si>
  <si>
    <t xml:space="preserve"> 2015-08-11</t>
  </si>
  <si>
    <t xml:space="preserve"> 2016-01-22</t>
  </si>
  <si>
    <t xml:space="preserve"> 2014-09-04</t>
  </si>
  <si>
    <t xml:space="preserve"> 2016-07-11</t>
  </si>
  <si>
    <t xml:space="preserve"> 2015-09-22</t>
  </si>
  <si>
    <t xml:space="preserve"> 2016-11-17</t>
  </si>
  <si>
    <t xml:space="preserve"> 2016-09-16</t>
  </si>
  <si>
    <t xml:space="preserve"> 2016-06-21</t>
  </si>
  <si>
    <t xml:space="preserve"> 2015-03-23</t>
  </si>
  <si>
    <t xml:space="preserve"> 2015-08-06</t>
  </si>
  <si>
    <t xml:space="preserve"> 2016-01-13</t>
  </si>
  <si>
    <t xml:space="preserve"> 2017-01-11</t>
  </si>
  <si>
    <t xml:space="preserve"> 2016-02-02</t>
  </si>
  <si>
    <t xml:space="preserve"> 2016-11-03</t>
  </si>
  <si>
    <t xml:space="preserve"> 2015-08-12</t>
  </si>
  <si>
    <t xml:space="preserve"> 2016-01-12</t>
  </si>
  <si>
    <t xml:space="preserve"> 2015-06-29</t>
  </si>
  <si>
    <t xml:space="preserve"> 2016-03-04</t>
  </si>
  <si>
    <t xml:space="preserve"> 2015-10-30</t>
  </si>
  <si>
    <t xml:space="preserve"> 2013-09-05</t>
  </si>
  <si>
    <t xml:space="preserve"> 2015-06-23</t>
  </si>
  <si>
    <t xml:space="preserve"> 2015-06-05</t>
  </si>
  <si>
    <t xml:space="preserve"> 2016-10-07</t>
  </si>
  <si>
    <t xml:space="preserve"> 2015-05-26</t>
  </si>
  <si>
    <t xml:space="preserve"> 2016-02-23</t>
  </si>
  <si>
    <t xml:space="preserve"> 2013-08-20</t>
  </si>
  <si>
    <t xml:space="preserve"> 2015-04-20</t>
  </si>
  <si>
    <t xml:space="preserve"> 2015-02-16</t>
  </si>
  <si>
    <t xml:space="preserve"> 2015-07-10</t>
  </si>
  <si>
    <t xml:space="preserve"> 2016-01-28</t>
  </si>
  <si>
    <t xml:space="preserve"> 2015-12-02</t>
  </si>
  <si>
    <t xml:space="preserve"> 2016-08-10</t>
  </si>
  <si>
    <t xml:space="preserve"> 2015-05-20</t>
  </si>
  <si>
    <t xml:space="preserve"> 2016-03-18</t>
  </si>
  <si>
    <t xml:space="preserve"> 2016-04-08</t>
  </si>
  <si>
    <t xml:space="preserve"> 2015-07-29</t>
  </si>
  <si>
    <t xml:space="preserve"> 2015-06-12</t>
  </si>
  <si>
    <t xml:space="preserve"> 2014-12-17</t>
  </si>
  <si>
    <t xml:space="preserve"> 2016-07-14</t>
  </si>
  <si>
    <t xml:space="preserve"> 2015-05-07</t>
  </si>
  <si>
    <t xml:space="preserve"> 2015-06-24</t>
  </si>
  <si>
    <t xml:space="preserve"> 2015-10-14</t>
  </si>
  <si>
    <t xml:space="preserve"> 2014-08-20</t>
  </si>
  <si>
    <t xml:space="preserve"> 2015-11-16</t>
  </si>
  <si>
    <t xml:space="preserve"> 2015-07-24</t>
  </si>
  <si>
    <t xml:space="preserve"> 2016-12-29</t>
  </si>
  <si>
    <t xml:space="preserve"> 2016-12-14</t>
  </si>
  <si>
    <t xml:space="preserve"> 2016-02-29</t>
  </si>
  <si>
    <t xml:space="preserve"> 2015-07-13</t>
  </si>
  <si>
    <t xml:space="preserve"> 2016-05-20</t>
  </si>
  <si>
    <t xml:space="preserve"> 2015-12-28</t>
  </si>
  <si>
    <t xml:space="preserve"> 2015-10-26</t>
  </si>
  <si>
    <t xml:space="preserve"> 2016-05-26</t>
  </si>
  <si>
    <t xml:space="preserve"> 2016-01-04</t>
  </si>
  <si>
    <t xml:space="preserve"> 2015-06-08</t>
  </si>
  <si>
    <t xml:space="preserve"> 2016-10-11</t>
  </si>
  <si>
    <t xml:space="preserve"> 2016-10-27</t>
  </si>
  <si>
    <t xml:space="preserve"> 2016-06-14</t>
  </si>
  <si>
    <t xml:space="preserve"> 2016-07-13</t>
  </si>
  <si>
    <t xml:space="preserve"> 2015-04-07</t>
  </si>
  <si>
    <t xml:space="preserve"> 2016-11-08</t>
  </si>
  <si>
    <t xml:space="preserve"> 2016-04-27</t>
  </si>
  <si>
    <t xml:space="preserve"> 2016-02-15</t>
  </si>
  <si>
    <t xml:space="preserve"> 2016-11-10</t>
  </si>
  <si>
    <t xml:space="preserve"> 2015-03-27</t>
  </si>
  <si>
    <t xml:space="preserve"> 2015-10-06</t>
  </si>
  <si>
    <t xml:space="preserve"> 2015-04-22</t>
  </si>
  <si>
    <t xml:space="preserve"> 2012-06-11</t>
  </si>
  <si>
    <t xml:space="preserve"> 2017-01-23</t>
  </si>
  <si>
    <t xml:space="preserve"> 2016-05-10</t>
  </si>
  <si>
    <t xml:space="preserve"> 2016-04-15</t>
  </si>
  <si>
    <t xml:space="preserve"> 2016-06-10</t>
  </si>
  <si>
    <t xml:space="preserve"> 2016-01-11</t>
  </si>
  <si>
    <t xml:space="preserve"> 2011-09-05</t>
  </si>
  <si>
    <t xml:space="preserve"> 2015-09-16</t>
  </si>
  <si>
    <t xml:space="preserve"> 2015-11-03</t>
  </si>
  <si>
    <t xml:space="preserve"> 2015-12-08</t>
  </si>
  <si>
    <t xml:space="preserve"> 2012-08-10</t>
  </si>
  <si>
    <t xml:space="preserve"> 2016-01-08</t>
  </si>
  <si>
    <t xml:space="preserve"> 2016-01-15</t>
  </si>
  <si>
    <t xml:space="preserve"> 2015-08-04</t>
  </si>
  <si>
    <t xml:space="preserve"> 2013-04-09</t>
  </si>
  <si>
    <t xml:space="preserve"> 2016-04-07</t>
  </si>
  <si>
    <t>month</t>
  </si>
  <si>
    <t>begin</t>
  </si>
  <si>
    <t>end</t>
  </si>
  <si>
    <t>is_churned</t>
  </si>
  <si>
    <t>churn month</t>
  </si>
  <si>
    <t>total</t>
  </si>
  <si>
    <t>churned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</si>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</sst>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mmm\-yy;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left"/>
    </xf>
    <xf numFmtId="10" fontId="0" fillId="0" borderId="0" xfId="1" applyNumberFormat="1" applyFont="1"/>
  </cellXfs>
  <cellStyles count="3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5"/>
  <sheetViews>
    <sheetView tabSelected="1" workbookViewId="0">
      <pane ySplit="1" topLeftCell="A2" activePane="bottomLeft" state="frozen"/>
      <selection pane="bottomLeft" activeCell="R9" sqref="R9"/>
    </sheetView>
  </sheetViews>
  <sheetFormatPr baseColWidth="10" defaultRowHeight="16" x14ac:dyDescent="0.2"/>
  <cols>
    <col min="1" max="1" width="12.6640625" bestFit="1" customWidth="1"/>
    <col min="2" max="2" width="10.6640625" bestFit="1" customWidth="1"/>
    <col min="3" max="3" width="14" bestFit="1" customWidth="1"/>
    <col min="4" max="4" width="12.5" bestFit="1" customWidth="1"/>
    <col min="5" max="5" width="8" bestFit="1" customWidth="1"/>
    <col min="6" max="6" width="12.5" bestFit="1" customWidth="1"/>
    <col min="11" max="11" width="11.6640625" bestFit="1" customWidth="1"/>
    <col min="13" max="14" width="8.1640625" bestFit="1" customWidth="1"/>
    <col min="15" max="15" width="10.5" customWidth="1"/>
    <col min="16" max="16" width="7.6640625" customWidth="1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265</v>
      </c>
      <c r="I1" s="1" t="s">
        <v>266</v>
      </c>
      <c r="J1" s="1" t="s">
        <v>267</v>
      </c>
      <c r="K1" s="1" t="s">
        <v>268</v>
      </c>
      <c r="O1" s="1" t="s">
        <v>264</v>
      </c>
      <c r="P1" s="1" t="s">
        <v>269</v>
      </c>
      <c r="Q1" s="1" t="s">
        <v>270</v>
      </c>
      <c r="R1" s="1" t="s">
        <v>271</v>
      </c>
    </row>
    <row r="2" spans="1:18" x14ac:dyDescent="0.2">
      <c r="A2">
        <v>6025</v>
      </c>
      <c r="B2" t="s">
        <v>7</v>
      </c>
      <c r="C2" t="s">
        <v>8</v>
      </c>
      <c r="D2" t="s">
        <v>9</v>
      </c>
      <c r="E2" t="b">
        <v>0</v>
      </c>
      <c r="F2" t="s">
        <v>10</v>
      </c>
      <c r="G2" t="s">
        <v>11</v>
      </c>
      <c r="H2" s="2">
        <f>DATE(LEFT(C2,5), MID(C2,7,2), 1)</f>
        <v>42522</v>
      </c>
      <c r="I2" s="2">
        <f>DATE(LEFT(D2,5), MID(D2,7,2), 1)</f>
        <v>42736</v>
      </c>
      <c r="J2" s="1">
        <f>IF(E2=FALSE,0,1)</f>
        <v>0</v>
      </c>
      <c r="K2" s="2" t="str">
        <f>IF(J2=0, "", DATE(YEAR(I2), MONTH(I2)+1, 1))</f>
        <v/>
      </c>
      <c r="M2" t="str">
        <f xml:space="preserve"> "&lt;=" &amp;O2</f>
        <v>&lt;=42614</v>
      </c>
      <c r="N2" t="str">
        <f xml:space="preserve"> "&gt;=" &amp;O2</f>
        <v>&gt;=42614</v>
      </c>
      <c r="O2" s="2">
        <v>42614</v>
      </c>
      <c r="P2">
        <f>COUNTIFS(H:H,M2,I:I,N2)</f>
        <v>254</v>
      </c>
      <c r="Q2">
        <f>COUNTIF(K:K,O2)</f>
        <v>0</v>
      </c>
      <c r="R2" s="3"/>
    </row>
    <row r="3" spans="1:18" x14ac:dyDescent="0.2">
      <c r="A3">
        <v>7586</v>
      </c>
      <c r="B3" t="s">
        <v>7</v>
      </c>
      <c r="C3" t="s">
        <v>12</v>
      </c>
      <c r="D3" t="s">
        <v>13</v>
      </c>
      <c r="E3" t="b">
        <v>0</v>
      </c>
      <c r="F3" t="s">
        <v>10</v>
      </c>
      <c r="G3" t="s">
        <v>14</v>
      </c>
      <c r="H3" s="2">
        <f t="shared" ref="H3:H66" si="0">DATE(LEFT(C3,5), MID(C3,7,2), 1)</f>
        <v>42430</v>
      </c>
      <c r="I3" s="2">
        <f t="shared" ref="I3:I66" si="1">DATE(LEFT(D3,5), MID(D3,7,2), 1)</f>
        <v>42736</v>
      </c>
      <c r="J3" s="1">
        <f>IF(E3=FALSE,0,1)</f>
        <v>0</v>
      </c>
      <c r="K3" s="2" t="str">
        <f t="shared" ref="K3:K66" si="2">IF(J3=0, "", DATE(YEAR(I3), MONTH(I3)+1, 1))</f>
        <v/>
      </c>
      <c r="M3" t="str">
        <f t="shared" ref="M3:M6" si="3" xml:space="preserve"> "&lt;=" &amp;O3</f>
        <v>&lt;=42644</v>
      </c>
      <c r="N3" t="str">
        <f t="shared" ref="N3:N6" si="4" xml:space="preserve"> "&gt;=" &amp;O3</f>
        <v>&gt;=42644</v>
      </c>
      <c r="O3" s="2">
        <v>42644</v>
      </c>
      <c r="P3">
        <f t="shared" ref="P3:P6" si="5">COUNTIFS(H:H,M3,I:I,N3)</f>
        <v>246</v>
      </c>
      <c r="Q3">
        <f t="shared" ref="Q3:Q6" si="6">COUNTIF(K:K,O3)</f>
        <v>8</v>
      </c>
      <c r="R3" s="3">
        <f>Q3/P2</f>
        <v>3.1496062992125984E-2</v>
      </c>
    </row>
    <row r="4" spans="1:18" x14ac:dyDescent="0.2">
      <c r="A4">
        <v>9740</v>
      </c>
      <c r="B4" t="s">
        <v>7</v>
      </c>
      <c r="C4" t="s">
        <v>15</v>
      </c>
      <c r="D4" t="s">
        <v>16</v>
      </c>
      <c r="E4" t="b">
        <v>1</v>
      </c>
      <c r="F4" t="s">
        <v>10</v>
      </c>
      <c r="G4" t="s">
        <v>14</v>
      </c>
      <c r="H4" s="2">
        <f t="shared" si="0"/>
        <v>42401</v>
      </c>
      <c r="I4" s="2">
        <f t="shared" si="1"/>
        <v>42705</v>
      </c>
      <c r="J4" s="1">
        <f>IF(E4=FALSE,0,1)</f>
        <v>1</v>
      </c>
      <c r="K4" s="2">
        <f t="shared" si="2"/>
        <v>42736</v>
      </c>
      <c r="M4" t="str">
        <f t="shared" si="3"/>
        <v>&lt;=42675</v>
      </c>
      <c r="N4" t="str">
        <f t="shared" si="4"/>
        <v>&gt;=42675</v>
      </c>
      <c r="O4" s="2">
        <v>42675</v>
      </c>
      <c r="P4">
        <f t="shared" si="5"/>
        <v>227</v>
      </c>
      <c r="Q4">
        <f t="shared" si="6"/>
        <v>19</v>
      </c>
      <c r="R4" s="3">
        <f t="shared" ref="R4:R6" si="7">Q4/P3</f>
        <v>7.7235772357723581E-2</v>
      </c>
    </row>
    <row r="5" spans="1:18" x14ac:dyDescent="0.2">
      <c r="A5">
        <v>1112</v>
      </c>
      <c r="B5" t="s">
        <v>17</v>
      </c>
      <c r="C5" t="s">
        <v>18</v>
      </c>
      <c r="D5" t="s">
        <v>19</v>
      </c>
      <c r="E5" t="b">
        <v>1</v>
      </c>
      <c r="F5" t="s">
        <v>20</v>
      </c>
      <c r="G5" t="s">
        <v>21</v>
      </c>
      <c r="H5" s="2">
        <f t="shared" si="0"/>
        <v>42552</v>
      </c>
      <c r="I5" s="2">
        <f t="shared" si="1"/>
        <v>42644</v>
      </c>
      <c r="J5" s="1">
        <f>IF(E5=FALSE,0,1)</f>
        <v>1</v>
      </c>
      <c r="K5" s="2">
        <f t="shared" si="2"/>
        <v>42675</v>
      </c>
      <c r="M5" t="str">
        <f t="shared" si="3"/>
        <v>&lt;=42705</v>
      </c>
      <c r="N5" t="str">
        <f t="shared" si="4"/>
        <v>&gt;=42705</v>
      </c>
      <c r="O5" s="2">
        <v>42705</v>
      </c>
      <c r="P5">
        <f t="shared" si="5"/>
        <v>217</v>
      </c>
      <c r="Q5">
        <f t="shared" si="6"/>
        <v>10</v>
      </c>
      <c r="R5" s="3">
        <f t="shared" si="7"/>
        <v>4.405286343612335E-2</v>
      </c>
    </row>
    <row r="6" spans="1:18" x14ac:dyDescent="0.2">
      <c r="A6">
        <v>1223</v>
      </c>
      <c r="B6" t="s">
        <v>17</v>
      </c>
      <c r="C6" t="s">
        <v>22</v>
      </c>
      <c r="D6" t="s">
        <v>23</v>
      </c>
      <c r="E6" t="b">
        <v>0</v>
      </c>
      <c r="F6" t="s">
        <v>20</v>
      </c>
      <c r="G6" t="s">
        <v>11</v>
      </c>
      <c r="H6" s="2">
        <f t="shared" si="0"/>
        <v>42095</v>
      </c>
      <c r="I6" s="2">
        <f t="shared" si="1"/>
        <v>42736</v>
      </c>
      <c r="J6" s="1">
        <f t="shared" ref="J6:J69" si="8">IF(E6=FALSE,0,1)</f>
        <v>0</v>
      </c>
      <c r="K6" s="2" t="str">
        <f t="shared" si="2"/>
        <v/>
      </c>
      <c r="M6" t="str">
        <f t="shared" si="3"/>
        <v>&lt;=42736</v>
      </c>
      <c r="N6" t="str">
        <f t="shared" si="4"/>
        <v>&gt;=42736</v>
      </c>
      <c r="O6" s="2">
        <v>42736</v>
      </c>
      <c r="P6">
        <f t="shared" si="5"/>
        <v>208</v>
      </c>
      <c r="Q6">
        <f t="shared" si="6"/>
        <v>9</v>
      </c>
      <c r="R6" s="3">
        <f t="shared" si="7"/>
        <v>4.1474654377880185E-2</v>
      </c>
    </row>
    <row r="7" spans="1:18" x14ac:dyDescent="0.2">
      <c r="A7">
        <v>1249</v>
      </c>
      <c r="B7" t="s">
        <v>17</v>
      </c>
      <c r="C7" t="s">
        <v>24</v>
      </c>
      <c r="D7" t="s">
        <v>25</v>
      </c>
      <c r="E7" t="b">
        <v>0</v>
      </c>
      <c r="F7" t="s">
        <v>20</v>
      </c>
      <c r="G7" t="s">
        <v>11</v>
      </c>
      <c r="H7" s="2">
        <f t="shared" si="0"/>
        <v>42217</v>
      </c>
      <c r="I7" s="2">
        <f t="shared" si="1"/>
        <v>42736</v>
      </c>
      <c r="J7" s="1">
        <f t="shared" si="8"/>
        <v>0</v>
      </c>
      <c r="K7" s="2" t="str">
        <f t="shared" si="2"/>
        <v/>
      </c>
      <c r="O7" s="2" t="s">
        <v>269</v>
      </c>
      <c r="P7">
        <f>COUNT(J:J)</f>
        <v>254</v>
      </c>
      <c r="Q7">
        <f>COUNTIF(J:J,1)</f>
        <v>46</v>
      </c>
      <c r="R7" s="3">
        <f t="shared" ref="R7:R8" si="9">Q7/P7</f>
        <v>0.18110236220472442</v>
      </c>
    </row>
    <row r="8" spans="1:18" x14ac:dyDescent="0.2">
      <c r="A8">
        <v>1318</v>
      </c>
      <c r="B8" t="s">
        <v>17</v>
      </c>
      <c r="C8" t="s">
        <v>26</v>
      </c>
      <c r="D8" t="s">
        <v>27</v>
      </c>
      <c r="E8" t="b">
        <v>1</v>
      </c>
      <c r="F8" t="s">
        <v>10</v>
      </c>
      <c r="G8" t="s">
        <v>11</v>
      </c>
      <c r="H8" s="2">
        <f t="shared" si="0"/>
        <v>42522</v>
      </c>
      <c r="I8" s="2">
        <f t="shared" si="1"/>
        <v>42614</v>
      </c>
      <c r="J8" s="1">
        <f t="shared" si="8"/>
        <v>1</v>
      </c>
      <c r="K8" s="2">
        <f t="shared" si="2"/>
        <v>42644</v>
      </c>
      <c r="O8" s="2" t="s">
        <v>10</v>
      </c>
      <c r="P8">
        <f>COUNTIF(F:F,O8)</f>
        <v>132</v>
      </c>
      <c r="Q8">
        <f>COUNTIFS(J:J,1,F:F,O8)</f>
        <v>24</v>
      </c>
      <c r="R8" s="3">
        <f>Q8/P8</f>
        <v>0.18181818181818182</v>
      </c>
    </row>
    <row r="9" spans="1:18" x14ac:dyDescent="0.2">
      <c r="A9">
        <v>1667</v>
      </c>
      <c r="B9" t="s">
        <v>17</v>
      </c>
      <c r="C9" t="s">
        <v>28</v>
      </c>
      <c r="D9" t="s">
        <v>29</v>
      </c>
      <c r="E9" t="b">
        <v>0</v>
      </c>
      <c r="F9" t="s">
        <v>10</v>
      </c>
      <c r="G9" t="s">
        <v>14</v>
      </c>
      <c r="H9" s="2">
        <f t="shared" si="0"/>
        <v>42248</v>
      </c>
      <c r="I9" s="2">
        <f t="shared" si="1"/>
        <v>42736</v>
      </c>
      <c r="J9" s="1">
        <f t="shared" si="8"/>
        <v>0</v>
      </c>
      <c r="K9" s="2" t="str">
        <f t="shared" si="2"/>
        <v/>
      </c>
      <c r="O9" s="2" t="s">
        <v>20</v>
      </c>
      <c r="P9">
        <f>COUNTIF(F:F,O9)</f>
        <v>122</v>
      </c>
      <c r="Q9">
        <f>COUNTIFS(J:J,1,F:F,O9)</f>
        <v>22</v>
      </c>
      <c r="R9" s="3">
        <f>Q9/P9</f>
        <v>0.18032786885245902</v>
      </c>
    </row>
    <row r="10" spans="1:18" x14ac:dyDescent="0.2">
      <c r="A10">
        <v>2090</v>
      </c>
      <c r="B10" t="s">
        <v>17</v>
      </c>
      <c r="C10" t="s">
        <v>30</v>
      </c>
      <c r="D10" t="s">
        <v>31</v>
      </c>
      <c r="E10" t="b">
        <v>1</v>
      </c>
      <c r="F10" t="s">
        <v>20</v>
      </c>
      <c r="G10" t="s">
        <v>11</v>
      </c>
      <c r="H10" s="2">
        <f t="shared" si="0"/>
        <v>42491</v>
      </c>
      <c r="I10" s="2">
        <f t="shared" si="1"/>
        <v>42705</v>
      </c>
      <c r="J10" s="1">
        <f t="shared" si="8"/>
        <v>1</v>
      </c>
      <c r="K10" s="2">
        <f t="shared" si="2"/>
        <v>42736</v>
      </c>
      <c r="O10" s="2"/>
    </row>
    <row r="11" spans="1:18" x14ac:dyDescent="0.2">
      <c r="A11">
        <v>2267</v>
      </c>
      <c r="B11" t="s">
        <v>17</v>
      </c>
      <c r="C11" t="s">
        <v>32</v>
      </c>
      <c r="D11" t="s">
        <v>33</v>
      </c>
      <c r="E11" t="b">
        <v>1</v>
      </c>
      <c r="F11" t="s">
        <v>20</v>
      </c>
      <c r="G11" t="s">
        <v>14</v>
      </c>
      <c r="H11" s="2">
        <f t="shared" si="0"/>
        <v>42278</v>
      </c>
      <c r="I11" s="2">
        <f t="shared" si="1"/>
        <v>42705</v>
      </c>
      <c r="J11" s="1">
        <f t="shared" si="8"/>
        <v>1</v>
      </c>
      <c r="K11" s="2">
        <f t="shared" si="2"/>
        <v>42736</v>
      </c>
      <c r="N11" t="s">
        <v>10</v>
      </c>
      <c r="O11" s="2" t="s">
        <v>14</v>
      </c>
      <c r="P11">
        <f>COUNTIFS(F:F,N11,G:G,O11)</f>
        <v>31</v>
      </c>
      <c r="Q11">
        <f>COUNTIFS(F:F,N11,J:J,1,G:G,O11)</f>
        <v>4</v>
      </c>
      <c r="R11" s="3">
        <f>Q11/P11</f>
        <v>0.12903225806451613</v>
      </c>
    </row>
    <row r="12" spans="1:18" x14ac:dyDescent="0.2">
      <c r="A12">
        <v>2969</v>
      </c>
      <c r="B12" t="s">
        <v>17</v>
      </c>
      <c r="C12" t="s">
        <v>34</v>
      </c>
      <c r="D12" t="s">
        <v>23</v>
      </c>
      <c r="E12" t="b">
        <v>0</v>
      </c>
      <c r="F12" t="s">
        <v>10</v>
      </c>
      <c r="G12" t="s">
        <v>11</v>
      </c>
      <c r="H12" s="2">
        <f t="shared" si="0"/>
        <v>42125</v>
      </c>
      <c r="I12" s="2">
        <f t="shared" si="1"/>
        <v>42736</v>
      </c>
      <c r="J12" s="1">
        <f t="shared" si="8"/>
        <v>0</v>
      </c>
      <c r="K12" s="2" t="str">
        <f t="shared" si="2"/>
        <v/>
      </c>
      <c r="N12" t="s">
        <v>10</v>
      </c>
      <c r="O12" s="2" t="s">
        <v>11</v>
      </c>
      <c r="P12">
        <f t="shared" ref="P12:P13" si="10">COUNTIFS(F:F,N12,G:G,O12)</f>
        <v>82</v>
      </c>
      <c r="Q12">
        <f t="shared" ref="Q12:Q13" si="11">COUNTIFS(F:F,N12,J:J,1,G:G,O12)</f>
        <v>17</v>
      </c>
      <c r="R12" s="3">
        <f t="shared" ref="R12:R13" si="12">Q12/P12</f>
        <v>0.2073170731707317</v>
      </c>
    </row>
    <row r="13" spans="1:18" x14ac:dyDescent="0.2">
      <c r="A13">
        <v>3231</v>
      </c>
      <c r="B13" t="s">
        <v>17</v>
      </c>
      <c r="C13" t="s">
        <v>35</v>
      </c>
      <c r="D13" t="s">
        <v>36</v>
      </c>
      <c r="E13" t="b">
        <v>0</v>
      </c>
      <c r="F13" t="s">
        <v>20</v>
      </c>
      <c r="G13" t="s">
        <v>14</v>
      </c>
      <c r="H13" s="2">
        <f t="shared" si="0"/>
        <v>42064</v>
      </c>
      <c r="I13" s="2">
        <f t="shared" si="1"/>
        <v>42736</v>
      </c>
      <c r="J13" s="1">
        <f t="shared" si="8"/>
        <v>0</v>
      </c>
      <c r="K13" s="2" t="str">
        <f t="shared" si="2"/>
        <v/>
      </c>
      <c r="N13" t="s">
        <v>10</v>
      </c>
      <c r="O13" s="2" t="s">
        <v>21</v>
      </c>
      <c r="P13">
        <f t="shared" si="10"/>
        <v>19</v>
      </c>
      <c r="Q13">
        <f t="shared" si="11"/>
        <v>3</v>
      </c>
      <c r="R13" s="3">
        <f t="shared" si="12"/>
        <v>0.15789473684210525</v>
      </c>
    </row>
    <row r="14" spans="1:18" x14ac:dyDescent="0.2">
      <c r="A14">
        <v>3953</v>
      </c>
      <c r="B14" t="s">
        <v>17</v>
      </c>
      <c r="C14" t="s">
        <v>37</v>
      </c>
      <c r="D14" t="s">
        <v>9</v>
      </c>
      <c r="E14" t="b">
        <v>0</v>
      </c>
      <c r="F14" t="s">
        <v>10</v>
      </c>
      <c r="G14" t="s">
        <v>21</v>
      </c>
      <c r="H14" s="2">
        <f t="shared" si="0"/>
        <v>42186</v>
      </c>
      <c r="I14" s="2">
        <f t="shared" si="1"/>
        <v>42736</v>
      </c>
      <c r="J14" s="1">
        <f t="shared" si="8"/>
        <v>0</v>
      </c>
      <c r="K14" s="2" t="str">
        <f t="shared" si="2"/>
        <v/>
      </c>
      <c r="O14" s="2"/>
    </row>
    <row r="15" spans="1:18" x14ac:dyDescent="0.2">
      <c r="A15">
        <v>4138</v>
      </c>
      <c r="B15" t="s">
        <v>17</v>
      </c>
      <c r="C15" t="s">
        <v>38</v>
      </c>
      <c r="D15" t="s">
        <v>39</v>
      </c>
      <c r="E15" t="b">
        <v>1</v>
      </c>
      <c r="F15" t="s">
        <v>10</v>
      </c>
      <c r="G15" t="s">
        <v>11</v>
      </c>
      <c r="H15" s="2">
        <f t="shared" si="0"/>
        <v>42186</v>
      </c>
      <c r="I15" s="2">
        <f t="shared" si="1"/>
        <v>42614</v>
      </c>
      <c r="J15" s="1">
        <f t="shared" si="8"/>
        <v>1</v>
      </c>
      <c r="K15" s="2">
        <f t="shared" si="2"/>
        <v>42644</v>
      </c>
      <c r="N15" t="s">
        <v>20</v>
      </c>
      <c r="O15" s="2" t="s">
        <v>14</v>
      </c>
      <c r="P15">
        <f>COUNTIFS(F:F,N15,G:G,O15)</f>
        <v>34</v>
      </c>
      <c r="Q15">
        <f>COUNTIFS(F:F,N15,J:J,1,G:G,O15)</f>
        <v>5</v>
      </c>
      <c r="R15" s="3">
        <f>Q15/P15</f>
        <v>0.14705882352941177</v>
      </c>
    </row>
    <row r="16" spans="1:18" x14ac:dyDescent="0.2">
      <c r="A16">
        <v>4898</v>
      </c>
      <c r="B16" t="s">
        <v>17</v>
      </c>
      <c r="C16" t="s">
        <v>40</v>
      </c>
      <c r="D16" t="s">
        <v>29</v>
      </c>
      <c r="E16" t="b">
        <v>0</v>
      </c>
      <c r="F16" t="s">
        <v>20</v>
      </c>
      <c r="G16" t="s">
        <v>11</v>
      </c>
      <c r="H16" s="2">
        <f t="shared" si="0"/>
        <v>42339</v>
      </c>
      <c r="I16" s="2">
        <f t="shared" si="1"/>
        <v>42736</v>
      </c>
      <c r="J16" s="1">
        <f t="shared" si="8"/>
        <v>0</v>
      </c>
      <c r="K16" s="2" t="str">
        <f t="shared" si="2"/>
        <v/>
      </c>
      <c r="N16" t="s">
        <v>20</v>
      </c>
      <c r="O16" s="2" t="s">
        <v>11</v>
      </c>
      <c r="P16">
        <f t="shared" ref="P16:P17" si="13">COUNTIFS(F:F,N16,G:G,O16)</f>
        <v>64</v>
      </c>
      <c r="Q16">
        <f t="shared" ref="Q16:Q17" si="14">COUNTIFS(F:F,N16,J:J,1,G:G,O16)</f>
        <v>12</v>
      </c>
      <c r="R16" s="3">
        <f t="shared" ref="R16:R17" si="15">Q16/P16</f>
        <v>0.1875</v>
      </c>
    </row>
    <row r="17" spans="1:18" x14ac:dyDescent="0.2">
      <c r="A17">
        <v>5375</v>
      </c>
      <c r="B17" t="s">
        <v>17</v>
      </c>
      <c r="C17" t="s">
        <v>41</v>
      </c>
      <c r="D17" t="s">
        <v>42</v>
      </c>
      <c r="E17" t="b">
        <v>1</v>
      </c>
      <c r="F17" t="s">
        <v>20</v>
      </c>
      <c r="G17" t="s">
        <v>14</v>
      </c>
      <c r="H17" s="2">
        <f t="shared" si="0"/>
        <v>42186</v>
      </c>
      <c r="I17" s="2">
        <f t="shared" si="1"/>
        <v>42644</v>
      </c>
      <c r="J17" s="1">
        <f t="shared" si="8"/>
        <v>1</v>
      </c>
      <c r="K17" s="2">
        <f t="shared" si="2"/>
        <v>42675</v>
      </c>
      <c r="N17" t="s">
        <v>20</v>
      </c>
      <c r="O17" s="2" t="s">
        <v>21</v>
      </c>
      <c r="P17">
        <f t="shared" si="13"/>
        <v>24</v>
      </c>
      <c r="Q17">
        <f t="shared" si="14"/>
        <v>5</v>
      </c>
      <c r="R17" s="3">
        <f t="shared" si="15"/>
        <v>0.20833333333333334</v>
      </c>
    </row>
    <row r="18" spans="1:18" x14ac:dyDescent="0.2">
      <c r="A18">
        <v>5651</v>
      </c>
      <c r="B18" t="s">
        <v>17</v>
      </c>
      <c r="C18" t="s">
        <v>26</v>
      </c>
      <c r="D18" t="s">
        <v>25</v>
      </c>
      <c r="E18" t="b">
        <v>0</v>
      </c>
      <c r="F18" t="s">
        <v>10</v>
      </c>
      <c r="G18" t="s">
        <v>11</v>
      </c>
      <c r="H18" s="2">
        <f t="shared" si="0"/>
        <v>42522</v>
      </c>
      <c r="I18" s="2">
        <f t="shared" si="1"/>
        <v>42736</v>
      </c>
      <c r="J18" s="1">
        <f t="shared" si="8"/>
        <v>0</v>
      </c>
      <c r="K18" s="2" t="str">
        <f t="shared" si="2"/>
        <v/>
      </c>
      <c r="O18" s="2"/>
    </row>
    <row r="19" spans="1:18" x14ac:dyDescent="0.2">
      <c r="A19">
        <v>5692</v>
      </c>
      <c r="B19" t="s">
        <v>17</v>
      </c>
      <c r="C19" t="s">
        <v>43</v>
      </c>
      <c r="D19" t="s">
        <v>44</v>
      </c>
      <c r="E19" t="b">
        <v>1</v>
      </c>
      <c r="F19" t="s">
        <v>10</v>
      </c>
      <c r="G19" t="s">
        <v>11</v>
      </c>
      <c r="H19" s="2">
        <f t="shared" si="0"/>
        <v>42430</v>
      </c>
      <c r="I19" s="2">
        <f t="shared" si="1"/>
        <v>42644</v>
      </c>
      <c r="J19" s="1">
        <f t="shared" si="8"/>
        <v>1</v>
      </c>
      <c r="K19" s="2">
        <f t="shared" si="2"/>
        <v>42675</v>
      </c>
      <c r="O19" s="2"/>
    </row>
    <row r="20" spans="1:18" x14ac:dyDescent="0.2">
      <c r="A20">
        <v>5850</v>
      </c>
      <c r="B20" t="s">
        <v>17</v>
      </c>
      <c r="C20" t="s">
        <v>45</v>
      </c>
      <c r="D20" t="s">
        <v>46</v>
      </c>
      <c r="E20" t="b">
        <v>0</v>
      </c>
      <c r="F20" t="s">
        <v>10</v>
      </c>
      <c r="G20" t="s">
        <v>11</v>
      </c>
      <c r="H20" s="2">
        <f t="shared" si="0"/>
        <v>42309</v>
      </c>
      <c r="I20" s="2">
        <f t="shared" si="1"/>
        <v>42736</v>
      </c>
      <c r="J20" s="1">
        <f t="shared" si="8"/>
        <v>0</v>
      </c>
      <c r="K20" s="2" t="str">
        <f t="shared" si="2"/>
        <v/>
      </c>
      <c r="O20" s="2"/>
    </row>
    <row r="21" spans="1:18" x14ac:dyDescent="0.2">
      <c r="A21">
        <v>6108</v>
      </c>
      <c r="B21" t="s">
        <v>17</v>
      </c>
      <c r="C21" t="s">
        <v>47</v>
      </c>
      <c r="D21" t="s">
        <v>48</v>
      </c>
      <c r="E21" t="b">
        <v>1</v>
      </c>
      <c r="F21" t="s">
        <v>10</v>
      </c>
      <c r="G21" t="s">
        <v>11</v>
      </c>
      <c r="H21" s="2">
        <f t="shared" si="0"/>
        <v>42614</v>
      </c>
      <c r="I21" s="2">
        <f t="shared" si="1"/>
        <v>42705</v>
      </c>
      <c r="J21" s="1">
        <f t="shared" si="8"/>
        <v>1</v>
      </c>
      <c r="K21" s="2">
        <f t="shared" si="2"/>
        <v>42736</v>
      </c>
      <c r="O21" s="2"/>
    </row>
    <row r="22" spans="1:18" x14ac:dyDescent="0.2">
      <c r="A22">
        <v>6527</v>
      </c>
      <c r="B22" t="s">
        <v>17</v>
      </c>
      <c r="C22" t="s">
        <v>49</v>
      </c>
      <c r="D22" t="s">
        <v>50</v>
      </c>
      <c r="E22" t="b">
        <v>0</v>
      </c>
      <c r="F22" t="s">
        <v>10</v>
      </c>
      <c r="G22" t="s">
        <v>11</v>
      </c>
      <c r="H22" s="2">
        <f t="shared" si="0"/>
        <v>42278</v>
      </c>
      <c r="I22" s="2">
        <f t="shared" si="1"/>
        <v>42736</v>
      </c>
      <c r="J22" s="1">
        <f t="shared" si="8"/>
        <v>0</v>
      </c>
      <c r="K22" s="2" t="str">
        <f t="shared" si="2"/>
        <v/>
      </c>
      <c r="O22" s="2"/>
    </row>
    <row r="23" spans="1:18" x14ac:dyDescent="0.2">
      <c r="A23">
        <v>6853</v>
      </c>
      <c r="B23" t="s">
        <v>17</v>
      </c>
      <c r="C23" t="s">
        <v>37</v>
      </c>
      <c r="D23" t="s">
        <v>51</v>
      </c>
      <c r="E23" t="b">
        <v>0</v>
      </c>
      <c r="F23" t="s">
        <v>10</v>
      </c>
      <c r="G23" t="s">
        <v>11</v>
      </c>
      <c r="H23" s="2">
        <f t="shared" si="0"/>
        <v>42186</v>
      </c>
      <c r="I23" s="2">
        <f t="shared" si="1"/>
        <v>42736</v>
      </c>
      <c r="J23" s="1">
        <f t="shared" si="8"/>
        <v>0</v>
      </c>
      <c r="K23" s="2" t="str">
        <f t="shared" si="2"/>
        <v/>
      </c>
      <c r="O23" s="2"/>
    </row>
    <row r="24" spans="1:18" x14ac:dyDescent="0.2">
      <c r="A24">
        <v>6958</v>
      </c>
      <c r="B24" t="s">
        <v>17</v>
      </c>
      <c r="C24" t="s">
        <v>52</v>
      </c>
      <c r="D24" t="s">
        <v>46</v>
      </c>
      <c r="E24" t="b">
        <v>0</v>
      </c>
      <c r="F24" t="s">
        <v>10</v>
      </c>
      <c r="G24" t="s">
        <v>11</v>
      </c>
      <c r="H24" s="2">
        <f t="shared" si="0"/>
        <v>42095</v>
      </c>
      <c r="I24" s="2">
        <f t="shared" si="1"/>
        <v>42736</v>
      </c>
      <c r="J24" s="1">
        <f t="shared" si="8"/>
        <v>0</v>
      </c>
      <c r="K24" s="2" t="str">
        <f t="shared" si="2"/>
        <v/>
      </c>
      <c r="O24" s="2"/>
    </row>
    <row r="25" spans="1:18" x14ac:dyDescent="0.2">
      <c r="A25">
        <v>7056</v>
      </c>
      <c r="B25" t="s">
        <v>17</v>
      </c>
      <c r="C25" t="s">
        <v>53</v>
      </c>
      <c r="D25" t="s">
        <v>54</v>
      </c>
      <c r="E25" t="b">
        <v>0</v>
      </c>
      <c r="F25" t="s">
        <v>20</v>
      </c>
      <c r="G25" t="s">
        <v>11</v>
      </c>
      <c r="H25" s="2">
        <f t="shared" si="0"/>
        <v>42461</v>
      </c>
      <c r="I25" s="2">
        <f t="shared" si="1"/>
        <v>42736</v>
      </c>
      <c r="J25" s="1">
        <f t="shared" si="8"/>
        <v>0</v>
      </c>
      <c r="K25" s="2" t="str">
        <f t="shared" si="2"/>
        <v/>
      </c>
      <c r="O25" s="2"/>
    </row>
    <row r="26" spans="1:18" x14ac:dyDescent="0.2">
      <c r="A26">
        <v>7427</v>
      </c>
      <c r="B26" t="s">
        <v>17</v>
      </c>
      <c r="C26" t="s">
        <v>55</v>
      </c>
      <c r="D26" t="s">
        <v>56</v>
      </c>
      <c r="E26" t="b">
        <v>1</v>
      </c>
      <c r="F26" t="s">
        <v>20</v>
      </c>
      <c r="G26" t="s">
        <v>11</v>
      </c>
      <c r="H26" s="2">
        <f t="shared" si="0"/>
        <v>42430</v>
      </c>
      <c r="I26" s="2">
        <f t="shared" si="1"/>
        <v>42675</v>
      </c>
      <c r="J26" s="1">
        <f t="shared" si="8"/>
        <v>1</v>
      </c>
      <c r="K26" s="2">
        <f t="shared" si="2"/>
        <v>42705</v>
      </c>
      <c r="O26" s="2"/>
    </row>
    <row r="27" spans="1:18" x14ac:dyDescent="0.2">
      <c r="A27">
        <v>7583</v>
      </c>
      <c r="B27" t="s">
        <v>17</v>
      </c>
      <c r="C27" t="s">
        <v>57</v>
      </c>
      <c r="D27" t="s">
        <v>9</v>
      </c>
      <c r="E27" t="b">
        <v>0</v>
      </c>
      <c r="F27" t="s">
        <v>20</v>
      </c>
      <c r="G27" t="s">
        <v>21</v>
      </c>
      <c r="H27" s="2">
        <f t="shared" si="0"/>
        <v>42309</v>
      </c>
      <c r="I27" s="2">
        <f t="shared" si="1"/>
        <v>42736</v>
      </c>
      <c r="J27" s="1">
        <f t="shared" si="8"/>
        <v>0</v>
      </c>
      <c r="K27" s="2" t="str">
        <f t="shared" si="2"/>
        <v/>
      </c>
      <c r="O27" s="2"/>
    </row>
    <row r="28" spans="1:18" x14ac:dyDescent="0.2">
      <c r="A28">
        <v>7603</v>
      </c>
      <c r="B28" t="s">
        <v>17</v>
      </c>
      <c r="C28" t="s">
        <v>58</v>
      </c>
      <c r="D28" t="s">
        <v>23</v>
      </c>
      <c r="E28" t="b">
        <v>0</v>
      </c>
      <c r="F28" t="s">
        <v>20</v>
      </c>
      <c r="G28" t="s">
        <v>11</v>
      </c>
      <c r="H28" s="2">
        <f t="shared" si="0"/>
        <v>42430</v>
      </c>
      <c r="I28" s="2">
        <f t="shared" si="1"/>
        <v>42736</v>
      </c>
      <c r="J28" s="1">
        <f t="shared" si="8"/>
        <v>0</v>
      </c>
      <c r="K28" s="2" t="str">
        <f t="shared" si="2"/>
        <v/>
      </c>
      <c r="O28" s="2"/>
    </row>
    <row r="29" spans="1:18" x14ac:dyDescent="0.2">
      <c r="A29">
        <v>7843</v>
      </c>
      <c r="B29" t="s">
        <v>17</v>
      </c>
      <c r="C29" t="s">
        <v>59</v>
      </c>
      <c r="D29" t="s">
        <v>25</v>
      </c>
      <c r="E29" t="b">
        <v>0</v>
      </c>
      <c r="F29" t="s">
        <v>10</v>
      </c>
      <c r="G29" t="s">
        <v>11</v>
      </c>
      <c r="H29" s="2">
        <f t="shared" si="0"/>
        <v>42401</v>
      </c>
      <c r="I29" s="2">
        <f t="shared" si="1"/>
        <v>42736</v>
      </c>
      <c r="J29" s="1">
        <f t="shared" si="8"/>
        <v>0</v>
      </c>
      <c r="K29" s="2" t="str">
        <f t="shared" si="2"/>
        <v/>
      </c>
      <c r="O29" s="2"/>
    </row>
    <row r="30" spans="1:18" x14ac:dyDescent="0.2">
      <c r="A30">
        <v>8002</v>
      </c>
      <c r="B30" t="s">
        <v>17</v>
      </c>
      <c r="C30" t="s">
        <v>60</v>
      </c>
      <c r="D30" t="s">
        <v>23</v>
      </c>
      <c r="E30" t="b">
        <v>0</v>
      </c>
      <c r="F30" t="s">
        <v>20</v>
      </c>
      <c r="G30" t="s">
        <v>11</v>
      </c>
      <c r="H30" s="2">
        <f t="shared" si="0"/>
        <v>42552</v>
      </c>
      <c r="I30" s="2">
        <f t="shared" si="1"/>
        <v>42736</v>
      </c>
      <c r="J30" s="1">
        <f t="shared" si="8"/>
        <v>0</v>
      </c>
      <c r="K30" s="2" t="str">
        <f t="shared" si="2"/>
        <v/>
      </c>
      <c r="O30" s="2"/>
    </row>
    <row r="31" spans="1:18" x14ac:dyDescent="0.2">
      <c r="A31">
        <v>8036</v>
      </c>
      <c r="B31" t="s">
        <v>17</v>
      </c>
      <c r="C31" t="s">
        <v>61</v>
      </c>
      <c r="D31" t="s">
        <v>62</v>
      </c>
      <c r="E31" t="b">
        <v>1</v>
      </c>
      <c r="F31" t="s">
        <v>20</v>
      </c>
      <c r="G31" t="s">
        <v>14</v>
      </c>
      <c r="H31" s="2">
        <f t="shared" si="0"/>
        <v>42125</v>
      </c>
      <c r="I31" s="2">
        <f t="shared" si="1"/>
        <v>42614</v>
      </c>
      <c r="J31" s="1">
        <f t="shared" si="8"/>
        <v>1</v>
      </c>
      <c r="K31" s="2">
        <f t="shared" si="2"/>
        <v>42644</v>
      </c>
      <c r="O31" s="2"/>
    </row>
    <row r="32" spans="1:18" x14ac:dyDescent="0.2">
      <c r="A32">
        <v>8074</v>
      </c>
      <c r="B32" t="s">
        <v>17</v>
      </c>
      <c r="C32" t="s">
        <v>24</v>
      </c>
      <c r="D32" t="s">
        <v>23</v>
      </c>
      <c r="E32" t="b">
        <v>0</v>
      </c>
      <c r="F32" t="s">
        <v>20</v>
      </c>
      <c r="G32" t="s">
        <v>11</v>
      </c>
      <c r="H32" s="2">
        <f t="shared" si="0"/>
        <v>42217</v>
      </c>
      <c r="I32" s="2">
        <f t="shared" si="1"/>
        <v>42736</v>
      </c>
      <c r="J32" s="1">
        <f t="shared" si="8"/>
        <v>0</v>
      </c>
      <c r="K32" s="2" t="str">
        <f t="shared" si="2"/>
        <v/>
      </c>
      <c r="O32" s="2"/>
    </row>
    <row r="33" spans="1:15" x14ac:dyDescent="0.2">
      <c r="A33">
        <v>9059</v>
      </c>
      <c r="B33" t="s">
        <v>17</v>
      </c>
      <c r="C33" t="s">
        <v>63</v>
      </c>
      <c r="D33" t="s">
        <v>46</v>
      </c>
      <c r="E33" t="b">
        <v>0</v>
      </c>
      <c r="F33" t="s">
        <v>10</v>
      </c>
      <c r="G33" t="s">
        <v>11</v>
      </c>
      <c r="H33" s="2">
        <f t="shared" si="0"/>
        <v>42491</v>
      </c>
      <c r="I33" s="2">
        <f t="shared" si="1"/>
        <v>42736</v>
      </c>
      <c r="J33" s="1">
        <f t="shared" si="8"/>
        <v>0</v>
      </c>
      <c r="K33" s="2" t="str">
        <f t="shared" si="2"/>
        <v/>
      </c>
      <c r="O33" s="2"/>
    </row>
    <row r="34" spans="1:15" x14ac:dyDescent="0.2">
      <c r="A34">
        <v>9403</v>
      </c>
      <c r="B34" t="s">
        <v>17</v>
      </c>
      <c r="C34" t="s">
        <v>64</v>
      </c>
      <c r="D34" t="s">
        <v>65</v>
      </c>
      <c r="E34" t="b">
        <v>0</v>
      </c>
      <c r="F34" t="s">
        <v>10</v>
      </c>
      <c r="G34" t="s">
        <v>11</v>
      </c>
      <c r="H34" s="2">
        <f t="shared" si="0"/>
        <v>42278</v>
      </c>
      <c r="I34" s="2">
        <f t="shared" si="1"/>
        <v>42736</v>
      </c>
      <c r="J34" s="1">
        <f t="shared" si="8"/>
        <v>0</v>
      </c>
      <c r="K34" s="2" t="str">
        <f t="shared" si="2"/>
        <v/>
      </c>
      <c r="O34" s="2"/>
    </row>
    <row r="35" spans="1:15" x14ac:dyDescent="0.2">
      <c r="A35">
        <v>1007</v>
      </c>
      <c r="B35" t="s">
        <v>66</v>
      </c>
      <c r="C35" t="s">
        <v>67</v>
      </c>
      <c r="D35" t="s">
        <v>23</v>
      </c>
      <c r="E35" t="b">
        <v>0</v>
      </c>
      <c r="F35" t="s">
        <v>20</v>
      </c>
      <c r="G35" t="s">
        <v>14</v>
      </c>
      <c r="H35" s="2">
        <f t="shared" si="0"/>
        <v>42217</v>
      </c>
      <c r="I35" s="2">
        <f t="shared" si="1"/>
        <v>42736</v>
      </c>
      <c r="J35" s="1">
        <f t="shared" si="8"/>
        <v>0</v>
      </c>
      <c r="K35" s="2" t="str">
        <f t="shared" si="2"/>
        <v/>
      </c>
      <c r="O35" s="2"/>
    </row>
    <row r="36" spans="1:15" x14ac:dyDescent="0.2">
      <c r="A36">
        <v>1021</v>
      </c>
      <c r="B36" t="s">
        <v>66</v>
      </c>
      <c r="C36" t="s">
        <v>68</v>
      </c>
      <c r="D36" t="s">
        <v>25</v>
      </c>
      <c r="E36" t="b">
        <v>0</v>
      </c>
      <c r="F36" t="s">
        <v>10</v>
      </c>
      <c r="G36" t="s">
        <v>11</v>
      </c>
      <c r="H36" s="2">
        <f t="shared" si="0"/>
        <v>42217</v>
      </c>
      <c r="I36" s="2">
        <f t="shared" si="1"/>
        <v>42736</v>
      </c>
      <c r="J36" s="1">
        <f t="shared" si="8"/>
        <v>0</v>
      </c>
      <c r="K36" s="2" t="str">
        <f t="shared" si="2"/>
        <v/>
      </c>
      <c r="O36" s="2"/>
    </row>
    <row r="37" spans="1:15" x14ac:dyDescent="0.2">
      <c r="A37">
        <v>1146</v>
      </c>
      <c r="B37" t="s">
        <v>66</v>
      </c>
      <c r="C37" t="s">
        <v>69</v>
      </c>
      <c r="D37" t="s">
        <v>23</v>
      </c>
      <c r="E37" t="b">
        <v>0</v>
      </c>
      <c r="F37" t="s">
        <v>20</v>
      </c>
      <c r="G37" t="s">
        <v>21</v>
      </c>
      <c r="H37" s="2">
        <f t="shared" si="0"/>
        <v>42125</v>
      </c>
      <c r="I37" s="2">
        <f t="shared" si="1"/>
        <v>42736</v>
      </c>
      <c r="J37" s="1">
        <f t="shared" si="8"/>
        <v>0</v>
      </c>
      <c r="K37" s="2" t="str">
        <f t="shared" si="2"/>
        <v/>
      </c>
      <c r="O37" s="2"/>
    </row>
    <row r="38" spans="1:15" x14ac:dyDescent="0.2">
      <c r="A38">
        <v>1183</v>
      </c>
      <c r="B38" t="s">
        <v>66</v>
      </c>
      <c r="C38" t="s">
        <v>70</v>
      </c>
      <c r="D38" t="s">
        <v>23</v>
      </c>
      <c r="E38" t="b">
        <v>0</v>
      </c>
      <c r="F38" t="s">
        <v>20</v>
      </c>
      <c r="G38" t="s">
        <v>11</v>
      </c>
      <c r="H38" s="2">
        <f t="shared" si="0"/>
        <v>42522</v>
      </c>
      <c r="I38" s="2">
        <f t="shared" si="1"/>
        <v>42736</v>
      </c>
      <c r="J38" s="1">
        <f t="shared" si="8"/>
        <v>0</v>
      </c>
      <c r="K38" s="2" t="str">
        <f t="shared" si="2"/>
        <v/>
      </c>
      <c r="O38" s="2"/>
    </row>
    <row r="39" spans="1:15" x14ac:dyDescent="0.2">
      <c r="A39">
        <v>1224</v>
      </c>
      <c r="B39" t="s">
        <v>66</v>
      </c>
      <c r="C39" t="s">
        <v>71</v>
      </c>
      <c r="D39" t="s">
        <v>36</v>
      </c>
      <c r="E39" t="b">
        <v>0</v>
      </c>
      <c r="F39" t="s">
        <v>10</v>
      </c>
      <c r="G39" t="s">
        <v>11</v>
      </c>
      <c r="H39" s="2">
        <f t="shared" si="0"/>
        <v>42522</v>
      </c>
      <c r="I39" s="2">
        <f t="shared" si="1"/>
        <v>42736</v>
      </c>
      <c r="J39" s="1">
        <f t="shared" si="8"/>
        <v>0</v>
      </c>
      <c r="K39" s="2" t="str">
        <f t="shared" si="2"/>
        <v/>
      </c>
      <c r="O39" s="2"/>
    </row>
    <row r="40" spans="1:15" x14ac:dyDescent="0.2">
      <c r="A40">
        <v>1429</v>
      </c>
      <c r="B40" t="s">
        <v>66</v>
      </c>
      <c r="C40" t="s">
        <v>72</v>
      </c>
      <c r="D40" t="s">
        <v>46</v>
      </c>
      <c r="E40" t="b">
        <v>0</v>
      </c>
      <c r="F40" t="s">
        <v>20</v>
      </c>
      <c r="G40" t="s">
        <v>21</v>
      </c>
      <c r="H40" s="2">
        <f t="shared" si="0"/>
        <v>42339</v>
      </c>
      <c r="I40" s="2">
        <f t="shared" si="1"/>
        <v>42736</v>
      </c>
      <c r="J40" s="1">
        <f t="shared" si="8"/>
        <v>0</v>
      </c>
      <c r="K40" s="2" t="str">
        <f t="shared" si="2"/>
        <v/>
      </c>
      <c r="O40" s="2"/>
    </row>
    <row r="41" spans="1:15" x14ac:dyDescent="0.2">
      <c r="A41">
        <v>1836</v>
      </c>
      <c r="B41" t="s">
        <v>66</v>
      </c>
      <c r="C41" t="s">
        <v>73</v>
      </c>
      <c r="D41" t="s">
        <v>9</v>
      </c>
      <c r="E41" t="b">
        <v>0</v>
      </c>
      <c r="F41" t="s">
        <v>10</v>
      </c>
      <c r="G41" t="s">
        <v>11</v>
      </c>
      <c r="H41" s="2">
        <f t="shared" si="0"/>
        <v>42278</v>
      </c>
      <c r="I41" s="2">
        <f t="shared" si="1"/>
        <v>42736</v>
      </c>
      <c r="J41" s="1">
        <f t="shared" si="8"/>
        <v>0</v>
      </c>
      <c r="K41" s="2" t="str">
        <f t="shared" si="2"/>
        <v/>
      </c>
    </row>
    <row r="42" spans="1:15" x14ac:dyDescent="0.2">
      <c r="A42">
        <v>1993</v>
      </c>
      <c r="B42" t="s">
        <v>66</v>
      </c>
      <c r="C42" t="s">
        <v>74</v>
      </c>
      <c r="D42" t="s">
        <v>23</v>
      </c>
      <c r="E42" t="b">
        <v>0</v>
      </c>
      <c r="F42" t="s">
        <v>10</v>
      </c>
      <c r="G42" t="s">
        <v>21</v>
      </c>
      <c r="H42" s="2">
        <f t="shared" si="0"/>
        <v>42552</v>
      </c>
      <c r="I42" s="2">
        <f t="shared" si="1"/>
        <v>42736</v>
      </c>
      <c r="J42" s="1">
        <f t="shared" si="8"/>
        <v>0</v>
      </c>
      <c r="K42" s="2" t="str">
        <f t="shared" si="2"/>
        <v/>
      </c>
    </row>
    <row r="43" spans="1:15" x14ac:dyDescent="0.2">
      <c r="A43">
        <v>2156</v>
      </c>
      <c r="B43" t="s">
        <v>66</v>
      </c>
      <c r="C43" t="s">
        <v>75</v>
      </c>
      <c r="D43" t="s">
        <v>23</v>
      </c>
      <c r="E43" t="b">
        <v>0</v>
      </c>
      <c r="F43" t="s">
        <v>10</v>
      </c>
      <c r="G43" t="s">
        <v>14</v>
      </c>
      <c r="H43" s="2">
        <f t="shared" si="0"/>
        <v>42461</v>
      </c>
      <c r="I43" s="2">
        <f t="shared" si="1"/>
        <v>42736</v>
      </c>
      <c r="J43" s="1">
        <f t="shared" si="8"/>
        <v>0</v>
      </c>
      <c r="K43" s="2" t="str">
        <f t="shared" si="2"/>
        <v/>
      </c>
    </row>
    <row r="44" spans="1:15" x14ac:dyDescent="0.2">
      <c r="A44">
        <v>2290</v>
      </c>
      <c r="B44" t="s">
        <v>66</v>
      </c>
      <c r="C44" t="s">
        <v>76</v>
      </c>
      <c r="D44" t="s">
        <v>46</v>
      </c>
      <c r="E44" t="b">
        <v>0</v>
      </c>
      <c r="F44" t="s">
        <v>20</v>
      </c>
      <c r="G44" t="s">
        <v>14</v>
      </c>
      <c r="H44" s="2">
        <f t="shared" si="0"/>
        <v>42552</v>
      </c>
      <c r="I44" s="2">
        <f t="shared" si="1"/>
        <v>42736</v>
      </c>
      <c r="J44" s="1">
        <f t="shared" si="8"/>
        <v>0</v>
      </c>
      <c r="K44" s="2" t="str">
        <f t="shared" si="2"/>
        <v/>
      </c>
    </row>
    <row r="45" spans="1:15" x14ac:dyDescent="0.2">
      <c r="A45">
        <v>2737</v>
      </c>
      <c r="B45" t="s">
        <v>66</v>
      </c>
      <c r="C45" t="s">
        <v>77</v>
      </c>
      <c r="D45" t="s">
        <v>23</v>
      </c>
      <c r="E45" t="b">
        <v>0</v>
      </c>
      <c r="F45" t="s">
        <v>10</v>
      </c>
      <c r="G45" t="s">
        <v>11</v>
      </c>
      <c r="H45" s="2">
        <f t="shared" si="0"/>
        <v>42339</v>
      </c>
      <c r="I45" s="2">
        <f t="shared" si="1"/>
        <v>42736</v>
      </c>
      <c r="J45" s="1">
        <f t="shared" si="8"/>
        <v>0</v>
      </c>
      <c r="K45" s="2" t="str">
        <f t="shared" si="2"/>
        <v/>
      </c>
    </row>
    <row r="46" spans="1:15" x14ac:dyDescent="0.2">
      <c r="A46">
        <v>2781</v>
      </c>
      <c r="B46" t="s">
        <v>66</v>
      </c>
      <c r="C46" t="s">
        <v>78</v>
      </c>
      <c r="D46" t="s">
        <v>23</v>
      </c>
      <c r="E46" t="b">
        <v>0</v>
      </c>
      <c r="F46" t="s">
        <v>10</v>
      </c>
      <c r="G46" t="s">
        <v>14</v>
      </c>
      <c r="H46" s="2">
        <f t="shared" si="0"/>
        <v>42491</v>
      </c>
      <c r="I46" s="2">
        <f t="shared" si="1"/>
        <v>42736</v>
      </c>
      <c r="J46" s="1">
        <f t="shared" si="8"/>
        <v>0</v>
      </c>
      <c r="K46" s="2" t="str">
        <f t="shared" si="2"/>
        <v/>
      </c>
    </row>
    <row r="47" spans="1:15" x14ac:dyDescent="0.2">
      <c r="A47">
        <v>2832</v>
      </c>
      <c r="B47" t="s">
        <v>66</v>
      </c>
      <c r="C47" t="s">
        <v>79</v>
      </c>
      <c r="D47" t="s">
        <v>23</v>
      </c>
      <c r="E47" t="b">
        <v>0</v>
      </c>
      <c r="F47" t="s">
        <v>20</v>
      </c>
      <c r="G47" t="s">
        <v>14</v>
      </c>
      <c r="H47" s="2">
        <f t="shared" si="0"/>
        <v>42461</v>
      </c>
      <c r="I47" s="2">
        <f t="shared" si="1"/>
        <v>42736</v>
      </c>
      <c r="J47" s="1">
        <f t="shared" si="8"/>
        <v>0</v>
      </c>
      <c r="K47" s="2" t="str">
        <f t="shared" si="2"/>
        <v/>
      </c>
    </row>
    <row r="48" spans="1:15" x14ac:dyDescent="0.2">
      <c r="A48">
        <v>3169</v>
      </c>
      <c r="B48" t="s">
        <v>66</v>
      </c>
      <c r="C48" t="s">
        <v>80</v>
      </c>
      <c r="D48" t="s">
        <v>36</v>
      </c>
      <c r="E48" t="b">
        <v>0</v>
      </c>
      <c r="F48" t="s">
        <v>20</v>
      </c>
      <c r="G48" t="s">
        <v>11</v>
      </c>
      <c r="H48" s="2">
        <f t="shared" si="0"/>
        <v>41944</v>
      </c>
      <c r="I48" s="2">
        <f t="shared" si="1"/>
        <v>42736</v>
      </c>
      <c r="J48" s="1">
        <f t="shared" si="8"/>
        <v>0</v>
      </c>
      <c r="K48" s="2" t="str">
        <f t="shared" si="2"/>
        <v/>
      </c>
    </row>
    <row r="49" spans="1:11" x14ac:dyDescent="0.2">
      <c r="A49">
        <v>3197</v>
      </c>
      <c r="B49" t="s">
        <v>66</v>
      </c>
      <c r="C49" t="s">
        <v>81</v>
      </c>
      <c r="D49" t="s">
        <v>25</v>
      </c>
      <c r="E49" t="b">
        <v>0</v>
      </c>
      <c r="F49" t="s">
        <v>10</v>
      </c>
      <c r="G49" t="s">
        <v>11</v>
      </c>
      <c r="H49" s="2">
        <f t="shared" si="0"/>
        <v>42401</v>
      </c>
      <c r="I49" s="2">
        <f t="shared" si="1"/>
        <v>42736</v>
      </c>
      <c r="J49" s="1">
        <f t="shared" si="8"/>
        <v>0</v>
      </c>
      <c r="K49" s="2" t="str">
        <f t="shared" si="2"/>
        <v/>
      </c>
    </row>
    <row r="50" spans="1:11" x14ac:dyDescent="0.2">
      <c r="A50">
        <v>3363</v>
      </c>
      <c r="B50" t="s">
        <v>66</v>
      </c>
      <c r="C50" t="s">
        <v>82</v>
      </c>
      <c r="D50" t="s">
        <v>9</v>
      </c>
      <c r="E50" t="b">
        <v>0</v>
      </c>
      <c r="F50" t="s">
        <v>20</v>
      </c>
      <c r="G50" t="s">
        <v>11</v>
      </c>
      <c r="H50" s="2">
        <f t="shared" si="0"/>
        <v>42401</v>
      </c>
      <c r="I50" s="2">
        <f t="shared" si="1"/>
        <v>42736</v>
      </c>
      <c r="J50" s="1">
        <f t="shared" si="8"/>
        <v>0</v>
      </c>
      <c r="K50" s="2" t="str">
        <f t="shared" si="2"/>
        <v/>
      </c>
    </row>
    <row r="51" spans="1:11" x14ac:dyDescent="0.2">
      <c r="A51">
        <v>3505</v>
      </c>
      <c r="B51" t="s">
        <v>66</v>
      </c>
      <c r="C51" t="s">
        <v>83</v>
      </c>
      <c r="D51" t="s">
        <v>9</v>
      </c>
      <c r="E51" t="b">
        <v>0</v>
      </c>
      <c r="F51" t="s">
        <v>10</v>
      </c>
      <c r="G51" t="s">
        <v>14</v>
      </c>
      <c r="H51" s="2">
        <f t="shared" si="0"/>
        <v>42095</v>
      </c>
      <c r="I51" s="2">
        <f t="shared" si="1"/>
        <v>42736</v>
      </c>
      <c r="J51" s="1">
        <f t="shared" si="8"/>
        <v>0</v>
      </c>
      <c r="K51" s="2" t="str">
        <f t="shared" si="2"/>
        <v/>
      </c>
    </row>
    <row r="52" spans="1:11" x14ac:dyDescent="0.2">
      <c r="A52">
        <v>3526</v>
      </c>
      <c r="B52" t="s">
        <v>66</v>
      </c>
      <c r="C52" t="s">
        <v>84</v>
      </c>
      <c r="D52" t="s">
        <v>19</v>
      </c>
      <c r="E52" t="b">
        <v>1</v>
      </c>
      <c r="F52" t="s">
        <v>20</v>
      </c>
      <c r="G52" t="s">
        <v>11</v>
      </c>
      <c r="H52" s="2">
        <f t="shared" si="0"/>
        <v>42401</v>
      </c>
      <c r="I52" s="2">
        <f t="shared" si="1"/>
        <v>42644</v>
      </c>
      <c r="J52" s="1">
        <f t="shared" si="8"/>
        <v>1</v>
      </c>
      <c r="K52" s="2">
        <f t="shared" si="2"/>
        <v>42675</v>
      </c>
    </row>
    <row r="53" spans="1:11" x14ac:dyDescent="0.2">
      <c r="A53">
        <v>3747</v>
      </c>
      <c r="B53" t="s">
        <v>66</v>
      </c>
      <c r="C53" t="s">
        <v>85</v>
      </c>
      <c r="D53" t="s">
        <v>86</v>
      </c>
      <c r="E53" t="b">
        <v>0</v>
      </c>
      <c r="F53" t="s">
        <v>20</v>
      </c>
      <c r="G53" t="s">
        <v>14</v>
      </c>
      <c r="H53" s="2">
        <f t="shared" si="0"/>
        <v>42401</v>
      </c>
      <c r="I53" s="2">
        <f t="shared" si="1"/>
        <v>42736</v>
      </c>
      <c r="J53" s="1">
        <f t="shared" si="8"/>
        <v>0</v>
      </c>
      <c r="K53" s="2" t="str">
        <f t="shared" si="2"/>
        <v/>
      </c>
    </row>
    <row r="54" spans="1:11" x14ac:dyDescent="0.2">
      <c r="A54">
        <v>3898</v>
      </c>
      <c r="B54" t="s">
        <v>66</v>
      </c>
      <c r="C54" t="s">
        <v>87</v>
      </c>
      <c r="D54" t="s">
        <v>23</v>
      </c>
      <c r="E54" t="b">
        <v>0</v>
      </c>
      <c r="F54" t="s">
        <v>10</v>
      </c>
      <c r="G54" t="s">
        <v>21</v>
      </c>
      <c r="H54" s="2">
        <f t="shared" si="0"/>
        <v>42552</v>
      </c>
      <c r="I54" s="2">
        <f t="shared" si="1"/>
        <v>42736</v>
      </c>
      <c r="J54" s="1">
        <f t="shared" si="8"/>
        <v>0</v>
      </c>
      <c r="K54" s="2" t="str">
        <f t="shared" si="2"/>
        <v/>
      </c>
    </row>
    <row r="55" spans="1:11" x14ac:dyDescent="0.2">
      <c r="A55">
        <v>3915</v>
      </c>
      <c r="B55" t="s">
        <v>66</v>
      </c>
      <c r="C55" t="s">
        <v>88</v>
      </c>
      <c r="D55" t="s">
        <v>9</v>
      </c>
      <c r="E55" t="b">
        <v>0</v>
      </c>
      <c r="F55" t="s">
        <v>20</v>
      </c>
      <c r="G55" t="s">
        <v>11</v>
      </c>
      <c r="H55" s="2">
        <f t="shared" si="0"/>
        <v>42339</v>
      </c>
      <c r="I55" s="2">
        <f t="shared" si="1"/>
        <v>42736</v>
      </c>
      <c r="J55" s="1">
        <f t="shared" si="8"/>
        <v>0</v>
      </c>
      <c r="K55" s="2" t="str">
        <f t="shared" si="2"/>
        <v/>
      </c>
    </row>
    <row r="56" spans="1:11" x14ac:dyDescent="0.2">
      <c r="A56">
        <v>4095</v>
      </c>
      <c r="B56" t="s">
        <v>66</v>
      </c>
      <c r="C56" t="s">
        <v>89</v>
      </c>
      <c r="D56" t="s">
        <v>36</v>
      </c>
      <c r="E56" t="b">
        <v>0</v>
      </c>
      <c r="F56" t="s">
        <v>20</v>
      </c>
      <c r="G56" t="s">
        <v>11</v>
      </c>
      <c r="H56" s="2">
        <f t="shared" si="0"/>
        <v>42156</v>
      </c>
      <c r="I56" s="2">
        <f t="shared" si="1"/>
        <v>42736</v>
      </c>
      <c r="J56" s="1">
        <f t="shared" si="8"/>
        <v>0</v>
      </c>
      <c r="K56" s="2" t="str">
        <f t="shared" si="2"/>
        <v/>
      </c>
    </row>
    <row r="57" spans="1:11" x14ac:dyDescent="0.2">
      <c r="A57">
        <v>4136</v>
      </c>
      <c r="B57" t="s">
        <v>66</v>
      </c>
      <c r="C57" t="s">
        <v>90</v>
      </c>
      <c r="D57" t="s">
        <v>50</v>
      </c>
      <c r="E57" t="b">
        <v>0</v>
      </c>
      <c r="F57" t="s">
        <v>10</v>
      </c>
      <c r="G57" t="s">
        <v>11</v>
      </c>
      <c r="H57" s="2">
        <f t="shared" si="0"/>
        <v>42401</v>
      </c>
      <c r="I57" s="2">
        <f t="shared" si="1"/>
        <v>42736</v>
      </c>
      <c r="J57" s="1">
        <f t="shared" si="8"/>
        <v>0</v>
      </c>
      <c r="K57" s="2" t="str">
        <f t="shared" si="2"/>
        <v/>
      </c>
    </row>
    <row r="58" spans="1:11" x14ac:dyDescent="0.2">
      <c r="A58">
        <v>4214</v>
      </c>
      <c r="B58" t="s">
        <v>66</v>
      </c>
      <c r="C58" t="s">
        <v>91</v>
      </c>
      <c r="D58" t="s">
        <v>9</v>
      </c>
      <c r="E58" t="b">
        <v>0</v>
      </c>
      <c r="F58" t="s">
        <v>20</v>
      </c>
      <c r="G58" t="s">
        <v>11</v>
      </c>
      <c r="H58" s="2">
        <f t="shared" si="0"/>
        <v>42461</v>
      </c>
      <c r="I58" s="2">
        <f t="shared" si="1"/>
        <v>42736</v>
      </c>
      <c r="J58" s="1">
        <f t="shared" si="8"/>
        <v>0</v>
      </c>
      <c r="K58" s="2" t="str">
        <f t="shared" si="2"/>
        <v/>
      </c>
    </row>
    <row r="59" spans="1:11" x14ac:dyDescent="0.2">
      <c r="A59">
        <v>4223</v>
      </c>
      <c r="B59" t="s">
        <v>66</v>
      </c>
      <c r="C59" t="s">
        <v>22</v>
      </c>
      <c r="D59" t="s">
        <v>46</v>
      </c>
      <c r="E59" t="b">
        <v>0</v>
      </c>
      <c r="F59" t="s">
        <v>10</v>
      </c>
      <c r="G59" t="s">
        <v>11</v>
      </c>
      <c r="H59" s="2">
        <f t="shared" si="0"/>
        <v>42095</v>
      </c>
      <c r="I59" s="2">
        <f t="shared" si="1"/>
        <v>42736</v>
      </c>
      <c r="J59" s="1">
        <f t="shared" si="8"/>
        <v>0</v>
      </c>
      <c r="K59" s="2" t="str">
        <f t="shared" si="2"/>
        <v/>
      </c>
    </row>
    <row r="60" spans="1:11" x14ac:dyDescent="0.2">
      <c r="A60">
        <v>4260</v>
      </c>
      <c r="B60" t="s">
        <v>66</v>
      </c>
      <c r="C60" t="s">
        <v>92</v>
      </c>
      <c r="D60" t="s">
        <v>36</v>
      </c>
      <c r="E60" t="b">
        <v>0</v>
      </c>
      <c r="F60" t="s">
        <v>10</v>
      </c>
      <c r="G60" t="s">
        <v>21</v>
      </c>
      <c r="H60" s="2">
        <f t="shared" si="0"/>
        <v>41456</v>
      </c>
      <c r="I60" s="2">
        <f t="shared" si="1"/>
        <v>42736</v>
      </c>
      <c r="J60" s="1">
        <f t="shared" si="8"/>
        <v>0</v>
      </c>
      <c r="K60" s="2" t="str">
        <f t="shared" si="2"/>
        <v/>
      </c>
    </row>
    <row r="61" spans="1:11" x14ac:dyDescent="0.2">
      <c r="A61">
        <v>4731</v>
      </c>
      <c r="B61" t="s">
        <v>66</v>
      </c>
      <c r="C61" t="s">
        <v>93</v>
      </c>
      <c r="D61" t="s">
        <v>23</v>
      </c>
      <c r="E61" t="b">
        <v>0</v>
      </c>
      <c r="F61" t="s">
        <v>10</v>
      </c>
      <c r="G61" t="s">
        <v>14</v>
      </c>
      <c r="H61" s="2">
        <f t="shared" si="0"/>
        <v>42309</v>
      </c>
      <c r="I61" s="2">
        <f t="shared" si="1"/>
        <v>42736</v>
      </c>
      <c r="J61" s="1">
        <f t="shared" si="8"/>
        <v>0</v>
      </c>
      <c r="K61" s="2" t="str">
        <f t="shared" si="2"/>
        <v/>
      </c>
    </row>
    <row r="62" spans="1:11" x14ac:dyDescent="0.2">
      <c r="A62">
        <v>4880</v>
      </c>
      <c r="B62" t="s">
        <v>66</v>
      </c>
      <c r="C62" t="s">
        <v>12</v>
      </c>
      <c r="D62" t="s">
        <v>23</v>
      </c>
      <c r="E62" t="b">
        <v>0</v>
      </c>
      <c r="F62" t="s">
        <v>20</v>
      </c>
      <c r="G62" t="s">
        <v>11</v>
      </c>
      <c r="H62" s="2">
        <f t="shared" si="0"/>
        <v>42430</v>
      </c>
      <c r="I62" s="2">
        <f t="shared" si="1"/>
        <v>42736</v>
      </c>
      <c r="J62" s="1">
        <f t="shared" si="8"/>
        <v>0</v>
      </c>
      <c r="K62" s="2" t="str">
        <f t="shared" si="2"/>
        <v/>
      </c>
    </row>
    <row r="63" spans="1:11" x14ac:dyDescent="0.2">
      <c r="A63">
        <v>5075</v>
      </c>
      <c r="B63" t="s">
        <v>66</v>
      </c>
      <c r="C63" t="s">
        <v>94</v>
      </c>
      <c r="D63" t="s">
        <v>95</v>
      </c>
      <c r="E63" t="b">
        <v>0</v>
      </c>
      <c r="F63" t="s">
        <v>10</v>
      </c>
      <c r="G63" t="s">
        <v>14</v>
      </c>
      <c r="H63" s="2">
        <f t="shared" si="0"/>
        <v>42156</v>
      </c>
      <c r="I63" s="2">
        <f t="shared" si="1"/>
        <v>42736</v>
      </c>
      <c r="J63" s="1">
        <f t="shared" si="8"/>
        <v>0</v>
      </c>
      <c r="K63" s="2" t="str">
        <f t="shared" si="2"/>
        <v/>
      </c>
    </row>
    <row r="64" spans="1:11" x14ac:dyDescent="0.2">
      <c r="A64">
        <v>5117</v>
      </c>
      <c r="B64" t="s">
        <v>66</v>
      </c>
      <c r="C64" t="s">
        <v>96</v>
      </c>
      <c r="D64" t="s">
        <v>23</v>
      </c>
      <c r="E64" t="b">
        <v>0</v>
      </c>
      <c r="F64" t="s">
        <v>20</v>
      </c>
      <c r="G64" t="s">
        <v>21</v>
      </c>
      <c r="H64" s="2">
        <f t="shared" si="0"/>
        <v>41426</v>
      </c>
      <c r="I64" s="2">
        <f t="shared" si="1"/>
        <v>42736</v>
      </c>
      <c r="J64" s="1">
        <f t="shared" si="8"/>
        <v>0</v>
      </c>
      <c r="K64" s="2" t="str">
        <f t="shared" si="2"/>
        <v/>
      </c>
    </row>
    <row r="65" spans="1:11" x14ac:dyDescent="0.2">
      <c r="A65">
        <v>5336</v>
      </c>
      <c r="B65" t="s">
        <v>66</v>
      </c>
      <c r="C65" t="s">
        <v>97</v>
      </c>
      <c r="D65" t="s">
        <v>23</v>
      </c>
      <c r="E65" t="b">
        <v>0</v>
      </c>
      <c r="F65" t="s">
        <v>20</v>
      </c>
      <c r="G65" t="s">
        <v>11</v>
      </c>
      <c r="H65" s="2">
        <f t="shared" si="0"/>
        <v>42491</v>
      </c>
      <c r="I65" s="2">
        <f t="shared" si="1"/>
        <v>42736</v>
      </c>
      <c r="J65" s="1">
        <f t="shared" si="8"/>
        <v>0</v>
      </c>
      <c r="K65" s="2" t="str">
        <f t="shared" si="2"/>
        <v/>
      </c>
    </row>
    <row r="66" spans="1:11" x14ac:dyDescent="0.2">
      <c r="A66">
        <v>5342</v>
      </c>
      <c r="B66" t="s">
        <v>66</v>
      </c>
      <c r="C66" t="s">
        <v>98</v>
      </c>
      <c r="D66" t="s">
        <v>25</v>
      </c>
      <c r="E66" t="b">
        <v>0</v>
      </c>
      <c r="F66" t="s">
        <v>10</v>
      </c>
      <c r="G66" t="s">
        <v>11</v>
      </c>
      <c r="H66" s="2">
        <f t="shared" si="0"/>
        <v>42461</v>
      </c>
      <c r="I66" s="2">
        <f t="shared" si="1"/>
        <v>42736</v>
      </c>
      <c r="J66" s="1">
        <f t="shared" si="8"/>
        <v>0</v>
      </c>
      <c r="K66" s="2" t="str">
        <f t="shared" si="2"/>
        <v/>
      </c>
    </row>
    <row r="67" spans="1:11" x14ac:dyDescent="0.2">
      <c r="A67">
        <v>5639</v>
      </c>
      <c r="B67" t="s">
        <v>66</v>
      </c>
      <c r="C67" t="s">
        <v>99</v>
      </c>
      <c r="D67" t="s">
        <v>65</v>
      </c>
      <c r="E67" t="b">
        <v>0</v>
      </c>
      <c r="F67" t="s">
        <v>20</v>
      </c>
      <c r="G67" t="s">
        <v>14</v>
      </c>
      <c r="H67" s="2">
        <f t="shared" ref="H67:H130" si="16">DATE(LEFT(C67,5), MID(C67,7,2), 1)</f>
        <v>42248</v>
      </c>
      <c r="I67" s="2">
        <f t="shared" ref="I67:I130" si="17">DATE(LEFT(D67,5), MID(D67,7,2), 1)</f>
        <v>42736</v>
      </c>
      <c r="J67" s="1">
        <f t="shared" si="8"/>
        <v>0</v>
      </c>
      <c r="K67" s="2" t="str">
        <f t="shared" ref="K67:K130" si="18">IF(J67=0, "", DATE(YEAR(I67), MONTH(I67)+1, 1))</f>
        <v/>
      </c>
    </row>
    <row r="68" spans="1:11" x14ac:dyDescent="0.2">
      <c r="A68">
        <v>5720</v>
      </c>
      <c r="B68" t="s">
        <v>66</v>
      </c>
      <c r="C68" t="s">
        <v>100</v>
      </c>
      <c r="D68" t="s">
        <v>101</v>
      </c>
      <c r="E68" t="b">
        <v>0</v>
      </c>
      <c r="F68" t="s">
        <v>10</v>
      </c>
      <c r="G68" t="s">
        <v>11</v>
      </c>
      <c r="H68" s="2">
        <f t="shared" si="16"/>
        <v>42401</v>
      </c>
      <c r="I68" s="2">
        <f t="shared" si="17"/>
        <v>42736</v>
      </c>
      <c r="J68" s="1">
        <f t="shared" si="8"/>
        <v>0</v>
      </c>
      <c r="K68" s="2" t="str">
        <f t="shared" si="18"/>
        <v/>
      </c>
    </row>
    <row r="69" spans="1:11" x14ac:dyDescent="0.2">
      <c r="A69">
        <v>5832</v>
      </c>
      <c r="B69" t="s">
        <v>66</v>
      </c>
      <c r="C69" t="s">
        <v>102</v>
      </c>
      <c r="D69" t="s">
        <v>103</v>
      </c>
      <c r="E69" t="b">
        <v>1</v>
      </c>
      <c r="F69" t="s">
        <v>20</v>
      </c>
      <c r="G69" t="s">
        <v>11</v>
      </c>
      <c r="H69" s="2">
        <f t="shared" si="16"/>
        <v>42522</v>
      </c>
      <c r="I69" s="2">
        <f t="shared" si="17"/>
        <v>42675</v>
      </c>
      <c r="J69" s="1">
        <f t="shared" si="8"/>
        <v>1</v>
      </c>
      <c r="K69" s="2">
        <f t="shared" si="18"/>
        <v>42705</v>
      </c>
    </row>
    <row r="70" spans="1:11" x14ac:dyDescent="0.2">
      <c r="A70">
        <v>5864</v>
      </c>
      <c r="B70" t="s">
        <v>66</v>
      </c>
      <c r="C70" t="s">
        <v>104</v>
      </c>
      <c r="D70" t="s">
        <v>23</v>
      </c>
      <c r="E70" t="b">
        <v>0</v>
      </c>
      <c r="F70" t="s">
        <v>10</v>
      </c>
      <c r="G70" t="s">
        <v>11</v>
      </c>
      <c r="H70" s="2">
        <f t="shared" si="16"/>
        <v>42309</v>
      </c>
      <c r="I70" s="2">
        <f t="shared" si="17"/>
        <v>42736</v>
      </c>
      <c r="J70" s="1">
        <f t="shared" ref="J70:J133" si="19">IF(E70=FALSE,0,1)</f>
        <v>0</v>
      </c>
      <c r="K70" s="2" t="str">
        <f t="shared" si="18"/>
        <v/>
      </c>
    </row>
    <row r="71" spans="1:11" x14ac:dyDescent="0.2">
      <c r="A71">
        <v>5977</v>
      </c>
      <c r="B71" t="s">
        <v>66</v>
      </c>
      <c r="C71" t="s">
        <v>105</v>
      </c>
      <c r="D71" t="s">
        <v>46</v>
      </c>
      <c r="E71" t="b">
        <v>0</v>
      </c>
      <c r="F71" t="s">
        <v>20</v>
      </c>
      <c r="G71" t="s">
        <v>14</v>
      </c>
      <c r="H71" s="2">
        <f t="shared" si="16"/>
        <v>42248</v>
      </c>
      <c r="I71" s="2">
        <f t="shared" si="17"/>
        <v>42736</v>
      </c>
      <c r="J71" s="1">
        <f t="shared" si="19"/>
        <v>0</v>
      </c>
      <c r="K71" s="2" t="str">
        <f t="shared" si="18"/>
        <v/>
      </c>
    </row>
    <row r="72" spans="1:11" x14ac:dyDescent="0.2">
      <c r="A72">
        <v>6034</v>
      </c>
      <c r="B72" t="s">
        <v>66</v>
      </c>
      <c r="C72" t="s">
        <v>64</v>
      </c>
      <c r="D72" t="s">
        <v>23</v>
      </c>
      <c r="E72" t="b">
        <v>0</v>
      </c>
      <c r="F72" t="s">
        <v>20</v>
      </c>
      <c r="G72" t="s">
        <v>21</v>
      </c>
      <c r="H72" s="2">
        <f t="shared" si="16"/>
        <v>42278</v>
      </c>
      <c r="I72" s="2">
        <f t="shared" si="17"/>
        <v>42736</v>
      </c>
      <c r="J72" s="1">
        <f t="shared" si="19"/>
        <v>0</v>
      </c>
      <c r="K72" s="2" t="str">
        <f t="shared" si="18"/>
        <v/>
      </c>
    </row>
    <row r="73" spans="1:11" x14ac:dyDescent="0.2">
      <c r="A73">
        <v>6064</v>
      </c>
      <c r="B73" t="s">
        <v>66</v>
      </c>
      <c r="C73" t="s">
        <v>106</v>
      </c>
      <c r="D73" t="s">
        <v>9</v>
      </c>
      <c r="E73" t="b">
        <v>0</v>
      </c>
      <c r="F73" t="s">
        <v>20</v>
      </c>
      <c r="G73" t="s">
        <v>11</v>
      </c>
      <c r="H73" s="2">
        <f t="shared" si="16"/>
        <v>42430</v>
      </c>
      <c r="I73" s="2">
        <f t="shared" si="17"/>
        <v>42736</v>
      </c>
      <c r="J73" s="1">
        <f t="shared" si="19"/>
        <v>0</v>
      </c>
      <c r="K73" s="2" t="str">
        <f t="shared" si="18"/>
        <v/>
      </c>
    </row>
    <row r="74" spans="1:11" x14ac:dyDescent="0.2">
      <c r="A74">
        <v>6126</v>
      </c>
      <c r="B74" t="s">
        <v>66</v>
      </c>
      <c r="C74" t="s">
        <v>107</v>
      </c>
      <c r="D74" t="s">
        <v>13</v>
      </c>
      <c r="E74" t="b">
        <v>0</v>
      </c>
      <c r="F74" t="s">
        <v>10</v>
      </c>
      <c r="G74" t="s">
        <v>11</v>
      </c>
      <c r="H74" s="2">
        <f t="shared" si="16"/>
        <v>42430</v>
      </c>
      <c r="I74" s="2">
        <f t="shared" si="17"/>
        <v>42736</v>
      </c>
      <c r="J74" s="1">
        <f t="shared" si="19"/>
        <v>0</v>
      </c>
      <c r="K74" s="2" t="str">
        <f t="shared" si="18"/>
        <v/>
      </c>
    </row>
    <row r="75" spans="1:11" x14ac:dyDescent="0.2">
      <c r="A75">
        <v>6204</v>
      </c>
      <c r="B75" t="s">
        <v>66</v>
      </c>
      <c r="C75" t="s">
        <v>108</v>
      </c>
      <c r="D75" t="s">
        <v>23</v>
      </c>
      <c r="E75" t="b">
        <v>0</v>
      </c>
      <c r="F75" t="s">
        <v>20</v>
      </c>
      <c r="G75" t="s">
        <v>11</v>
      </c>
      <c r="H75" s="2">
        <f t="shared" si="16"/>
        <v>42583</v>
      </c>
      <c r="I75" s="2">
        <f t="shared" si="17"/>
        <v>42736</v>
      </c>
      <c r="J75" s="1">
        <f t="shared" si="19"/>
        <v>0</v>
      </c>
      <c r="K75" s="2" t="str">
        <f t="shared" si="18"/>
        <v/>
      </c>
    </row>
    <row r="76" spans="1:11" x14ac:dyDescent="0.2">
      <c r="A76">
        <v>6381</v>
      </c>
      <c r="B76" t="s">
        <v>66</v>
      </c>
      <c r="C76" t="s">
        <v>109</v>
      </c>
      <c r="D76" t="s">
        <v>46</v>
      </c>
      <c r="E76" t="b">
        <v>0</v>
      </c>
      <c r="F76" t="s">
        <v>10</v>
      </c>
      <c r="G76" t="s">
        <v>11</v>
      </c>
      <c r="H76" s="2">
        <f t="shared" si="16"/>
        <v>42125</v>
      </c>
      <c r="I76" s="2">
        <f t="shared" si="17"/>
        <v>42736</v>
      </c>
      <c r="J76" s="1">
        <f t="shared" si="19"/>
        <v>0</v>
      </c>
      <c r="K76" s="2" t="str">
        <f t="shared" si="18"/>
        <v/>
      </c>
    </row>
    <row r="77" spans="1:11" x14ac:dyDescent="0.2">
      <c r="A77">
        <v>6526</v>
      </c>
      <c r="B77" t="s">
        <v>66</v>
      </c>
      <c r="C77" t="s">
        <v>110</v>
      </c>
      <c r="D77" t="s">
        <v>111</v>
      </c>
      <c r="E77" t="b">
        <v>1</v>
      </c>
      <c r="F77" t="s">
        <v>20</v>
      </c>
      <c r="G77" t="s">
        <v>11</v>
      </c>
      <c r="H77" s="2">
        <f t="shared" si="16"/>
        <v>42430</v>
      </c>
      <c r="I77" s="2">
        <f t="shared" si="17"/>
        <v>42644</v>
      </c>
      <c r="J77" s="1">
        <f t="shared" si="19"/>
        <v>1</v>
      </c>
      <c r="K77" s="2">
        <f t="shared" si="18"/>
        <v>42675</v>
      </c>
    </row>
    <row r="78" spans="1:11" x14ac:dyDescent="0.2">
      <c r="A78">
        <v>6603</v>
      </c>
      <c r="B78" t="s">
        <v>66</v>
      </c>
      <c r="C78" t="s">
        <v>37</v>
      </c>
      <c r="D78" t="s">
        <v>23</v>
      </c>
      <c r="E78" t="b">
        <v>0</v>
      </c>
      <c r="F78" t="s">
        <v>20</v>
      </c>
      <c r="G78" t="s">
        <v>14</v>
      </c>
      <c r="H78" s="2">
        <f t="shared" si="16"/>
        <v>42186</v>
      </c>
      <c r="I78" s="2">
        <f t="shared" si="17"/>
        <v>42736</v>
      </c>
      <c r="J78" s="1">
        <f t="shared" si="19"/>
        <v>0</v>
      </c>
      <c r="K78" s="2" t="str">
        <f t="shared" si="18"/>
        <v/>
      </c>
    </row>
    <row r="79" spans="1:11" x14ac:dyDescent="0.2">
      <c r="A79">
        <v>6739</v>
      </c>
      <c r="B79" t="s">
        <v>66</v>
      </c>
      <c r="C79" t="s">
        <v>112</v>
      </c>
      <c r="D79" t="s">
        <v>113</v>
      </c>
      <c r="E79" t="b">
        <v>0</v>
      </c>
      <c r="F79" t="s">
        <v>20</v>
      </c>
      <c r="G79" t="s">
        <v>11</v>
      </c>
      <c r="H79" s="2">
        <f t="shared" si="16"/>
        <v>42552</v>
      </c>
      <c r="I79" s="2">
        <f t="shared" si="17"/>
        <v>42736</v>
      </c>
      <c r="J79" s="1">
        <f t="shared" si="19"/>
        <v>0</v>
      </c>
      <c r="K79" s="2" t="str">
        <f t="shared" si="18"/>
        <v/>
      </c>
    </row>
    <row r="80" spans="1:11" x14ac:dyDescent="0.2">
      <c r="A80">
        <v>6768</v>
      </c>
      <c r="B80" t="s">
        <v>66</v>
      </c>
      <c r="C80" t="s">
        <v>114</v>
      </c>
      <c r="D80" t="s">
        <v>115</v>
      </c>
      <c r="E80" t="b">
        <v>0</v>
      </c>
      <c r="F80" t="s">
        <v>10</v>
      </c>
      <c r="G80" t="s">
        <v>11</v>
      </c>
      <c r="H80" s="2">
        <f t="shared" si="16"/>
        <v>42005</v>
      </c>
      <c r="I80" s="2">
        <f t="shared" si="17"/>
        <v>42736</v>
      </c>
      <c r="J80" s="1">
        <f t="shared" si="19"/>
        <v>0</v>
      </c>
      <c r="K80" s="2" t="str">
        <f t="shared" si="18"/>
        <v/>
      </c>
    </row>
    <row r="81" spans="1:11" x14ac:dyDescent="0.2">
      <c r="A81">
        <v>6910</v>
      </c>
      <c r="B81" t="s">
        <v>66</v>
      </c>
      <c r="C81" t="s">
        <v>116</v>
      </c>
      <c r="D81" t="s">
        <v>9</v>
      </c>
      <c r="E81" t="b">
        <v>0</v>
      </c>
      <c r="F81" t="s">
        <v>20</v>
      </c>
      <c r="G81" t="s">
        <v>11</v>
      </c>
      <c r="H81" s="2">
        <f t="shared" si="16"/>
        <v>41548</v>
      </c>
      <c r="I81" s="2">
        <f t="shared" si="17"/>
        <v>42736</v>
      </c>
      <c r="J81" s="1">
        <f t="shared" si="19"/>
        <v>0</v>
      </c>
      <c r="K81" s="2" t="str">
        <f t="shared" si="18"/>
        <v/>
      </c>
    </row>
    <row r="82" spans="1:11" x14ac:dyDescent="0.2">
      <c r="A82">
        <v>6912</v>
      </c>
      <c r="B82" t="s">
        <v>66</v>
      </c>
      <c r="C82" t="s">
        <v>97</v>
      </c>
      <c r="D82" t="s">
        <v>117</v>
      </c>
      <c r="E82" t="b">
        <v>0</v>
      </c>
      <c r="F82" t="s">
        <v>10</v>
      </c>
      <c r="G82" t="s">
        <v>14</v>
      </c>
      <c r="H82" s="2">
        <f t="shared" si="16"/>
        <v>42491</v>
      </c>
      <c r="I82" s="2">
        <f t="shared" si="17"/>
        <v>42736</v>
      </c>
      <c r="J82" s="1">
        <f t="shared" si="19"/>
        <v>0</v>
      </c>
      <c r="K82" s="2" t="str">
        <f t="shared" si="18"/>
        <v/>
      </c>
    </row>
    <row r="83" spans="1:11" x14ac:dyDescent="0.2">
      <c r="A83">
        <v>7209</v>
      </c>
      <c r="B83" t="s">
        <v>66</v>
      </c>
      <c r="C83" t="s">
        <v>118</v>
      </c>
      <c r="D83" t="s">
        <v>23</v>
      </c>
      <c r="E83" t="b">
        <v>0</v>
      </c>
      <c r="F83" t="s">
        <v>20</v>
      </c>
      <c r="G83" t="s">
        <v>14</v>
      </c>
      <c r="H83" s="2">
        <f t="shared" si="16"/>
        <v>42461</v>
      </c>
      <c r="I83" s="2">
        <f t="shared" si="17"/>
        <v>42736</v>
      </c>
      <c r="J83" s="1">
        <f t="shared" si="19"/>
        <v>0</v>
      </c>
      <c r="K83" s="2" t="str">
        <f t="shared" si="18"/>
        <v/>
      </c>
    </row>
    <row r="84" spans="1:11" x14ac:dyDescent="0.2">
      <c r="A84">
        <v>7514</v>
      </c>
      <c r="B84" t="s">
        <v>66</v>
      </c>
      <c r="C84" t="s">
        <v>119</v>
      </c>
      <c r="D84" t="s">
        <v>23</v>
      </c>
      <c r="E84" t="b">
        <v>0</v>
      </c>
      <c r="F84" t="s">
        <v>20</v>
      </c>
      <c r="G84" t="s">
        <v>21</v>
      </c>
      <c r="H84" s="2">
        <f t="shared" si="16"/>
        <v>42278</v>
      </c>
      <c r="I84" s="2">
        <f t="shared" si="17"/>
        <v>42736</v>
      </c>
      <c r="J84" s="1">
        <f t="shared" si="19"/>
        <v>0</v>
      </c>
      <c r="K84" s="2" t="str">
        <f t="shared" si="18"/>
        <v/>
      </c>
    </row>
    <row r="85" spans="1:11" x14ac:dyDescent="0.2">
      <c r="A85">
        <v>7624</v>
      </c>
      <c r="B85" t="s">
        <v>66</v>
      </c>
      <c r="C85" t="s">
        <v>120</v>
      </c>
      <c r="D85" t="s">
        <v>9</v>
      </c>
      <c r="E85" t="b">
        <v>0</v>
      </c>
      <c r="F85" t="s">
        <v>20</v>
      </c>
      <c r="G85" t="s">
        <v>11</v>
      </c>
      <c r="H85" s="2">
        <f t="shared" si="16"/>
        <v>42339</v>
      </c>
      <c r="I85" s="2">
        <f t="shared" si="17"/>
        <v>42736</v>
      </c>
      <c r="J85" s="1">
        <f t="shared" si="19"/>
        <v>0</v>
      </c>
      <c r="K85" s="2" t="str">
        <f t="shared" si="18"/>
        <v/>
      </c>
    </row>
    <row r="86" spans="1:11" x14ac:dyDescent="0.2">
      <c r="A86">
        <v>7684</v>
      </c>
      <c r="B86" t="s">
        <v>66</v>
      </c>
      <c r="C86" t="s">
        <v>71</v>
      </c>
      <c r="D86" t="s">
        <v>36</v>
      </c>
      <c r="E86" t="b">
        <v>0</v>
      </c>
      <c r="F86" t="s">
        <v>10</v>
      </c>
      <c r="G86" t="s">
        <v>11</v>
      </c>
      <c r="H86" s="2">
        <f t="shared" si="16"/>
        <v>42522</v>
      </c>
      <c r="I86" s="2">
        <f t="shared" si="17"/>
        <v>42736</v>
      </c>
      <c r="J86" s="1">
        <f t="shared" si="19"/>
        <v>0</v>
      </c>
      <c r="K86" s="2" t="str">
        <f t="shared" si="18"/>
        <v/>
      </c>
    </row>
    <row r="87" spans="1:11" x14ac:dyDescent="0.2">
      <c r="A87">
        <v>7895</v>
      </c>
      <c r="B87" t="s">
        <v>66</v>
      </c>
      <c r="C87" t="s">
        <v>121</v>
      </c>
      <c r="D87" t="s">
        <v>23</v>
      </c>
      <c r="E87" t="b">
        <v>0</v>
      </c>
      <c r="F87" t="s">
        <v>10</v>
      </c>
      <c r="G87" t="s">
        <v>11</v>
      </c>
      <c r="H87" s="2">
        <f t="shared" si="16"/>
        <v>42156</v>
      </c>
      <c r="I87" s="2">
        <f t="shared" si="17"/>
        <v>42736</v>
      </c>
      <c r="J87" s="1">
        <f t="shared" si="19"/>
        <v>0</v>
      </c>
      <c r="K87" s="2" t="str">
        <f t="shared" si="18"/>
        <v/>
      </c>
    </row>
    <row r="88" spans="1:11" x14ac:dyDescent="0.2">
      <c r="A88">
        <v>7964</v>
      </c>
      <c r="B88" t="s">
        <v>66</v>
      </c>
      <c r="C88" t="s">
        <v>122</v>
      </c>
      <c r="D88" t="s">
        <v>65</v>
      </c>
      <c r="E88" t="b">
        <v>0</v>
      </c>
      <c r="F88" t="s">
        <v>20</v>
      </c>
      <c r="G88" t="s">
        <v>11</v>
      </c>
      <c r="H88" s="2">
        <f t="shared" si="16"/>
        <v>42370</v>
      </c>
      <c r="I88" s="2">
        <f t="shared" si="17"/>
        <v>42736</v>
      </c>
      <c r="J88" s="1">
        <f t="shared" si="19"/>
        <v>0</v>
      </c>
      <c r="K88" s="2" t="str">
        <f t="shared" si="18"/>
        <v/>
      </c>
    </row>
    <row r="89" spans="1:11" x14ac:dyDescent="0.2">
      <c r="A89">
        <v>8062</v>
      </c>
      <c r="B89" t="s">
        <v>66</v>
      </c>
      <c r="C89" t="s">
        <v>123</v>
      </c>
      <c r="D89" t="s">
        <v>124</v>
      </c>
      <c r="E89" t="b">
        <v>0</v>
      </c>
      <c r="F89" t="s">
        <v>20</v>
      </c>
      <c r="G89" t="s">
        <v>11</v>
      </c>
      <c r="H89" s="2">
        <f t="shared" si="16"/>
        <v>42401</v>
      </c>
      <c r="I89" s="2">
        <f t="shared" si="17"/>
        <v>42736</v>
      </c>
      <c r="J89" s="1">
        <f t="shared" si="19"/>
        <v>0</v>
      </c>
      <c r="K89" s="2" t="str">
        <f t="shared" si="18"/>
        <v/>
      </c>
    </row>
    <row r="90" spans="1:11" x14ac:dyDescent="0.2">
      <c r="A90">
        <v>8232</v>
      </c>
      <c r="B90" t="s">
        <v>66</v>
      </c>
      <c r="C90" t="s">
        <v>125</v>
      </c>
      <c r="D90" t="s">
        <v>46</v>
      </c>
      <c r="E90" t="b">
        <v>0</v>
      </c>
      <c r="F90" t="s">
        <v>20</v>
      </c>
      <c r="G90" t="s">
        <v>21</v>
      </c>
      <c r="H90" s="2">
        <f t="shared" si="16"/>
        <v>41760</v>
      </c>
      <c r="I90" s="2">
        <f t="shared" si="17"/>
        <v>42736</v>
      </c>
      <c r="J90" s="1">
        <f t="shared" si="19"/>
        <v>0</v>
      </c>
      <c r="K90" s="2" t="str">
        <f t="shared" si="18"/>
        <v/>
      </c>
    </row>
    <row r="91" spans="1:11" x14ac:dyDescent="0.2">
      <c r="A91">
        <v>8461</v>
      </c>
      <c r="B91" t="s">
        <v>66</v>
      </c>
      <c r="C91" t="s">
        <v>126</v>
      </c>
      <c r="D91" t="s">
        <v>46</v>
      </c>
      <c r="E91" t="b">
        <v>0</v>
      </c>
      <c r="F91" t="s">
        <v>20</v>
      </c>
      <c r="G91" t="s">
        <v>11</v>
      </c>
      <c r="H91" s="2">
        <f t="shared" si="16"/>
        <v>42552</v>
      </c>
      <c r="I91" s="2">
        <f t="shared" si="17"/>
        <v>42736</v>
      </c>
      <c r="J91" s="1">
        <f t="shared" si="19"/>
        <v>0</v>
      </c>
      <c r="K91" s="2" t="str">
        <f t="shared" si="18"/>
        <v/>
      </c>
    </row>
    <row r="92" spans="1:11" x14ac:dyDescent="0.2">
      <c r="A92">
        <v>8493</v>
      </c>
      <c r="B92" t="s">
        <v>66</v>
      </c>
      <c r="C92" t="s">
        <v>127</v>
      </c>
      <c r="D92" t="s">
        <v>128</v>
      </c>
      <c r="E92" t="b">
        <v>1</v>
      </c>
      <c r="F92" t="s">
        <v>10</v>
      </c>
      <c r="G92" t="s">
        <v>11</v>
      </c>
      <c r="H92" s="2">
        <f t="shared" si="16"/>
        <v>42248</v>
      </c>
      <c r="I92" s="2">
        <f t="shared" si="17"/>
        <v>42614</v>
      </c>
      <c r="J92" s="1">
        <f t="shared" si="19"/>
        <v>1</v>
      </c>
      <c r="K92" s="2">
        <f t="shared" si="18"/>
        <v>42644</v>
      </c>
    </row>
    <row r="93" spans="1:11" x14ac:dyDescent="0.2">
      <c r="A93">
        <v>8507</v>
      </c>
      <c r="B93" t="s">
        <v>66</v>
      </c>
      <c r="C93" t="s">
        <v>99</v>
      </c>
      <c r="D93" t="s">
        <v>23</v>
      </c>
      <c r="E93" t="b">
        <v>0</v>
      </c>
      <c r="F93" t="s">
        <v>10</v>
      </c>
      <c r="G93" t="s">
        <v>14</v>
      </c>
      <c r="H93" s="2">
        <f t="shared" si="16"/>
        <v>42248</v>
      </c>
      <c r="I93" s="2">
        <f t="shared" si="17"/>
        <v>42736</v>
      </c>
      <c r="J93" s="1">
        <f t="shared" si="19"/>
        <v>0</v>
      </c>
      <c r="K93" s="2" t="str">
        <f t="shared" si="18"/>
        <v/>
      </c>
    </row>
    <row r="94" spans="1:11" x14ac:dyDescent="0.2">
      <c r="A94">
        <v>8681</v>
      </c>
      <c r="B94" t="s">
        <v>66</v>
      </c>
      <c r="C94" t="s">
        <v>129</v>
      </c>
      <c r="D94" t="s">
        <v>36</v>
      </c>
      <c r="E94" t="b">
        <v>0</v>
      </c>
      <c r="F94" t="s">
        <v>20</v>
      </c>
      <c r="G94" t="s">
        <v>11</v>
      </c>
      <c r="H94" s="2">
        <f t="shared" si="16"/>
        <v>42522</v>
      </c>
      <c r="I94" s="2">
        <f t="shared" si="17"/>
        <v>42736</v>
      </c>
      <c r="J94" s="1">
        <f t="shared" si="19"/>
        <v>0</v>
      </c>
      <c r="K94" s="2" t="str">
        <f t="shared" si="18"/>
        <v/>
      </c>
    </row>
    <row r="95" spans="1:11" x14ac:dyDescent="0.2">
      <c r="A95">
        <v>8820</v>
      </c>
      <c r="B95" t="s">
        <v>66</v>
      </c>
      <c r="C95" t="s">
        <v>130</v>
      </c>
      <c r="D95" t="s">
        <v>86</v>
      </c>
      <c r="E95" t="b">
        <v>0</v>
      </c>
      <c r="F95" t="s">
        <v>10</v>
      </c>
      <c r="G95" t="s">
        <v>11</v>
      </c>
      <c r="H95" s="2">
        <f t="shared" si="16"/>
        <v>42583</v>
      </c>
      <c r="I95" s="2">
        <f t="shared" si="17"/>
        <v>42736</v>
      </c>
      <c r="J95" s="1">
        <f t="shared" si="19"/>
        <v>0</v>
      </c>
      <c r="K95" s="2" t="str">
        <f t="shared" si="18"/>
        <v/>
      </c>
    </row>
    <row r="96" spans="1:11" x14ac:dyDescent="0.2">
      <c r="A96">
        <v>9118</v>
      </c>
      <c r="B96" t="s">
        <v>66</v>
      </c>
      <c r="C96" t="s">
        <v>131</v>
      </c>
      <c r="D96" t="s">
        <v>9</v>
      </c>
      <c r="E96" t="b">
        <v>0</v>
      </c>
      <c r="F96" t="s">
        <v>10</v>
      </c>
      <c r="G96" t="s">
        <v>21</v>
      </c>
      <c r="H96" s="2">
        <f t="shared" si="16"/>
        <v>42461</v>
      </c>
      <c r="I96" s="2">
        <f t="shared" si="17"/>
        <v>42736</v>
      </c>
      <c r="J96" s="1">
        <f t="shared" si="19"/>
        <v>0</v>
      </c>
      <c r="K96" s="2" t="str">
        <f t="shared" si="18"/>
        <v/>
      </c>
    </row>
    <row r="97" spans="1:11" x14ac:dyDescent="0.2">
      <c r="A97">
        <v>9165</v>
      </c>
      <c r="B97" t="s">
        <v>66</v>
      </c>
      <c r="C97" t="s">
        <v>132</v>
      </c>
      <c r="D97" t="s">
        <v>23</v>
      </c>
      <c r="E97" t="b">
        <v>0</v>
      </c>
      <c r="F97" t="s">
        <v>10</v>
      </c>
      <c r="G97" t="s">
        <v>11</v>
      </c>
      <c r="H97" s="2">
        <f t="shared" si="16"/>
        <v>42339</v>
      </c>
      <c r="I97" s="2">
        <f t="shared" si="17"/>
        <v>42736</v>
      </c>
      <c r="J97" s="1">
        <f t="shared" si="19"/>
        <v>0</v>
      </c>
      <c r="K97" s="2" t="str">
        <f t="shared" si="18"/>
        <v/>
      </c>
    </row>
    <row r="98" spans="1:11" x14ac:dyDescent="0.2">
      <c r="A98">
        <v>9251</v>
      </c>
      <c r="B98" t="s">
        <v>66</v>
      </c>
      <c r="C98" t="s">
        <v>105</v>
      </c>
      <c r="D98" t="s">
        <v>25</v>
      </c>
      <c r="E98" t="b">
        <v>0</v>
      </c>
      <c r="F98" t="s">
        <v>20</v>
      </c>
      <c r="G98" t="s">
        <v>11</v>
      </c>
      <c r="H98" s="2">
        <f t="shared" si="16"/>
        <v>42248</v>
      </c>
      <c r="I98" s="2">
        <f t="shared" si="17"/>
        <v>42736</v>
      </c>
      <c r="J98" s="1">
        <f t="shared" si="19"/>
        <v>0</v>
      </c>
      <c r="K98" s="2" t="str">
        <f t="shared" si="18"/>
        <v/>
      </c>
    </row>
    <row r="99" spans="1:11" x14ac:dyDescent="0.2">
      <c r="A99">
        <v>9512</v>
      </c>
      <c r="B99" t="s">
        <v>66</v>
      </c>
      <c r="C99" t="s">
        <v>133</v>
      </c>
      <c r="D99" t="s">
        <v>46</v>
      </c>
      <c r="E99" t="b">
        <v>0</v>
      </c>
      <c r="F99" t="s">
        <v>10</v>
      </c>
      <c r="G99" t="s">
        <v>11</v>
      </c>
      <c r="H99" s="2">
        <f t="shared" si="16"/>
        <v>42156</v>
      </c>
      <c r="I99" s="2">
        <f t="shared" si="17"/>
        <v>42736</v>
      </c>
      <c r="J99" s="1">
        <f t="shared" si="19"/>
        <v>0</v>
      </c>
      <c r="K99" s="2" t="str">
        <f t="shared" si="18"/>
        <v/>
      </c>
    </row>
    <row r="100" spans="1:11" x14ac:dyDescent="0.2">
      <c r="A100">
        <v>9689</v>
      </c>
      <c r="B100" t="s">
        <v>66</v>
      </c>
      <c r="C100" t="s">
        <v>134</v>
      </c>
      <c r="D100" t="s">
        <v>25</v>
      </c>
      <c r="E100" t="b">
        <v>0</v>
      </c>
      <c r="F100" t="s">
        <v>10</v>
      </c>
      <c r="G100" t="s">
        <v>14</v>
      </c>
      <c r="H100" s="2">
        <f t="shared" si="16"/>
        <v>42278</v>
      </c>
      <c r="I100" s="2">
        <f t="shared" si="17"/>
        <v>42736</v>
      </c>
      <c r="J100" s="1">
        <f t="shared" si="19"/>
        <v>0</v>
      </c>
      <c r="K100" s="2" t="str">
        <f t="shared" si="18"/>
        <v/>
      </c>
    </row>
    <row r="101" spans="1:11" x14ac:dyDescent="0.2">
      <c r="A101">
        <v>9755</v>
      </c>
      <c r="B101" t="s">
        <v>66</v>
      </c>
      <c r="C101" t="s">
        <v>135</v>
      </c>
      <c r="D101" t="s">
        <v>23</v>
      </c>
      <c r="E101" t="b">
        <v>0</v>
      </c>
      <c r="F101" t="s">
        <v>20</v>
      </c>
      <c r="G101" t="s">
        <v>21</v>
      </c>
      <c r="H101" s="2">
        <f t="shared" si="16"/>
        <v>42156</v>
      </c>
      <c r="I101" s="2">
        <f t="shared" si="17"/>
        <v>42736</v>
      </c>
      <c r="J101" s="1">
        <f t="shared" si="19"/>
        <v>0</v>
      </c>
      <c r="K101" s="2" t="str">
        <f t="shared" si="18"/>
        <v/>
      </c>
    </row>
    <row r="102" spans="1:11" x14ac:dyDescent="0.2">
      <c r="A102">
        <v>9861</v>
      </c>
      <c r="B102" t="s">
        <v>66</v>
      </c>
      <c r="C102" t="s">
        <v>136</v>
      </c>
      <c r="D102" t="s">
        <v>54</v>
      </c>
      <c r="E102" t="b">
        <v>0</v>
      </c>
      <c r="F102" t="s">
        <v>10</v>
      </c>
      <c r="G102" t="s">
        <v>21</v>
      </c>
      <c r="H102" s="2">
        <f t="shared" si="16"/>
        <v>42430</v>
      </c>
      <c r="I102" s="2">
        <f t="shared" si="17"/>
        <v>42736</v>
      </c>
      <c r="J102" s="1">
        <f t="shared" si="19"/>
        <v>0</v>
      </c>
      <c r="K102" s="2" t="str">
        <f t="shared" si="18"/>
        <v/>
      </c>
    </row>
    <row r="103" spans="1:11" x14ac:dyDescent="0.2">
      <c r="A103">
        <v>9902</v>
      </c>
      <c r="B103" t="s">
        <v>66</v>
      </c>
      <c r="C103" t="s">
        <v>137</v>
      </c>
      <c r="D103" t="s">
        <v>9</v>
      </c>
      <c r="E103" t="b">
        <v>0</v>
      </c>
      <c r="F103" t="s">
        <v>20</v>
      </c>
      <c r="G103" t="s">
        <v>21</v>
      </c>
      <c r="H103" s="2">
        <f t="shared" si="16"/>
        <v>41579</v>
      </c>
      <c r="I103" s="2">
        <f t="shared" si="17"/>
        <v>42736</v>
      </c>
      <c r="J103" s="1">
        <f t="shared" si="19"/>
        <v>0</v>
      </c>
      <c r="K103" s="2" t="str">
        <f t="shared" si="18"/>
        <v/>
      </c>
    </row>
    <row r="104" spans="1:11" x14ac:dyDescent="0.2">
      <c r="A104">
        <v>1111</v>
      </c>
      <c r="B104" t="s">
        <v>138</v>
      </c>
      <c r="C104" t="s">
        <v>139</v>
      </c>
      <c r="D104" t="s">
        <v>140</v>
      </c>
      <c r="E104" t="b">
        <v>1</v>
      </c>
      <c r="F104" t="s">
        <v>10</v>
      </c>
      <c r="G104" t="s">
        <v>11</v>
      </c>
      <c r="H104" s="2">
        <f t="shared" si="16"/>
        <v>42491</v>
      </c>
      <c r="I104" s="2">
        <f t="shared" si="17"/>
        <v>42644</v>
      </c>
      <c r="J104" s="1">
        <f t="shared" si="19"/>
        <v>1</v>
      </c>
      <c r="K104" s="2">
        <f t="shared" si="18"/>
        <v>42675</v>
      </c>
    </row>
    <row r="105" spans="1:11" x14ac:dyDescent="0.2">
      <c r="A105">
        <v>1145</v>
      </c>
      <c r="B105" t="s">
        <v>138</v>
      </c>
      <c r="C105" t="s">
        <v>141</v>
      </c>
      <c r="D105" t="s">
        <v>111</v>
      </c>
      <c r="E105" t="b">
        <v>1</v>
      </c>
      <c r="F105" t="s">
        <v>10</v>
      </c>
      <c r="G105" t="s">
        <v>11</v>
      </c>
      <c r="H105" s="2">
        <f t="shared" si="16"/>
        <v>42522</v>
      </c>
      <c r="I105" s="2">
        <f t="shared" si="17"/>
        <v>42644</v>
      </c>
      <c r="J105" s="1">
        <f t="shared" si="19"/>
        <v>1</v>
      </c>
      <c r="K105" s="2">
        <f t="shared" si="18"/>
        <v>42675</v>
      </c>
    </row>
    <row r="106" spans="1:11" x14ac:dyDescent="0.2">
      <c r="A106">
        <v>1211</v>
      </c>
      <c r="B106" t="s">
        <v>138</v>
      </c>
      <c r="C106" t="s">
        <v>142</v>
      </c>
      <c r="D106" t="s">
        <v>23</v>
      </c>
      <c r="E106" t="b">
        <v>0</v>
      </c>
      <c r="F106" t="s">
        <v>20</v>
      </c>
      <c r="G106" t="s">
        <v>14</v>
      </c>
      <c r="H106" s="2">
        <f t="shared" si="16"/>
        <v>42278</v>
      </c>
      <c r="I106" s="2">
        <f t="shared" si="17"/>
        <v>42736</v>
      </c>
      <c r="J106" s="1">
        <f t="shared" si="19"/>
        <v>0</v>
      </c>
      <c r="K106" s="2" t="str">
        <f t="shared" si="18"/>
        <v/>
      </c>
    </row>
    <row r="107" spans="1:11" x14ac:dyDescent="0.2">
      <c r="A107">
        <v>1258</v>
      </c>
      <c r="B107" t="s">
        <v>138</v>
      </c>
      <c r="C107" t="s">
        <v>100</v>
      </c>
      <c r="D107" t="s">
        <v>9</v>
      </c>
      <c r="E107" t="b">
        <v>0</v>
      </c>
      <c r="F107" t="s">
        <v>10</v>
      </c>
      <c r="G107" t="s">
        <v>11</v>
      </c>
      <c r="H107" s="2">
        <f t="shared" si="16"/>
        <v>42401</v>
      </c>
      <c r="I107" s="2">
        <f t="shared" si="17"/>
        <v>42736</v>
      </c>
      <c r="J107" s="1">
        <f t="shared" si="19"/>
        <v>0</v>
      </c>
      <c r="K107" s="2" t="str">
        <f t="shared" si="18"/>
        <v/>
      </c>
    </row>
    <row r="108" spans="1:11" x14ac:dyDescent="0.2">
      <c r="A108">
        <v>1315</v>
      </c>
      <c r="B108" t="s">
        <v>138</v>
      </c>
      <c r="C108" t="s">
        <v>143</v>
      </c>
      <c r="D108" t="s">
        <v>46</v>
      </c>
      <c r="E108" t="b">
        <v>0</v>
      </c>
      <c r="F108" t="s">
        <v>10</v>
      </c>
      <c r="G108" t="s">
        <v>11</v>
      </c>
      <c r="H108" s="2">
        <f t="shared" si="16"/>
        <v>42217</v>
      </c>
      <c r="I108" s="2">
        <f t="shared" si="17"/>
        <v>42736</v>
      </c>
      <c r="J108" s="1">
        <f t="shared" si="19"/>
        <v>0</v>
      </c>
      <c r="K108" s="2" t="str">
        <f t="shared" si="18"/>
        <v/>
      </c>
    </row>
    <row r="109" spans="1:11" x14ac:dyDescent="0.2">
      <c r="A109">
        <v>1402</v>
      </c>
      <c r="B109" t="s">
        <v>138</v>
      </c>
      <c r="C109" t="s">
        <v>144</v>
      </c>
      <c r="D109" t="s">
        <v>23</v>
      </c>
      <c r="E109" t="b">
        <v>0</v>
      </c>
      <c r="F109" t="s">
        <v>10</v>
      </c>
      <c r="G109" t="s">
        <v>14</v>
      </c>
      <c r="H109" s="2">
        <f t="shared" si="16"/>
        <v>42430</v>
      </c>
      <c r="I109" s="2">
        <f t="shared" si="17"/>
        <v>42736</v>
      </c>
      <c r="J109" s="1">
        <f t="shared" si="19"/>
        <v>0</v>
      </c>
      <c r="K109" s="2" t="str">
        <f t="shared" si="18"/>
        <v/>
      </c>
    </row>
    <row r="110" spans="1:11" x14ac:dyDescent="0.2">
      <c r="A110">
        <v>1517</v>
      </c>
      <c r="B110" t="s">
        <v>138</v>
      </c>
      <c r="C110" t="s">
        <v>145</v>
      </c>
      <c r="D110" t="s">
        <v>23</v>
      </c>
      <c r="E110" t="b">
        <v>0</v>
      </c>
      <c r="F110" t="s">
        <v>10</v>
      </c>
      <c r="G110" t="s">
        <v>14</v>
      </c>
      <c r="H110" s="2">
        <f t="shared" si="16"/>
        <v>42156</v>
      </c>
      <c r="I110" s="2">
        <f t="shared" si="17"/>
        <v>42736</v>
      </c>
      <c r="J110" s="1">
        <f t="shared" si="19"/>
        <v>0</v>
      </c>
      <c r="K110" s="2" t="str">
        <f t="shared" si="18"/>
        <v/>
      </c>
    </row>
    <row r="111" spans="1:11" x14ac:dyDescent="0.2">
      <c r="A111">
        <v>1571</v>
      </c>
      <c r="B111" t="s">
        <v>138</v>
      </c>
      <c r="C111" t="s">
        <v>143</v>
      </c>
      <c r="D111" t="s">
        <v>146</v>
      </c>
      <c r="E111" t="b">
        <v>1</v>
      </c>
      <c r="F111" t="s">
        <v>10</v>
      </c>
      <c r="G111" t="s">
        <v>11</v>
      </c>
      <c r="H111" s="2">
        <f t="shared" si="16"/>
        <v>42217</v>
      </c>
      <c r="I111" s="2">
        <f t="shared" si="17"/>
        <v>42705</v>
      </c>
      <c r="J111" s="1">
        <f t="shared" si="19"/>
        <v>1</v>
      </c>
      <c r="K111" s="2">
        <f t="shared" si="18"/>
        <v>42736</v>
      </c>
    </row>
    <row r="112" spans="1:11" x14ac:dyDescent="0.2">
      <c r="A112">
        <v>1572</v>
      </c>
      <c r="B112" t="s">
        <v>138</v>
      </c>
      <c r="C112" t="s">
        <v>147</v>
      </c>
      <c r="D112" t="s">
        <v>25</v>
      </c>
      <c r="E112" t="b">
        <v>0</v>
      </c>
      <c r="F112" t="s">
        <v>20</v>
      </c>
      <c r="G112" t="s">
        <v>11</v>
      </c>
      <c r="H112" s="2">
        <f t="shared" si="16"/>
        <v>42309</v>
      </c>
      <c r="I112" s="2">
        <f t="shared" si="17"/>
        <v>42736</v>
      </c>
      <c r="J112" s="1">
        <f t="shared" si="19"/>
        <v>0</v>
      </c>
      <c r="K112" s="2" t="str">
        <f t="shared" si="18"/>
        <v/>
      </c>
    </row>
    <row r="113" spans="1:11" x14ac:dyDescent="0.2">
      <c r="A113">
        <v>1574</v>
      </c>
      <c r="B113" t="s">
        <v>138</v>
      </c>
      <c r="C113" t="s">
        <v>148</v>
      </c>
      <c r="D113" t="s">
        <v>9</v>
      </c>
      <c r="E113" t="b">
        <v>0</v>
      </c>
      <c r="F113" t="s">
        <v>10</v>
      </c>
      <c r="G113" t="s">
        <v>14</v>
      </c>
      <c r="H113" s="2">
        <f t="shared" si="16"/>
        <v>41609</v>
      </c>
      <c r="I113" s="2">
        <f t="shared" si="17"/>
        <v>42736</v>
      </c>
      <c r="J113" s="1">
        <f t="shared" si="19"/>
        <v>0</v>
      </c>
      <c r="K113" s="2" t="str">
        <f t="shared" si="18"/>
        <v/>
      </c>
    </row>
    <row r="114" spans="1:11" x14ac:dyDescent="0.2">
      <c r="A114">
        <v>1665</v>
      </c>
      <c r="B114" t="s">
        <v>138</v>
      </c>
      <c r="C114" t="s">
        <v>149</v>
      </c>
      <c r="D114" t="s">
        <v>36</v>
      </c>
      <c r="E114" t="b">
        <v>0</v>
      </c>
      <c r="F114" t="s">
        <v>20</v>
      </c>
      <c r="G114" t="s">
        <v>11</v>
      </c>
      <c r="H114" s="2">
        <f t="shared" si="16"/>
        <v>41306</v>
      </c>
      <c r="I114" s="2">
        <f t="shared" si="17"/>
        <v>42736</v>
      </c>
      <c r="J114" s="1">
        <f t="shared" si="19"/>
        <v>0</v>
      </c>
      <c r="K114" s="2" t="str">
        <f t="shared" si="18"/>
        <v/>
      </c>
    </row>
    <row r="115" spans="1:11" x14ac:dyDescent="0.2">
      <c r="A115">
        <v>1690</v>
      </c>
      <c r="B115" t="s">
        <v>138</v>
      </c>
      <c r="C115" t="s">
        <v>150</v>
      </c>
      <c r="D115" t="s">
        <v>151</v>
      </c>
      <c r="E115" t="b">
        <v>1</v>
      </c>
      <c r="F115" t="s">
        <v>10</v>
      </c>
      <c r="G115" t="s">
        <v>11</v>
      </c>
      <c r="H115" s="2">
        <f t="shared" si="16"/>
        <v>42186</v>
      </c>
      <c r="I115" s="2">
        <f t="shared" si="17"/>
        <v>42644</v>
      </c>
      <c r="J115" s="1">
        <f t="shared" si="19"/>
        <v>1</v>
      </c>
      <c r="K115" s="2">
        <f t="shared" si="18"/>
        <v>42675</v>
      </c>
    </row>
    <row r="116" spans="1:11" x14ac:dyDescent="0.2">
      <c r="A116">
        <v>1711</v>
      </c>
      <c r="B116" t="s">
        <v>138</v>
      </c>
      <c r="C116" t="s">
        <v>152</v>
      </c>
      <c r="D116" t="s">
        <v>23</v>
      </c>
      <c r="E116" t="b">
        <v>0</v>
      </c>
      <c r="F116" t="s">
        <v>10</v>
      </c>
      <c r="G116" t="s">
        <v>21</v>
      </c>
      <c r="H116" s="2">
        <f t="shared" si="16"/>
        <v>42430</v>
      </c>
      <c r="I116" s="2">
        <f t="shared" si="17"/>
        <v>42736</v>
      </c>
      <c r="J116" s="1">
        <f t="shared" si="19"/>
        <v>0</v>
      </c>
      <c r="K116" s="2" t="str">
        <f t="shared" si="18"/>
        <v/>
      </c>
    </row>
    <row r="117" spans="1:11" x14ac:dyDescent="0.2">
      <c r="A117">
        <v>1750</v>
      </c>
      <c r="B117" t="s">
        <v>138</v>
      </c>
      <c r="C117" t="s">
        <v>153</v>
      </c>
      <c r="D117" t="s">
        <v>25</v>
      </c>
      <c r="E117" t="b">
        <v>0</v>
      </c>
      <c r="F117" t="s">
        <v>20</v>
      </c>
      <c r="G117" t="s">
        <v>11</v>
      </c>
      <c r="H117" s="2">
        <f t="shared" si="16"/>
        <v>41518</v>
      </c>
      <c r="I117" s="2">
        <f t="shared" si="17"/>
        <v>42736</v>
      </c>
      <c r="J117" s="1">
        <f t="shared" si="19"/>
        <v>0</v>
      </c>
      <c r="K117" s="2" t="str">
        <f t="shared" si="18"/>
        <v/>
      </c>
    </row>
    <row r="118" spans="1:11" x14ac:dyDescent="0.2">
      <c r="A118">
        <v>1757</v>
      </c>
      <c r="B118" t="s">
        <v>138</v>
      </c>
      <c r="C118" t="s">
        <v>154</v>
      </c>
      <c r="D118" t="s">
        <v>155</v>
      </c>
      <c r="E118" t="b">
        <v>1</v>
      </c>
      <c r="F118" t="s">
        <v>20</v>
      </c>
      <c r="G118" t="s">
        <v>11</v>
      </c>
      <c r="H118" s="2">
        <f t="shared" si="16"/>
        <v>42430</v>
      </c>
      <c r="I118" s="2">
        <f t="shared" si="17"/>
        <v>42614</v>
      </c>
      <c r="J118" s="1">
        <f t="shared" si="19"/>
        <v>1</v>
      </c>
      <c r="K118" s="2">
        <f t="shared" si="18"/>
        <v>42644</v>
      </c>
    </row>
    <row r="119" spans="1:11" x14ac:dyDescent="0.2">
      <c r="A119">
        <v>1760</v>
      </c>
      <c r="B119" t="s">
        <v>138</v>
      </c>
      <c r="C119" t="s">
        <v>156</v>
      </c>
      <c r="D119" t="s">
        <v>23</v>
      </c>
      <c r="E119" t="b">
        <v>0</v>
      </c>
      <c r="F119" t="s">
        <v>20</v>
      </c>
      <c r="G119" t="s">
        <v>14</v>
      </c>
      <c r="H119" s="2">
        <f t="shared" si="16"/>
        <v>42309</v>
      </c>
      <c r="I119" s="2">
        <f t="shared" si="17"/>
        <v>42736</v>
      </c>
      <c r="J119" s="1">
        <f t="shared" si="19"/>
        <v>0</v>
      </c>
      <c r="K119" s="2" t="str">
        <f t="shared" si="18"/>
        <v/>
      </c>
    </row>
    <row r="120" spans="1:11" x14ac:dyDescent="0.2">
      <c r="A120">
        <v>1763</v>
      </c>
      <c r="B120" t="s">
        <v>138</v>
      </c>
      <c r="C120" t="s">
        <v>157</v>
      </c>
      <c r="D120" t="s">
        <v>33</v>
      </c>
      <c r="E120" t="b">
        <v>1</v>
      </c>
      <c r="F120" t="s">
        <v>10</v>
      </c>
      <c r="G120" t="s">
        <v>11</v>
      </c>
      <c r="H120" s="2">
        <f t="shared" si="16"/>
        <v>42186</v>
      </c>
      <c r="I120" s="2">
        <f t="shared" si="17"/>
        <v>42705</v>
      </c>
      <c r="J120" s="1">
        <f t="shared" si="19"/>
        <v>1</v>
      </c>
      <c r="K120" s="2">
        <f t="shared" si="18"/>
        <v>42736</v>
      </c>
    </row>
    <row r="121" spans="1:11" x14ac:dyDescent="0.2">
      <c r="A121">
        <v>1823</v>
      </c>
      <c r="B121" t="s">
        <v>138</v>
      </c>
      <c r="C121" t="s">
        <v>158</v>
      </c>
      <c r="D121" t="s">
        <v>46</v>
      </c>
      <c r="E121" t="b">
        <v>0</v>
      </c>
      <c r="F121" t="s">
        <v>10</v>
      </c>
      <c r="G121" t="s">
        <v>21</v>
      </c>
      <c r="H121" s="2">
        <f t="shared" si="16"/>
        <v>42095</v>
      </c>
      <c r="I121" s="2">
        <f t="shared" si="17"/>
        <v>42736</v>
      </c>
      <c r="J121" s="1">
        <f t="shared" si="19"/>
        <v>0</v>
      </c>
      <c r="K121" s="2" t="str">
        <f t="shared" si="18"/>
        <v/>
      </c>
    </row>
    <row r="122" spans="1:11" x14ac:dyDescent="0.2">
      <c r="A122">
        <v>1872</v>
      </c>
      <c r="B122" t="s">
        <v>138</v>
      </c>
      <c r="C122" t="s">
        <v>159</v>
      </c>
      <c r="D122" t="s">
        <v>23</v>
      </c>
      <c r="E122" t="b">
        <v>0</v>
      </c>
      <c r="F122" t="s">
        <v>20</v>
      </c>
      <c r="G122" t="s">
        <v>14</v>
      </c>
      <c r="H122" s="2">
        <f t="shared" si="16"/>
        <v>42217</v>
      </c>
      <c r="I122" s="2">
        <f t="shared" si="17"/>
        <v>42736</v>
      </c>
      <c r="J122" s="1">
        <f t="shared" si="19"/>
        <v>0</v>
      </c>
      <c r="K122" s="2" t="str">
        <f t="shared" si="18"/>
        <v/>
      </c>
    </row>
    <row r="123" spans="1:11" x14ac:dyDescent="0.2">
      <c r="A123">
        <v>1877</v>
      </c>
      <c r="B123" t="s">
        <v>138</v>
      </c>
      <c r="C123" t="s">
        <v>160</v>
      </c>
      <c r="D123" t="s">
        <v>46</v>
      </c>
      <c r="E123" t="b">
        <v>0</v>
      </c>
      <c r="F123" t="s">
        <v>20</v>
      </c>
      <c r="G123" t="s">
        <v>14</v>
      </c>
      <c r="H123" s="2">
        <f t="shared" si="16"/>
        <v>41518</v>
      </c>
      <c r="I123" s="2">
        <f t="shared" si="17"/>
        <v>42736</v>
      </c>
      <c r="J123" s="1">
        <f t="shared" si="19"/>
        <v>0</v>
      </c>
      <c r="K123" s="2" t="str">
        <f t="shared" si="18"/>
        <v/>
      </c>
    </row>
    <row r="124" spans="1:11" x14ac:dyDescent="0.2">
      <c r="A124">
        <v>2054</v>
      </c>
      <c r="B124" t="s">
        <v>138</v>
      </c>
      <c r="C124" t="s">
        <v>161</v>
      </c>
      <c r="D124" t="s">
        <v>36</v>
      </c>
      <c r="E124" t="b">
        <v>0</v>
      </c>
      <c r="F124" t="s">
        <v>10</v>
      </c>
      <c r="G124" t="s">
        <v>14</v>
      </c>
      <c r="H124" s="2">
        <f t="shared" si="16"/>
        <v>42248</v>
      </c>
      <c r="I124" s="2">
        <f t="shared" si="17"/>
        <v>42736</v>
      </c>
      <c r="J124" s="1">
        <f t="shared" si="19"/>
        <v>0</v>
      </c>
      <c r="K124" s="2" t="str">
        <f t="shared" si="18"/>
        <v/>
      </c>
    </row>
    <row r="125" spans="1:11" x14ac:dyDescent="0.2">
      <c r="A125">
        <v>2123</v>
      </c>
      <c r="B125" t="s">
        <v>138</v>
      </c>
      <c r="C125" t="s">
        <v>162</v>
      </c>
      <c r="D125" t="s">
        <v>25</v>
      </c>
      <c r="E125" t="b">
        <v>0</v>
      </c>
      <c r="F125" t="s">
        <v>10</v>
      </c>
      <c r="G125" t="s">
        <v>11</v>
      </c>
      <c r="H125" s="2">
        <f t="shared" si="16"/>
        <v>42125</v>
      </c>
      <c r="I125" s="2">
        <f t="shared" si="17"/>
        <v>42736</v>
      </c>
      <c r="J125" s="1">
        <f t="shared" si="19"/>
        <v>0</v>
      </c>
      <c r="K125" s="2" t="str">
        <f t="shared" si="18"/>
        <v/>
      </c>
    </row>
    <row r="126" spans="1:11" x14ac:dyDescent="0.2">
      <c r="A126">
        <v>2170</v>
      </c>
      <c r="B126" t="s">
        <v>138</v>
      </c>
      <c r="C126" t="s">
        <v>163</v>
      </c>
      <c r="D126" t="s">
        <v>9</v>
      </c>
      <c r="E126" t="b">
        <v>0</v>
      </c>
      <c r="F126" t="s">
        <v>10</v>
      </c>
      <c r="G126" t="s">
        <v>11</v>
      </c>
      <c r="H126" s="2">
        <f t="shared" si="16"/>
        <v>42278</v>
      </c>
      <c r="I126" s="2">
        <f t="shared" si="17"/>
        <v>42736</v>
      </c>
      <c r="J126" s="1">
        <f t="shared" si="19"/>
        <v>0</v>
      </c>
      <c r="K126" s="2" t="str">
        <f t="shared" si="18"/>
        <v/>
      </c>
    </row>
    <row r="127" spans="1:11" x14ac:dyDescent="0.2">
      <c r="A127">
        <v>2314</v>
      </c>
      <c r="B127" t="s">
        <v>138</v>
      </c>
      <c r="C127" t="s">
        <v>164</v>
      </c>
      <c r="D127" t="s">
        <v>23</v>
      </c>
      <c r="E127" t="b">
        <v>0</v>
      </c>
      <c r="F127" t="s">
        <v>10</v>
      </c>
      <c r="G127" t="s">
        <v>14</v>
      </c>
      <c r="H127" s="2">
        <f t="shared" si="16"/>
        <v>42430</v>
      </c>
      <c r="I127" s="2">
        <f t="shared" si="17"/>
        <v>42736</v>
      </c>
      <c r="J127" s="1">
        <f t="shared" si="19"/>
        <v>0</v>
      </c>
      <c r="K127" s="2" t="str">
        <f t="shared" si="18"/>
        <v/>
      </c>
    </row>
    <row r="128" spans="1:11" x14ac:dyDescent="0.2">
      <c r="A128">
        <v>2409</v>
      </c>
      <c r="B128" t="s">
        <v>138</v>
      </c>
      <c r="C128" t="s">
        <v>165</v>
      </c>
      <c r="D128" t="s">
        <v>166</v>
      </c>
      <c r="E128" t="b">
        <v>1</v>
      </c>
      <c r="F128" t="s">
        <v>20</v>
      </c>
      <c r="G128" t="s">
        <v>11</v>
      </c>
      <c r="H128" s="2">
        <f t="shared" si="16"/>
        <v>42248</v>
      </c>
      <c r="I128" s="2">
        <f t="shared" si="17"/>
        <v>42644</v>
      </c>
      <c r="J128" s="1">
        <f t="shared" si="19"/>
        <v>1</v>
      </c>
      <c r="K128" s="2">
        <f t="shared" si="18"/>
        <v>42675</v>
      </c>
    </row>
    <row r="129" spans="1:11" x14ac:dyDescent="0.2">
      <c r="A129">
        <v>2431</v>
      </c>
      <c r="B129" t="s">
        <v>138</v>
      </c>
      <c r="C129" t="s">
        <v>167</v>
      </c>
      <c r="D129" t="s">
        <v>9</v>
      </c>
      <c r="E129" t="b">
        <v>0</v>
      </c>
      <c r="F129" t="s">
        <v>20</v>
      </c>
      <c r="G129" t="s">
        <v>11</v>
      </c>
      <c r="H129" s="2">
        <f t="shared" si="16"/>
        <v>42095</v>
      </c>
      <c r="I129" s="2">
        <f t="shared" si="17"/>
        <v>42736</v>
      </c>
      <c r="J129" s="1">
        <f t="shared" si="19"/>
        <v>0</v>
      </c>
      <c r="K129" s="2" t="str">
        <f t="shared" si="18"/>
        <v/>
      </c>
    </row>
    <row r="130" spans="1:11" x14ac:dyDescent="0.2">
      <c r="A130">
        <v>2467</v>
      </c>
      <c r="B130" t="s">
        <v>138</v>
      </c>
      <c r="C130" t="s">
        <v>168</v>
      </c>
      <c r="D130" t="s">
        <v>46</v>
      </c>
      <c r="E130" t="b">
        <v>0</v>
      </c>
      <c r="F130" t="s">
        <v>20</v>
      </c>
      <c r="G130" t="s">
        <v>14</v>
      </c>
      <c r="H130" s="2">
        <f t="shared" si="16"/>
        <v>42248</v>
      </c>
      <c r="I130" s="2">
        <f t="shared" si="17"/>
        <v>42736</v>
      </c>
      <c r="J130" s="1">
        <f t="shared" si="19"/>
        <v>0</v>
      </c>
      <c r="K130" s="2" t="str">
        <f t="shared" si="18"/>
        <v/>
      </c>
    </row>
    <row r="131" spans="1:11" x14ac:dyDescent="0.2">
      <c r="A131">
        <v>2589</v>
      </c>
      <c r="B131" t="s">
        <v>138</v>
      </c>
      <c r="C131" t="s">
        <v>169</v>
      </c>
      <c r="D131" t="s">
        <v>9</v>
      </c>
      <c r="E131" t="b">
        <v>0</v>
      </c>
      <c r="F131" t="s">
        <v>20</v>
      </c>
      <c r="G131" t="s">
        <v>14</v>
      </c>
      <c r="H131" s="2">
        <f t="shared" ref="H131:H194" si="20">DATE(LEFT(C131,5), MID(C131,7,2), 1)</f>
        <v>40940</v>
      </c>
      <c r="I131" s="2">
        <f t="shared" ref="I131:I194" si="21">DATE(LEFT(D131,5), MID(D131,7,2), 1)</f>
        <v>42736</v>
      </c>
      <c r="J131" s="1">
        <f t="shared" si="19"/>
        <v>0</v>
      </c>
      <c r="K131" s="2" t="str">
        <f t="shared" ref="K131:K194" si="22">IF(J131=0, "", DATE(YEAR(I131), MONTH(I131)+1, 1))</f>
        <v/>
      </c>
    </row>
    <row r="132" spans="1:11" x14ac:dyDescent="0.2">
      <c r="A132">
        <v>2861</v>
      </c>
      <c r="B132" t="s">
        <v>138</v>
      </c>
      <c r="C132" t="s">
        <v>170</v>
      </c>
      <c r="D132" t="s">
        <v>36</v>
      </c>
      <c r="E132" t="b">
        <v>0</v>
      </c>
      <c r="F132" t="s">
        <v>10</v>
      </c>
      <c r="G132" t="s">
        <v>11</v>
      </c>
      <c r="H132" s="2">
        <f t="shared" si="20"/>
        <v>42522</v>
      </c>
      <c r="I132" s="2">
        <f t="shared" si="21"/>
        <v>42736</v>
      </c>
      <c r="J132" s="1">
        <f t="shared" si="19"/>
        <v>0</v>
      </c>
      <c r="K132" s="2" t="str">
        <f t="shared" si="22"/>
        <v/>
      </c>
    </row>
    <row r="133" spans="1:11" x14ac:dyDescent="0.2">
      <c r="A133">
        <v>2950</v>
      </c>
      <c r="B133" t="s">
        <v>138</v>
      </c>
      <c r="C133" t="s">
        <v>171</v>
      </c>
      <c r="D133" t="s">
        <v>23</v>
      </c>
      <c r="E133" t="b">
        <v>0</v>
      </c>
      <c r="F133" t="s">
        <v>20</v>
      </c>
      <c r="G133" t="s">
        <v>21</v>
      </c>
      <c r="H133" s="2">
        <f t="shared" si="20"/>
        <v>42401</v>
      </c>
      <c r="I133" s="2">
        <f t="shared" si="21"/>
        <v>42736</v>
      </c>
      <c r="J133" s="1">
        <f t="shared" si="19"/>
        <v>0</v>
      </c>
      <c r="K133" s="2" t="str">
        <f t="shared" si="22"/>
        <v/>
      </c>
    </row>
    <row r="134" spans="1:11" x14ac:dyDescent="0.2">
      <c r="A134">
        <v>3039</v>
      </c>
      <c r="B134" t="s">
        <v>138</v>
      </c>
      <c r="C134" t="s">
        <v>15</v>
      </c>
      <c r="D134" t="s">
        <v>9</v>
      </c>
      <c r="E134" t="b">
        <v>0</v>
      </c>
      <c r="F134" t="s">
        <v>10</v>
      </c>
      <c r="G134" t="s">
        <v>21</v>
      </c>
      <c r="H134" s="2">
        <f t="shared" si="20"/>
        <v>42401</v>
      </c>
      <c r="I134" s="2">
        <f t="shared" si="21"/>
        <v>42736</v>
      </c>
      <c r="J134" s="1">
        <f t="shared" ref="J134:J197" si="23">IF(E134=FALSE,0,1)</f>
        <v>0</v>
      </c>
      <c r="K134" s="2" t="str">
        <f t="shared" si="22"/>
        <v/>
      </c>
    </row>
    <row r="135" spans="1:11" x14ac:dyDescent="0.2">
      <c r="A135">
        <v>3101</v>
      </c>
      <c r="B135" t="s">
        <v>138</v>
      </c>
      <c r="C135" t="s">
        <v>172</v>
      </c>
      <c r="D135" t="s">
        <v>23</v>
      </c>
      <c r="E135" t="b">
        <v>0</v>
      </c>
      <c r="F135" t="s">
        <v>10</v>
      </c>
      <c r="G135" t="s">
        <v>21</v>
      </c>
      <c r="H135" s="2">
        <f t="shared" si="20"/>
        <v>42522</v>
      </c>
      <c r="I135" s="2">
        <f t="shared" si="21"/>
        <v>42736</v>
      </c>
      <c r="J135" s="1">
        <f t="shared" si="23"/>
        <v>0</v>
      </c>
      <c r="K135" s="2" t="str">
        <f t="shared" si="22"/>
        <v/>
      </c>
    </row>
    <row r="136" spans="1:11" x14ac:dyDescent="0.2">
      <c r="A136">
        <v>3209</v>
      </c>
      <c r="B136" t="s">
        <v>138</v>
      </c>
      <c r="C136" t="s">
        <v>173</v>
      </c>
      <c r="D136" t="s">
        <v>46</v>
      </c>
      <c r="E136" t="b">
        <v>0</v>
      </c>
      <c r="F136" t="s">
        <v>10</v>
      </c>
      <c r="G136" t="s">
        <v>11</v>
      </c>
      <c r="H136" s="2">
        <f t="shared" si="20"/>
        <v>42125</v>
      </c>
      <c r="I136" s="2">
        <f t="shared" si="21"/>
        <v>42736</v>
      </c>
      <c r="J136" s="1">
        <f t="shared" si="23"/>
        <v>0</v>
      </c>
      <c r="K136" s="2" t="str">
        <f t="shared" si="22"/>
        <v/>
      </c>
    </row>
    <row r="137" spans="1:11" x14ac:dyDescent="0.2">
      <c r="A137">
        <v>3399</v>
      </c>
      <c r="B137" t="s">
        <v>138</v>
      </c>
      <c r="C137" t="s">
        <v>174</v>
      </c>
      <c r="D137" t="s">
        <v>33</v>
      </c>
      <c r="E137" t="b">
        <v>1</v>
      </c>
      <c r="F137" t="s">
        <v>20</v>
      </c>
      <c r="G137" t="s">
        <v>21</v>
      </c>
      <c r="H137" s="2">
        <f t="shared" si="20"/>
        <v>42370</v>
      </c>
      <c r="I137" s="2">
        <f t="shared" si="21"/>
        <v>42705</v>
      </c>
      <c r="J137" s="1">
        <f t="shared" si="23"/>
        <v>1</v>
      </c>
      <c r="K137" s="2">
        <f t="shared" si="22"/>
        <v>42736</v>
      </c>
    </row>
    <row r="138" spans="1:11" x14ac:dyDescent="0.2">
      <c r="A138">
        <v>3472</v>
      </c>
      <c r="B138" t="s">
        <v>138</v>
      </c>
      <c r="C138" t="s">
        <v>175</v>
      </c>
      <c r="D138" t="s">
        <v>9</v>
      </c>
      <c r="E138" t="b">
        <v>0</v>
      </c>
      <c r="F138" t="s">
        <v>20</v>
      </c>
      <c r="G138" t="s">
        <v>11</v>
      </c>
      <c r="H138" s="2">
        <f t="shared" si="20"/>
        <v>42370</v>
      </c>
      <c r="I138" s="2">
        <f t="shared" si="21"/>
        <v>42736</v>
      </c>
      <c r="J138" s="1">
        <f t="shared" si="23"/>
        <v>0</v>
      </c>
      <c r="K138" s="2" t="str">
        <f t="shared" si="22"/>
        <v/>
      </c>
    </row>
    <row r="139" spans="1:11" x14ac:dyDescent="0.2">
      <c r="A139">
        <v>3494</v>
      </c>
      <c r="B139" t="s">
        <v>138</v>
      </c>
      <c r="C139" t="s">
        <v>32</v>
      </c>
      <c r="D139" t="s">
        <v>46</v>
      </c>
      <c r="E139" t="b">
        <v>0</v>
      </c>
      <c r="F139" t="s">
        <v>20</v>
      </c>
      <c r="G139" t="s">
        <v>14</v>
      </c>
      <c r="H139" s="2">
        <f t="shared" si="20"/>
        <v>42278</v>
      </c>
      <c r="I139" s="2">
        <f t="shared" si="21"/>
        <v>42736</v>
      </c>
      <c r="J139" s="1">
        <f t="shared" si="23"/>
        <v>0</v>
      </c>
      <c r="K139" s="2" t="str">
        <f t="shared" si="22"/>
        <v/>
      </c>
    </row>
    <row r="140" spans="1:11" x14ac:dyDescent="0.2">
      <c r="A140">
        <v>3524</v>
      </c>
      <c r="B140" t="s">
        <v>138</v>
      </c>
      <c r="C140" t="s">
        <v>176</v>
      </c>
      <c r="D140" t="s">
        <v>177</v>
      </c>
      <c r="E140" t="b">
        <v>1</v>
      </c>
      <c r="F140" t="s">
        <v>10</v>
      </c>
      <c r="G140" t="s">
        <v>11</v>
      </c>
      <c r="H140" s="2">
        <f t="shared" si="20"/>
        <v>42401</v>
      </c>
      <c r="I140" s="2">
        <f t="shared" si="21"/>
        <v>42675</v>
      </c>
      <c r="J140" s="1">
        <f t="shared" si="23"/>
        <v>1</v>
      </c>
      <c r="K140" s="2">
        <f t="shared" si="22"/>
        <v>42705</v>
      </c>
    </row>
    <row r="141" spans="1:11" x14ac:dyDescent="0.2">
      <c r="A141">
        <v>3611</v>
      </c>
      <c r="B141" t="s">
        <v>138</v>
      </c>
      <c r="C141" t="s">
        <v>178</v>
      </c>
      <c r="D141" t="s">
        <v>117</v>
      </c>
      <c r="E141" t="b">
        <v>0</v>
      </c>
      <c r="F141" t="s">
        <v>10</v>
      </c>
      <c r="G141" t="s">
        <v>11</v>
      </c>
      <c r="H141" s="2">
        <f t="shared" si="20"/>
        <v>42036</v>
      </c>
      <c r="I141" s="2">
        <f t="shared" si="21"/>
        <v>42736</v>
      </c>
      <c r="J141" s="1">
        <f t="shared" si="23"/>
        <v>0</v>
      </c>
      <c r="K141" s="2" t="str">
        <f t="shared" si="22"/>
        <v/>
      </c>
    </row>
    <row r="142" spans="1:11" x14ac:dyDescent="0.2">
      <c r="A142">
        <v>3647</v>
      </c>
      <c r="B142" t="s">
        <v>138</v>
      </c>
      <c r="C142" t="s">
        <v>156</v>
      </c>
      <c r="D142" t="s">
        <v>46</v>
      </c>
      <c r="E142" t="b">
        <v>0</v>
      </c>
      <c r="F142" t="s">
        <v>10</v>
      </c>
      <c r="G142" t="s">
        <v>21</v>
      </c>
      <c r="H142" s="2">
        <f t="shared" si="20"/>
        <v>42309</v>
      </c>
      <c r="I142" s="2">
        <f t="shared" si="21"/>
        <v>42736</v>
      </c>
      <c r="J142" s="1">
        <f t="shared" si="23"/>
        <v>0</v>
      </c>
      <c r="K142" s="2" t="str">
        <f t="shared" si="22"/>
        <v/>
      </c>
    </row>
    <row r="143" spans="1:11" x14ac:dyDescent="0.2">
      <c r="A143">
        <v>3726</v>
      </c>
      <c r="B143" t="s">
        <v>138</v>
      </c>
      <c r="C143" t="s">
        <v>179</v>
      </c>
      <c r="D143" t="s">
        <v>23</v>
      </c>
      <c r="E143" t="b">
        <v>0</v>
      </c>
      <c r="F143" t="s">
        <v>20</v>
      </c>
      <c r="G143" t="s">
        <v>11</v>
      </c>
      <c r="H143" s="2">
        <f t="shared" si="20"/>
        <v>42461</v>
      </c>
      <c r="I143" s="2">
        <f t="shared" si="21"/>
        <v>42736</v>
      </c>
      <c r="J143" s="1">
        <f t="shared" si="23"/>
        <v>0</v>
      </c>
      <c r="K143" s="2" t="str">
        <f t="shared" si="22"/>
        <v/>
      </c>
    </row>
    <row r="144" spans="1:11" x14ac:dyDescent="0.2">
      <c r="A144">
        <v>3748</v>
      </c>
      <c r="B144" t="s">
        <v>138</v>
      </c>
      <c r="C144" t="s">
        <v>162</v>
      </c>
      <c r="D144" t="s">
        <v>180</v>
      </c>
      <c r="E144" t="b">
        <v>1</v>
      </c>
      <c r="F144" t="s">
        <v>10</v>
      </c>
      <c r="G144" t="s">
        <v>11</v>
      </c>
      <c r="H144" s="2">
        <f t="shared" si="20"/>
        <v>42125</v>
      </c>
      <c r="I144" s="2">
        <f t="shared" si="21"/>
        <v>42644</v>
      </c>
      <c r="J144" s="1">
        <f t="shared" si="23"/>
        <v>1</v>
      </c>
      <c r="K144" s="2">
        <f t="shared" si="22"/>
        <v>42675</v>
      </c>
    </row>
    <row r="145" spans="1:11" x14ac:dyDescent="0.2">
      <c r="A145">
        <v>3766</v>
      </c>
      <c r="B145" t="s">
        <v>138</v>
      </c>
      <c r="C145" t="s">
        <v>181</v>
      </c>
      <c r="D145" t="s">
        <v>23</v>
      </c>
      <c r="E145" t="b">
        <v>0</v>
      </c>
      <c r="F145" t="s">
        <v>20</v>
      </c>
      <c r="G145" t="s">
        <v>21</v>
      </c>
      <c r="H145" s="2">
        <f t="shared" si="20"/>
        <v>42217</v>
      </c>
      <c r="I145" s="2">
        <f t="shared" si="21"/>
        <v>42736</v>
      </c>
      <c r="J145" s="1">
        <f t="shared" si="23"/>
        <v>0</v>
      </c>
      <c r="K145" s="2" t="str">
        <f t="shared" si="22"/>
        <v/>
      </c>
    </row>
    <row r="146" spans="1:11" x14ac:dyDescent="0.2">
      <c r="A146">
        <v>3791</v>
      </c>
      <c r="B146" t="s">
        <v>138</v>
      </c>
      <c r="C146" t="s">
        <v>182</v>
      </c>
      <c r="D146" t="s">
        <v>9</v>
      </c>
      <c r="E146" t="b">
        <v>0</v>
      </c>
      <c r="F146" t="s">
        <v>10</v>
      </c>
      <c r="G146" t="s">
        <v>11</v>
      </c>
      <c r="H146" s="2">
        <f t="shared" si="20"/>
        <v>42370</v>
      </c>
      <c r="I146" s="2">
        <f t="shared" si="21"/>
        <v>42736</v>
      </c>
      <c r="J146" s="1">
        <f t="shared" si="23"/>
        <v>0</v>
      </c>
      <c r="K146" s="2" t="str">
        <f t="shared" si="22"/>
        <v/>
      </c>
    </row>
    <row r="147" spans="1:11" x14ac:dyDescent="0.2">
      <c r="A147">
        <v>3799</v>
      </c>
      <c r="B147" t="s">
        <v>138</v>
      </c>
      <c r="C147" t="s">
        <v>154</v>
      </c>
      <c r="D147" t="s">
        <v>54</v>
      </c>
      <c r="E147" t="b">
        <v>0</v>
      </c>
      <c r="F147" t="s">
        <v>10</v>
      </c>
      <c r="G147" t="s">
        <v>11</v>
      </c>
      <c r="H147" s="2">
        <f t="shared" si="20"/>
        <v>42430</v>
      </c>
      <c r="I147" s="2">
        <f t="shared" si="21"/>
        <v>42736</v>
      </c>
      <c r="J147" s="1">
        <f t="shared" si="23"/>
        <v>0</v>
      </c>
      <c r="K147" s="2" t="str">
        <f t="shared" si="22"/>
        <v/>
      </c>
    </row>
    <row r="148" spans="1:11" x14ac:dyDescent="0.2">
      <c r="A148">
        <v>3809</v>
      </c>
      <c r="B148" t="s">
        <v>138</v>
      </c>
      <c r="C148" t="s">
        <v>183</v>
      </c>
      <c r="D148" t="s">
        <v>23</v>
      </c>
      <c r="E148" t="b">
        <v>0</v>
      </c>
      <c r="F148" t="s">
        <v>20</v>
      </c>
      <c r="G148" t="s">
        <v>21</v>
      </c>
      <c r="H148" s="2">
        <f t="shared" si="20"/>
        <v>41883</v>
      </c>
      <c r="I148" s="2">
        <f t="shared" si="21"/>
        <v>42736</v>
      </c>
      <c r="J148" s="1">
        <f t="shared" si="23"/>
        <v>0</v>
      </c>
      <c r="K148" s="2" t="str">
        <f t="shared" si="22"/>
        <v/>
      </c>
    </row>
    <row r="149" spans="1:11" x14ac:dyDescent="0.2">
      <c r="A149">
        <v>3825</v>
      </c>
      <c r="B149" t="s">
        <v>138</v>
      </c>
      <c r="C149" t="s">
        <v>184</v>
      </c>
      <c r="D149" t="s">
        <v>23</v>
      </c>
      <c r="E149" t="b">
        <v>0</v>
      </c>
      <c r="F149" t="s">
        <v>20</v>
      </c>
      <c r="G149" t="s">
        <v>11</v>
      </c>
      <c r="H149" s="2">
        <f t="shared" si="20"/>
        <v>42552</v>
      </c>
      <c r="I149" s="2">
        <f t="shared" si="21"/>
        <v>42736</v>
      </c>
      <c r="J149" s="1">
        <f t="shared" si="23"/>
        <v>0</v>
      </c>
      <c r="K149" s="2" t="str">
        <f t="shared" si="22"/>
        <v/>
      </c>
    </row>
    <row r="150" spans="1:11" x14ac:dyDescent="0.2">
      <c r="A150">
        <v>3843</v>
      </c>
      <c r="B150" t="s">
        <v>138</v>
      </c>
      <c r="C150" t="s">
        <v>185</v>
      </c>
      <c r="D150" t="s">
        <v>186</v>
      </c>
      <c r="E150" t="b">
        <v>1</v>
      </c>
      <c r="F150" t="s">
        <v>20</v>
      </c>
      <c r="G150" t="s">
        <v>14</v>
      </c>
      <c r="H150" s="2">
        <f t="shared" si="20"/>
        <v>42248</v>
      </c>
      <c r="I150" s="2">
        <f t="shared" si="21"/>
        <v>42675</v>
      </c>
      <c r="J150" s="1">
        <f t="shared" si="23"/>
        <v>1</v>
      </c>
      <c r="K150" s="2">
        <f t="shared" si="22"/>
        <v>42705</v>
      </c>
    </row>
    <row r="151" spans="1:11" x14ac:dyDescent="0.2">
      <c r="A151">
        <v>3917</v>
      </c>
      <c r="B151" t="s">
        <v>138</v>
      </c>
      <c r="C151" t="s">
        <v>63</v>
      </c>
      <c r="D151" t="s">
        <v>187</v>
      </c>
      <c r="E151" t="b">
        <v>1</v>
      </c>
      <c r="F151" t="s">
        <v>10</v>
      </c>
      <c r="G151" t="s">
        <v>21</v>
      </c>
      <c r="H151" s="2">
        <f t="shared" si="20"/>
        <v>42491</v>
      </c>
      <c r="I151" s="2">
        <f t="shared" si="21"/>
        <v>42614</v>
      </c>
      <c r="J151" s="1">
        <f t="shared" si="23"/>
        <v>1</v>
      </c>
      <c r="K151" s="2">
        <f t="shared" si="22"/>
        <v>42644</v>
      </c>
    </row>
    <row r="152" spans="1:11" x14ac:dyDescent="0.2">
      <c r="A152">
        <v>3925</v>
      </c>
      <c r="B152" t="s">
        <v>138</v>
      </c>
      <c r="C152" t="s">
        <v>188</v>
      </c>
      <c r="D152" t="s">
        <v>23</v>
      </c>
      <c r="E152" t="b">
        <v>0</v>
      </c>
      <c r="F152" t="s">
        <v>20</v>
      </c>
      <c r="G152" t="s">
        <v>14</v>
      </c>
      <c r="H152" s="2">
        <f t="shared" si="20"/>
        <v>42522</v>
      </c>
      <c r="I152" s="2">
        <f t="shared" si="21"/>
        <v>42736</v>
      </c>
      <c r="J152" s="1">
        <f t="shared" si="23"/>
        <v>0</v>
      </c>
      <c r="K152" s="2" t="str">
        <f t="shared" si="22"/>
        <v/>
      </c>
    </row>
    <row r="153" spans="1:11" x14ac:dyDescent="0.2">
      <c r="A153">
        <v>3978</v>
      </c>
      <c r="B153" t="s">
        <v>138</v>
      </c>
      <c r="C153" t="s">
        <v>189</v>
      </c>
      <c r="D153" t="s">
        <v>25</v>
      </c>
      <c r="E153" t="b">
        <v>0</v>
      </c>
      <c r="F153" t="s">
        <v>10</v>
      </c>
      <c r="G153" t="s">
        <v>11</v>
      </c>
      <c r="H153" s="2">
        <f t="shared" si="20"/>
        <v>42064</v>
      </c>
      <c r="I153" s="2">
        <f t="shared" si="21"/>
        <v>42736</v>
      </c>
      <c r="J153" s="1">
        <f t="shared" si="23"/>
        <v>0</v>
      </c>
      <c r="K153" s="2" t="str">
        <f t="shared" si="22"/>
        <v/>
      </c>
    </row>
    <row r="154" spans="1:11" x14ac:dyDescent="0.2">
      <c r="A154">
        <v>4086</v>
      </c>
      <c r="B154" t="s">
        <v>138</v>
      </c>
      <c r="C154" t="s">
        <v>190</v>
      </c>
      <c r="D154" t="s">
        <v>36</v>
      </c>
      <c r="E154" t="b">
        <v>0</v>
      </c>
      <c r="F154" t="s">
        <v>20</v>
      </c>
      <c r="G154" t="s">
        <v>11</v>
      </c>
      <c r="H154" s="2">
        <f t="shared" si="20"/>
        <v>42217</v>
      </c>
      <c r="I154" s="2">
        <f t="shared" si="21"/>
        <v>42736</v>
      </c>
      <c r="J154" s="1">
        <f t="shared" si="23"/>
        <v>0</v>
      </c>
      <c r="K154" s="2" t="str">
        <f t="shared" si="22"/>
        <v/>
      </c>
    </row>
    <row r="155" spans="1:11" x14ac:dyDescent="0.2">
      <c r="A155">
        <v>4129</v>
      </c>
      <c r="B155" t="s">
        <v>138</v>
      </c>
      <c r="C155" t="s">
        <v>191</v>
      </c>
      <c r="D155" t="s">
        <v>192</v>
      </c>
      <c r="E155" t="b">
        <v>0</v>
      </c>
      <c r="F155" t="s">
        <v>20</v>
      </c>
      <c r="G155" t="s">
        <v>11</v>
      </c>
      <c r="H155" s="2">
        <f t="shared" si="20"/>
        <v>42370</v>
      </c>
      <c r="I155" s="2">
        <f t="shared" si="21"/>
        <v>42736</v>
      </c>
      <c r="J155" s="1">
        <f t="shared" si="23"/>
        <v>0</v>
      </c>
      <c r="K155" s="2" t="str">
        <f t="shared" si="22"/>
        <v/>
      </c>
    </row>
    <row r="156" spans="1:11" x14ac:dyDescent="0.2">
      <c r="A156">
        <v>4241</v>
      </c>
      <c r="B156" t="s">
        <v>138</v>
      </c>
      <c r="C156" t="s">
        <v>193</v>
      </c>
      <c r="D156" t="s">
        <v>194</v>
      </c>
      <c r="E156" t="b">
        <v>1</v>
      </c>
      <c r="F156" t="s">
        <v>20</v>
      </c>
      <c r="G156" t="s">
        <v>14</v>
      </c>
      <c r="H156" s="2">
        <f t="shared" si="20"/>
        <v>42401</v>
      </c>
      <c r="I156" s="2">
        <f t="shared" si="21"/>
        <v>42675</v>
      </c>
      <c r="J156" s="1">
        <f t="shared" si="23"/>
        <v>1</v>
      </c>
      <c r="K156" s="2">
        <f t="shared" si="22"/>
        <v>42705</v>
      </c>
    </row>
    <row r="157" spans="1:11" x14ac:dyDescent="0.2">
      <c r="A157">
        <v>4281</v>
      </c>
      <c r="B157" t="s">
        <v>138</v>
      </c>
      <c r="C157" t="s">
        <v>195</v>
      </c>
      <c r="D157" t="s">
        <v>166</v>
      </c>
      <c r="E157" t="b">
        <v>1</v>
      </c>
      <c r="F157" t="s">
        <v>10</v>
      </c>
      <c r="G157" t="s">
        <v>11</v>
      </c>
      <c r="H157" s="2">
        <f t="shared" si="20"/>
        <v>42217</v>
      </c>
      <c r="I157" s="2">
        <f t="shared" si="21"/>
        <v>42644</v>
      </c>
      <c r="J157" s="1">
        <f t="shared" si="23"/>
        <v>1</v>
      </c>
      <c r="K157" s="2">
        <f t="shared" si="22"/>
        <v>42675</v>
      </c>
    </row>
    <row r="158" spans="1:11" x14ac:dyDescent="0.2">
      <c r="A158">
        <v>4389</v>
      </c>
      <c r="B158" t="s">
        <v>138</v>
      </c>
      <c r="C158" t="s">
        <v>37</v>
      </c>
      <c r="D158" t="s">
        <v>186</v>
      </c>
      <c r="E158" t="b">
        <v>1</v>
      </c>
      <c r="F158" t="s">
        <v>10</v>
      </c>
      <c r="G158" t="s">
        <v>21</v>
      </c>
      <c r="H158" s="2">
        <f t="shared" si="20"/>
        <v>42186</v>
      </c>
      <c r="I158" s="2">
        <f t="shared" si="21"/>
        <v>42675</v>
      </c>
      <c r="J158" s="1">
        <f t="shared" si="23"/>
        <v>1</v>
      </c>
      <c r="K158" s="2">
        <f t="shared" si="22"/>
        <v>42705</v>
      </c>
    </row>
    <row r="159" spans="1:11" x14ac:dyDescent="0.2">
      <c r="A159">
        <v>4438</v>
      </c>
      <c r="B159" t="s">
        <v>138</v>
      </c>
      <c r="C159" t="s">
        <v>196</v>
      </c>
      <c r="D159" t="s">
        <v>23</v>
      </c>
      <c r="E159" t="b">
        <v>0</v>
      </c>
      <c r="F159" t="s">
        <v>20</v>
      </c>
      <c r="G159" t="s">
        <v>21</v>
      </c>
      <c r="H159" s="2">
        <f t="shared" si="20"/>
        <v>42370</v>
      </c>
      <c r="I159" s="2">
        <f t="shared" si="21"/>
        <v>42736</v>
      </c>
      <c r="J159" s="1">
        <f t="shared" si="23"/>
        <v>0</v>
      </c>
      <c r="K159" s="2" t="str">
        <f t="shared" si="22"/>
        <v/>
      </c>
    </row>
    <row r="160" spans="1:11" x14ac:dyDescent="0.2">
      <c r="A160">
        <v>4473</v>
      </c>
      <c r="B160" t="s">
        <v>138</v>
      </c>
      <c r="C160" t="s">
        <v>197</v>
      </c>
      <c r="D160" t="s">
        <v>23</v>
      </c>
      <c r="E160" t="b">
        <v>0</v>
      </c>
      <c r="F160" t="s">
        <v>10</v>
      </c>
      <c r="G160" t="s">
        <v>14</v>
      </c>
      <c r="H160" s="2">
        <f t="shared" si="20"/>
        <v>42156</v>
      </c>
      <c r="I160" s="2">
        <f t="shared" si="21"/>
        <v>42736</v>
      </c>
      <c r="J160" s="1">
        <f t="shared" si="23"/>
        <v>0</v>
      </c>
      <c r="K160" s="2" t="str">
        <f t="shared" si="22"/>
        <v/>
      </c>
    </row>
    <row r="161" spans="1:11" x14ac:dyDescent="0.2">
      <c r="A161">
        <v>4514</v>
      </c>
      <c r="B161" t="s">
        <v>138</v>
      </c>
      <c r="C161" t="s">
        <v>198</v>
      </c>
      <c r="D161" t="s">
        <v>9</v>
      </c>
      <c r="E161" t="b">
        <v>0</v>
      </c>
      <c r="F161" t="s">
        <v>20</v>
      </c>
      <c r="G161" t="s">
        <v>11</v>
      </c>
      <c r="H161" s="2">
        <f t="shared" si="20"/>
        <v>42430</v>
      </c>
      <c r="I161" s="2">
        <f t="shared" si="21"/>
        <v>42736</v>
      </c>
      <c r="J161" s="1">
        <f t="shared" si="23"/>
        <v>0</v>
      </c>
      <c r="K161" s="2" t="str">
        <f t="shared" si="22"/>
        <v/>
      </c>
    </row>
    <row r="162" spans="1:11" x14ac:dyDescent="0.2">
      <c r="A162">
        <v>4543</v>
      </c>
      <c r="B162" t="s">
        <v>138</v>
      </c>
      <c r="C162" t="s">
        <v>199</v>
      </c>
      <c r="D162" t="s">
        <v>46</v>
      </c>
      <c r="E162" t="b">
        <v>0</v>
      </c>
      <c r="F162" t="s">
        <v>20</v>
      </c>
      <c r="G162" t="s">
        <v>11</v>
      </c>
      <c r="H162" s="2">
        <f t="shared" si="20"/>
        <v>42278</v>
      </c>
      <c r="I162" s="2">
        <f t="shared" si="21"/>
        <v>42736</v>
      </c>
      <c r="J162" s="1">
        <f t="shared" si="23"/>
        <v>0</v>
      </c>
      <c r="K162" s="2" t="str">
        <f t="shared" si="22"/>
        <v/>
      </c>
    </row>
    <row r="163" spans="1:11" x14ac:dyDescent="0.2">
      <c r="A163">
        <v>4745</v>
      </c>
      <c r="B163" t="s">
        <v>138</v>
      </c>
      <c r="C163" t="s">
        <v>32</v>
      </c>
      <c r="D163" t="s">
        <v>46</v>
      </c>
      <c r="E163" t="b">
        <v>0</v>
      </c>
      <c r="F163" t="s">
        <v>10</v>
      </c>
      <c r="G163" t="s">
        <v>14</v>
      </c>
      <c r="H163" s="2">
        <f t="shared" si="20"/>
        <v>42278</v>
      </c>
      <c r="I163" s="2">
        <f t="shared" si="21"/>
        <v>42736</v>
      </c>
      <c r="J163" s="1">
        <f t="shared" si="23"/>
        <v>0</v>
      </c>
      <c r="K163" s="2" t="str">
        <f t="shared" si="22"/>
        <v/>
      </c>
    </row>
    <row r="164" spans="1:11" x14ac:dyDescent="0.2">
      <c r="A164">
        <v>4824</v>
      </c>
      <c r="B164" t="s">
        <v>138</v>
      </c>
      <c r="C164" t="s">
        <v>200</v>
      </c>
      <c r="D164" t="s">
        <v>25</v>
      </c>
      <c r="E164" t="b">
        <v>0</v>
      </c>
      <c r="F164" t="s">
        <v>10</v>
      </c>
      <c r="G164" t="s">
        <v>11</v>
      </c>
      <c r="H164" s="2">
        <f t="shared" si="20"/>
        <v>41518</v>
      </c>
      <c r="I164" s="2">
        <f t="shared" si="21"/>
        <v>42736</v>
      </c>
      <c r="J164" s="1">
        <f t="shared" si="23"/>
        <v>0</v>
      </c>
      <c r="K164" s="2" t="str">
        <f t="shared" si="22"/>
        <v/>
      </c>
    </row>
    <row r="165" spans="1:11" x14ac:dyDescent="0.2">
      <c r="A165">
        <v>4858</v>
      </c>
      <c r="B165" t="s">
        <v>138</v>
      </c>
      <c r="C165" t="s">
        <v>164</v>
      </c>
      <c r="D165" t="s">
        <v>23</v>
      </c>
      <c r="E165" t="b">
        <v>0</v>
      </c>
      <c r="F165" t="s">
        <v>10</v>
      </c>
      <c r="G165" t="s">
        <v>14</v>
      </c>
      <c r="H165" s="2">
        <f t="shared" si="20"/>
        <v>42430</v>
      </c>
      <c r="I165" s="2">
        <f t="shared" si="21"/>
        <v>42736</v>
      </c>
      <c r="J165" s="1">
        <f t="shared" si="23"/>
        <v>0</v>
      </c>
      <c r="K165" s="2" t="str">
        <f t="shared" si="22"/>
        <v/>
      </c>
    </row>
    <row r="166" spans="1:11" x14ac:dyDescent="0.2">
      <c r="A166">
        <v>4860</v>
      </c>
      <c r="B166" t="s">
        <v>138</v>
      </c>
      <c r="C166" t="s">
        <v>201</v>
      </c>
      <c r="D166" t="s">
        <v>29</v>
      </c>
      <c r="E166" t="b">
        <v>0</v>
      </c>
      <c r="F166" t="s">
        <v>10</v>
      </c>
      <c r="G166" t="s">
        <v>11</v>
      </c>
      <c r="H166" s="2">
        <f t="shared" si="20"/>
        <v>42156</v>
      </c>
      <c r="I166" s="2">
        <f t="shared" si="21"/>
        <v>42736</v>
      </c>
      <c r="J166" s="1">
        <f t="shared" si="23"/>
        <v>0</v>
      </c>
      <c r="K166" s="2" t="str">
        <f t="shared" si="22"/>
        <v/>
      </c>
    </row>
    <row r="167" spans="1:11" x14ac:dyDescent="0.2">
      <c r="A167">
        <v>4977</v>
      </c>
      <c r="B167" t="s">
        <v>138</v>
      </c>
      <c r="C167" t="s">
        <v>202</v>
      </c>
      <c r="D167" t="s">
        <v>23</v>
      </c>
      <c r="E167" t="b">
        <v>0</v>
      </c>
      <c r="F167" t="s">
        <v>10</v>
      </c>
      <c r="G167" t="s">
        <v>11</v>
      </c>
      <c r="H167" s="2">
        <f t="shared" si="20"/>
        <v>42156</v>
      </c>
      <c r="I167" s="2">
        <f t="shared" si="21"/>
        <v>42736</v>
      </c>
      <c r="J167" s="1">
        <f t="shared" si="23"/>
        <v>0</v>
      </c>
      <c r="K167" s="2" t="str">
        <f t="shared" si="22"/>
        <v/>
      </c>
    </row>
    <row r="168" spans="1:11" x14ac:dyDescent="0.2">
      <c r="A168">
        <v>5059</v>
      </c>
      <c r="B168" t="s">
        <v>138</v>
      </c>
      <c r="C168" t="s">
        <v>190</v>
      </c>
      <c r="D168" t="s">
        <v>203</v>
      </c>
      <c r="E168" t="b">
        <v>1</v>
      </c>
      <c r="F168" t="s">
        <v>20</v>
      </c>
      <c r="G168" t="s">
        <v>21</v>
      </c>
      <c r="H168" s="2">
        <f t="shared" si="20"/>
        <v>42217</v>
      </c>
      <c r="I168" s="2">
        <f t="shared" si="21"/>
        <v>42644</v>
      </c>
      <c r="J168" s="1">
        <f t="shared" si="23"/>
        <v>1</v>
      </c>
      <c r="K168" s="2">
        <f t="shared" si="22"/>
        <v>42675</v>
      </c>
    </row>
    <row r="169" spans="1:11" x14ac:dyDescent="0.2">
      <c r="A169">
        <v>5155</v>
      </c>
      <c r="B169" t="s">
        <v>138</v>
      </c>
      <c r="C169" t="s">
        <v>204</v>
      </c>
      <c r="D169" t="s">
        <v>23</v>
      </c>
      <c r="E169" t="b">
        <v>0</v>
      </c>
      <c r="F169" t="s">
        <v>20</v>
      </c>
      <c r="G169" t="s">
        <v>21</v>
      </c>
      <c r="H169" s="2">
        <f t="shared" si="20"/>
        <v>42125</v>
      </c>
      <c r="I169" s="2">
        <f t="shared" si="21"/>
        <v>42736</v>
      </c>
      <c r="J169" s="1">
        <f t="shared" si="23"/>
        <v>0</v>
      </c>
      <c r="K169" s="2" t="str">
        <f t="shared" si="22"/>
        <v/>
      </c>
    </row>
    <row r="170" spans="1:11" x14ac:dyDescent="0.2">
      <c r="A170">
        <v>5230</v>
      </c>
      <c r="B170" t="s">
        <v>138</v>
      </c>
      <c r="C170" t="s">
        <v>205</v>
      </c>
      <c r="D170" t="s">
        <v>23</v>
      </c>
      <c r="E170" t="b">
        <v>0</v>
      </c>
      <c r="F170" t="s">
        <v>10</v>
      </c>
      <c r="G170" t="s">
        <v>11</v>
      </c>
      <c r="H170" s="2">
        <f t="shared" si="20"/>
        <v>42401</v>
      </c>
      <c r="I170" s="2">
        <f t="shared" si="21"/>
        <v>42736</v>
      </c>
      <c r="J170" s="1">
        <f t="shared" si="23"/>
        <v>0</v>
      </c>
      <c r="K170" s="2" t="str">
        <f t="shared" si="22"/>
        <v/>
      </c>
    </row>
    <row r="171" spans="1:11" x14ac:dyDescent="0.2">
      <c r="A171">
        <v>5347</v>
      </c>
      <c r="B171" t="s">
        <v>138</v>
      </c>
      <c r="C171" t="s">
        <v>76</v>
      </c>
      <c r="D171" t="s">
        <v>46</v>
      </c>
      <c r="E171" t="b">
        <v>0</v>
      </c>
      <c r="F171" t="s">
        <v>10</v>
      </c>
      <c r="G171" t="s">
        <v>11</v>
      </c>
      <c r="H171" s="2">
        <f t="shared" si="20"/>
        <v>42552</v>
      </c>
      <c r="I171" s="2">
        <f t="shared" si="21"/>
        <v>42736</v>
      </c>
      <c r="J171" s="1">
        <f t="shared" si="23"/>
        <v>0</v>
      </c>
      <c r="K171" s="2" t="str">
        <f t="shared" si="22"/>
        <v/>
      </c>
    </row>
    <row r="172" spans="1:11" x14ac:dyDescent="0.2">
      <c r="A172">
        <v>5424</v>
      </c>
      <c r="B172" t="s">
        <v>138</v>
      </c>
      <c r="C172" t="s">
        <v>206</v>
      </c>
      <c r="D172" t="s">
        <v>23</v>
      </c>
      <c r="E172" t="b">
        <v>0</v>
      </c>
      <c r="F172" t="s">
        <v>10</v>
      </c>
      <c r="G172" t="s">
        <v>21</v>
      </c>
      <c r="H172" s="2">
        <f t="shared" si="20"/>
        <v>41487</v>
      </c>
      <c r="I172" s="2">
        <f t="shared" si="21"/>
        <v>42736</v>
      </c>
      <c r="J172" s="1">
        <f t="shared" si="23"/>
        <v>0</v>
      </c>
      <c r="K172" s="2" t="str">
        <f t="shared" si="22"/>
        <v/>
      </c>
    </row>
    <row r="173" spans="1:11" x14ac:dyDescent="0.2">
      <c r="A173">
        <v>5462</v>
      </c>
      <c r="B173" t="s">
        <v>138</v>
      </c>
      <c r="C173" t="s">
        <v>207</v>
      </c>
      <c r="D173" t="s">
        <v>203</v>
      </c>
      <c r="E173" t="b">
        <v>1</v>
      </c>
      <c r="F173" t="s">
        <v>20</v>
      </c>
      <c r="G173" t="s">
        <v>21</v>
      </c>
      <c r="H173" s="2">
        <f t="shared" si="20"/>
        <v>42095</v>
      </c>
      <c r="I173" s="2">
        <f t="shared" si="21"/>
        <v>42644</v>
      </c>
      <c r="J173" s="1">
        <f t="shared" si="23"/>
        <v>1</v>
      </c>
      <c r="K173" s="2">
        <f t="shared" si="22"/>
        <v>42675</v>
      </c>
    </row>
    <row r="174" spans="1:11" x14ac:dyDescent="0.2">
      <c r="A174">
        <v>5480</v>
      </c>
      <c r="B174" t="s">
        <v>138</v>
      </c>
      <c r="C174" t="s">
        <v>208</v>
      </c>
      <c r="D174" t="s">
        <v>25</v>
      </c>
      <c r="E174" t="b">
        <v>0</v>
      </c>
      <c r="F174" t="s">
        <v>10</v>
      </c>
      <c r="G174" t="s">
        <v>11</v>
      </c>
      <c r="H174" s="2">
        <f t="shared" si="20"/>
        <v>42036</v>
      </c>
      <c r="I174" s="2">
        <f t="shared" si="21"/>
        <v>42736</v>
      </c>
      <c r="J174" s="1">
        <f t="shared" si="23"/>
        <v>0</v>
      </c>
      <c r="K174" s="2" t="str">
        <f t="shared" si="22"/>
        <v/>
      </c>
    </row>
    <row r="175" spans="1:11" x14ac:dyDescent="0.2">
      <c r="A175">
        <v>5484</v>
      </c>
      <c r="B175" t="s">
        <v>138</v>
      </c>
      <c r="C175" t="s">
        <v>209</v>
      </c>
      <c r="D175" t="s">
        <v>23</v>
      </c>
      <c r="E175" t="b">
        <v>0</v>
      </c>
      <c r="F175" t="s">
        <v>20</v>
      </c>
      <c r="G175" t="s">
        <v>21</v>
      </c>
      <c r="H175" s="2">
        <f t="shared" si="20"/>
        <v>42186</v>
      </c>
      <c r="I175" s="2">
        <f t="shared" si="21"/>
        <v>42736</v>
      </c>
      <c r="J175" s="1">
        <f t="shared" si="23"/>
        <v>0</v>
      </c>
      <c r="K175" s="2" t="str">
        <f t="shared" si="22"/>
        <v/>
      </c>
    </row>
    <row r="176" spans="1:11" x14ac:dyDescent="0.2">
      <c r="A176">
        <v>5603</v>
      </c>
      <c r="B176" t="s">
        <v>138</v>
      </c>
      <c r="C176" t="s">
        <v>125</v>
      </c>
      <c r="D176" t="s">
        <v>46</v>
      </c>
      <c r="E176" t="b">
        <v>0</v>
      </c>
      <c r="F176" t="s">
        <v>10</v>
      </c>
      <c r="G176" t="s">
        <v>21</v>
      </c>
      <c r="H176" s="2">
        <f t="shared" si="20"/>
        <v>41760</v>
      </c>
      <c r="I176" s="2">
        <f t="shared" si="21"/>
        <v>42736</v>
      </c>
      <c r="J176" s="1">
        <f t="shared" si="23"/>
        <v>0</v>
      </c>
      <c r="K176" s="2" t="str">
        <f t="shared" si="22"/>
        <v/>
      </c>
    </row>
    <row r="177" spans="1:11" x14ac:dyDescent="0.2">
      <c r="A177">
        <v>5709</v>
      </c>
      <c r="B177" t="s">
        <v>138</v>
      </c>
      <c r="C177" t="s">
        <v>210</v>
      </c>
      <c r="D177" t="s">
        <v>23</v>
      </c>
      <c r="E177" t="b">
        <v>0</v>
      </c>
      <c r="F177" t="s">
        <v>10</v>
      </c>
      <c r="G177" t="s">
        <v>14</v>
      </c>
      <c r="H177" s="2">
        <f t="shared" si="20"/>
        <v>42370</v>
      </c>
      <c r="I177" s="2">
        <f t="shared" si="21"/>
        <v>42736</v>
      </c>
      <c r="J177" s="1">
        <f t="shared" si="23"/>
        <v>0</v>
      </c>
      <c r="K177" s="2" t="str">
        <f t="shared" si="22"/>
        <v/>
      </c>
    </row>
    <row r="178" spans="1:11" x14ac:dyDescent="0.2">
      <c r="A178">
        <v>5754</v>
      </c>
      <c r="B178" t="s">
        <v>138</v>
      </c>
      <c r="C178" t="s">
        <v>211</v>
      </c>
      <c r="D178" t="s">
        <v>46</v>
      </c>
      <c r="E178" t="b">
        <v>0</v>
      </c>
      <c r="F178" t="s">
        <v>20</v>
      </c>
      <c r="G178" t="s">
        <v>11</v>
      </c>
      <c r="H178" s="2">
        <f t="shared" si="20"/>
        <v>42339</v>
      </c>
      <c r="I178" s="2">
        <f t="shared" si="21"/>
        <v>42736</v>
      </c>
      <c r="J178" s="1">
        <f t="shared" si="23"/>
        <v>0</v>
      </c>
      <c r="K178" s="2" t="str">
        <f t="shared" si="22"/>
        <v/>
      </c>
    </row>
    <row r="179" spans="1:11" x14ac:dyDescent="0.2">
      <c r="A179">
        <v>6098</v>
      </c>
      <c r="B179" t="s">
        <v>138</v>
      </c>
      <c r="C179" t="s">
        <v>212</v>
      </c>
      <c r="D179" t="s">
        <v>25</v>
      </c>
      <c r="E179" t="b">
        <v>0</v>
      </c>
      <c r="F179" t="s">
        <v>20</v>
      </c>
      <c r="G179" t="s">
        <v>11</v>
      </c>
      <c r="H179" s="2">
        <f t="shared" si="20"/>
        <v>42583</v>
      </c>
      <c r="I179" s="2">
        <f t="shared" si="21"/>
        <v>42736</v>
      </c>
      <c r="J179" s="1">
        <f t="shared" si="23"/>
        <v>0</v>
      </c>
      <c r="K179" s="2" t="str">
        <f t="shared" si="22"/>
        <v/>
      </c>
    </row>
    <row r="180" spans="1:11" x14ac:dyDescent="0.2">
      <c r="A180">
        <v>6109</v>
      </c>
      <c r="B180" t="s">
        <v>138</v>
      </c>
      <c r="C180" t="s">
        <v>213</v>
      </c>
      <c r="D180" t="s">
        <v>23</v>
      </c>
      <c r="E180" t="b">
        <v>0</v>
      </c>
      <c r="F180" t="s">
        <v>20</v>
      </c>
      <c r="G180" t="s">
        <v>11</v>
      </c>
      <c r="H180" s="2">
        <f t="shared" si="20"/>
        <v>42125</v>
      </c>
      <c r="I180" s="2">
        <f t="shared" si="21"/>
        <v>42736</v>
      </c>
      <c r="J180" s="1">
        <f t="shared" si="23"/>
        <v>0</v>
      </c>
      <c r="K180" s="2" t="str">
        <f t="shared" si="22"/>
        <v/>
      </c>
    </row>
    <row r="181" spans="1:11" x14ac:dyDescent="0.2">
      <c r="A181">
        <v>6235</v>
      </c>
      <c r="B181" t="s">
        <v>138</v>
      </c>
      <c r="C181" t="s">
        <v>161</v>
      </c>
      <c r="D181" t="s">
        <v>36</v>
      </c>
      <c r="E181" t="b">
        <v>0</v>
      </c>
      <c r="F181" t="s">
        <v>10</v>
      </c>
      <c r="G181" t="s">
        <v>11</v>
      </c>
      <c r="H181" s="2">
        <f t="shared" si="20"/>
        <v>42248</v>
      </c>
      <c r="I181" s="2">
        <f t="shared" si="21"/>
        <v>42736</v>
      </c>
      <c r="J181" s="1">
        <f t="shared" si="23"/>
        <v>0</v>
      </c>
      <c r="K181" s="2" t="str">
        <f t="shared" si="22"/>
        <v/>
      </c>
    </row>
    <row r="182" spans="1:11" x14ac:dyDescent="0.2">
      <c r="A182">
        <v>6242</v>
      </c>
      <c r="B182" t="s">
        <v>138</v>
      </c>
      <c r="C182" t="s">
        <v>214</v>
      </c>
      <c r="D182" t="s">
        <v>9</v>
      </c>
      <c r="E182" t="b">
        <v>0</v>
      </c>
      <c r="F182" t="s">
        <v>10</v>
      </c>
      <c r="G182" t="s">
        <v>11</v>
      </c>
      <c r="H182" s="2">
        <f t="shared" si="20"/>
        <v>42430</v>
      </c>
      <c r="I182" s="2">
        <f t="shared" si="21"/>
        <v>42736</v>
      </c>
      <c r="J182" s="1">
        <f t="shared" si="23"/>
        <v>0</v>
      </c>
      <c r="K182" s="2" t="str">
        <f t="shared" si="22"/>
        <v/>
      </c>
    </row>
    <row r="183" spans="1:11" x14ac:dyDescent="0.2">
      <c r="A183">
        <v>6267</v>
      </c>
      <c r="B183" t="s">
        <v>138</v>
      </c>
      <c r="C183" t="s">
        <v>102</v>
      </c>
      <c r="D183" t="s">
        <v>23</v>
      </c>
      <c r="E183" t="b">
        <v>0</v>
      </c>
      <c r="F183" t="s">
        <v>10</v>
      </c>
      <c r="G183" t="s">
        <v>11</v>
      </c>
      <c r="H183" s="2">
        <f t="shared" si="20"/>
        <v>42522</v>
      </c>
      <c r="I183" s="2">
        <f t="shared" si="21"/>
        <v>42736</v>
      </c>
      <c r="J183" s="1">
        <f t="shared" si="23"/>
        <v>0</v>
      </c>
      <c r="K183" s="2" t="str">
        <f t="shared" si="22"/>
        <v/>
      </c>
    </row>
    <row r="184" spans="1:11" x14ac:dyDescent="0.2">
      <c r="A184">
        <v>6370</v>
      </c>
      <c r="B184" t="s">
        <v>138</v>
      </c>
      <c r="C184" t="s">
        <v>215</v>
      </c>
      <c r="D184" t="s">
        <v>23</v>
      </c>
      <c r="E184" t="b">
        <v>0</v>
      </c>
      <c r="F184" t="s">
        <v>20</v>
      </c>
      <c r="G184" t="s">
        <v>14</v>
      </c>
      <c r="H184" s="2">
        <f t="shared" si="20"/>
        <v>42461</v>
      </c>
      <c r="I184" s="2">
        <f t="shared" si="21"/>
        <v>42736</v>
      </c>
      <c r="J184" s="1">
        <f t="shared" si="23"/>
        <v>0</v>
      </c>
      <c r="K184" s="2" t="str">
        <f t="shared" si="22"/>
        <v/>
      </c>
    </row>
    <row r="185" spans="1:11" x14ac:dyDescent="0.2">
      <c r="A185">
        <v>6435</v>
      </c>
      <c r="B185" t="s">
        <v>138</v>
      </c>
      <c r="C185" t="s">
        <v>78</v>
      </c>
      <c r="D185" t="s">
        <v>128</v>
      </c>
      <c r="E185" t="b">
        <v>1</v>
      </c>
      <c r="F185" t="s">
        <v>10</v>
      </c>
      <c r="G185" t="s">
        <v>11</v>
      </c>
      <c r="H185" s="2">
        <f t="shared" si="20"/>
        <v>42491</v>
      </c>
      <c r="I185" s="2">
        <f t="shared" si="21"/>
        <v>42614</v>
      </c>
      <c r="J185" s="1">
        <f t="shared" si="23"/>
        <v>1</v>
      </c>
      <c r="K185" s="2">
        <f t="shared" si="22"/>
        <v>42644</v>
      </c>
    </row>
    <row r="186" spans="1:11" x14ac:dyDescent="0.2">
      <c r="A186">
        <v>6451</v>
      </c>
      <c r="B186" t="s">
        <v>138</v>
      </c>
      <c r="C186" t="s">
        <v>216</v>
      </c>
      <c r="D186" t="s">
        <v>111</v>
      </c>
      <c r="E186" t="b">
        <v>1</v>
      </c>
      <c r="F186" t="s">
        <v>20</v>
      </c>
      <c r="G186" t="s">
        <v>11</v>
      </c>
      <c r="H186" s="2">
        <f t="shared" si="20"/>
        <v>42186</v>
      </c>
      <c r="I186" s="2">
        <f t="shared" si="21"/>
        <v>42644</v>
      </c>
      <c r="J186" s="1">
        <f t="shared" si="23"/>
        <v>1</v>
      </c>
      <c r="K186" s="2">
        <f t="shared" si="22"/>
        <v>42675</v>
      </c>
    </row>
    <row r="187" spans="1:11" x14ac:dyDescent="0.2">
      <c r="A187">
        <v>6467</v>
      </c>
      <c r="B187" t="s">
        <v>138</v>
      </c>
      <c r="C187" t="s">
        <v>217</v>
      </c>
      <c r="D187" t="s">
        <v>9</v>
      </c>
      <c r="E187" t="b">
        <v>0</v>
      </c>
      <c r="F187" t="s">
        <v>10</v>
      </c>
      <c r="G187" t="s">
        <v>11</v>
      </c>
      <c r="H187" s="2">
        <f t="shared" si="20"/>
        <v>42156</v>
      </c>
      <c r="I187" s="2">
        <f t="shared" si="21"/>
        <v>42736</v>
      </c>
      <c r="J187" s="1">
        <f t="shared" si="23"/>
        <v>0</v>
      </c>
      <c r="K187" s="2" t="str">
        <f t="shared" si="22"/>
        <v/>
      </c>
    </row>
    <row r="188" spans="1:11" x14ac:dyDescent="0.2">
      <c r="A188">
        <v>6508</v>
      </c>
      <c r="B188" t="s">
        <v>138</v>
      </c>
      <c r="C188" t="s">
        <v>97</v>
      </c>
      <c r="D188" t="s">
        <v>23</v>
      </c>
      <c r="E188" t="b">
        <v>0</v>
      </c>
      <c r="F188" t="s">
        <v>10</v>
      </c>
      <c r="G188" t="s">
        <v>11</v>
      </c>
      <c r="H188" s="2">
        <f t="shared" si="20"/>
        <v>42491</v>
      </c>
      <c r="I188" s="2">
        <f t="shared" si="21"/>
        <v>42736</v>
      </c>
      <c r="J188" s="1">
        <f t="shared" si="23"/>
        <v>0</v>
      </c>
      <c r="K188" s="2" t="str">
        <f t="shared" si="22"/>
        <v/>
      </c>
    </row>
    <row r="189" spans="1:11" x14ac:dyDescent="0.2">
      <c r="A189">
        <v>6522</v>
      </c>
      <c r="B189" t="s">
        <v>138</v>
      </c>
      <c r="C189" t="s">
        <v>218</v>
      </c>
      <c r="D189" t="s">
        <v>46</v>
      </c>
      <c r="E189" t="b">
        <v>0</v>
      </c>
      <c r="F189" t="s">
        <v>10</v>
      </c>
      <c r="G189" t="s">
        <v>11</v>
      </c>
      <c r="H189" s="2">
        <f t="shared" si="20"/>
        <v>41974</v>
      </c>
      <c r="I189" s="2">
        <f t="shared" si="21"/>
        <v>42736</v>
      </c>
      <c r="J189" s="1">
        <f t="shared" si="23"/>
        <v>0</v>
      </c>
      <c r="K189" s="2" t="str">
        <f t="shared" si="22"/>
        <v/>
      </c>
    </row>
    <row r="190" spans="1:11" x14ac:dyDescent="0.2">
      <c r="A190">
        <v>6624</v>
      </c>
      <c r="B190" t="s">
        <v>138</v>
      </c>
      <c r="C190" t="s">
        <v>219</v>
      </c>
      <c r="D190" t="s">
        <v>103</v>
      </c>
      <c r="E190" t="b">
        <v>1</v>
      </c>
      <c r="F190" t="s">
        <v>10</v>
      </c>
      <c r="G190" t="s">
        <v>11</v>
      </c>
      <c r="H190" s="2">
        <f t="shared" si="20"/>
        <v>42552</v>
      </c>
      <c r="I190" s="2">
        <f t="shared" si="21"/>
        <v>42675</v>
      </c>
      <c r="J190" s="1">
        <f t="shared" si="23"/>
        <v>1</v>
      </c>
      <c r="K190" s="2">
        <f t="shared" si="22"/>
        <v>42705</v>
      </c>
    </row>
    <row r="191" spans="1:11" x14ac:dyDescent="0.2">
      <c r="A191">
        <v>6631</v>
      </c>
      <c r="B191" t="s">
        <v>138</v>
      </c>
      <c r="C191" t="s">
        <v>220</v>
      </c>
      <c r="D191" t="s">
        <v>65</v>
      </c>
      <c r="E191" t="b">
        <v>0</v>
      </c>
      <c r="F191" t="s">
        <v>20</v>
      </c>
      <c r="G191" t="s">
        <v>11</v>
      </c>
      <c r="H191" s="2">
        <f t="shared" si="20"/>
        <v>42125</v>
      </c>
      <c r="I191" s="2">
        <f t="shared" si="21"/>
        <v>42736</v>
      </c>
      <c r="J191" s="1">
        <f t="shared" si="23"/>
        <v>0</v>
      </c>
      <c r="K191" s="2" t="str">
        <f t="shared" si="22"/>
        <v/>
      </c>
    </row>
    <row r="192" spans="1:11" x14ac:dyDescent="0.2">
      <c r="A192">
        <v>6641</v>
      </c>
      <c r="B192" t="s">
        <v>138</v>
      </c>
      <c r="C192" t="s">
        <v>221</v>
      </c>
      <c r="D192" t="s">
        <v>23</v>
      </c>
      <c r="E192" t="b">
        <v>0</v>
      </c>
      <c r="F192" t="s">
        <v>10</v>
      </c>
      <c r="G192" t="s">
        <v>21</v>
      </c>
      <c r="H192" s="2">
        <f t="shared" si="20"/>
        <v>42156</v>
      </c>
      <c r="I192" s="2">
        <f t="shared" si="21"/>
        <v>42736</v>
      </c>
      <c r="J192" s="1">
        <f t="shared" si="23"/>
        <v>0</v>
      </c>
      <c r="K192" s="2" t="str">
        <f t="shared" si="22"/>
        <v/>
      </c>
    </row>
    <row r="193" spans="1:11" x14ac:dyDescent="0.2">
      <c r="A193">
        <v>6692</v>
      </c>
      <c r="B193" t="s">
        <v>138</v>
      </c>
      <c r="C193" t="s">
        <v>222</v>
      </c>
      <c r="D193" t="s">
        <v>25</v>
      </c>
      <c r="E193" t="b">
        <v>0</v>
      </c>
      <c r="F193" t="s">
        <v>10</v>
      </c>
      <c r="G193" t="s">
        <v>11</v>
      </c>
      <c r="H193" s="2">
        <f t="shared" si="20"/>
        <v>42278</v>
      </c>
      <c r="I193" s="2">
        <f t="shared" si="21"/>
        <v>42736</v>
      </c>
      <c r="J193" s="1">
        <f t="shared" si="23"/>
        <v>0</v>
      </c>
      <c r="K193" s="2" t="str">
        <f t="shared" si="22"/>
        <v/>
      </c>
    </row>
    <row r="194" spans="1:11" x14ac:dyDescent="0.2">
      <c r="A194">
        <v>6736</v>
      </c>
      <c r="B194" t="s">
        <v>138</v>
      </c>
      <c r="C194" t="s">
        <v>223</v>
      </c>
      <c r="D194" t="s">
        <v>27</v>
      </c>
      <c r="E194" t="b">
        <v>1</v>
      </c>
      <c r="F194" t="s">
        <v>20</v>
      </c>
      <c r="G194" t="s">
        <v>11</v>
      </c>
      <c r="H194" s="2">
        <f t="shared" si="20"/>
        <v>41852</v>
      </c>
      <c r="I194" s="2">
        <f t="shared" si="21"/>
        <v>42614</v>
      </c>
      <c r="J194" s="1">
        <f t="shared" si="23"/>
        <v>1</v>
      </c>
      <c r="K194" s="2">
        <f t="shared" si="22"/>
        <v>42644</v>
      </c>
    </row>
    <row r="195" spans="1:11" x14ac:dyDescent="0.2">
      <c r="A195">
        <v>6829</v>
      </c>
      <c r="B195" t="s">
        <v>138</v>
      </c>
      <c r="C195" t="s">
        <v>224</v>
      </c>
      <c r="D195" t="s">
        <v>23</v>
      </c>
      <c r="E195" t="b">
        <v>0</v>
      </c>
      <c r="F195" t="s">
        <v>10</v>
      </c>
      <c r="G195" t="s">
        <v>21</v>
      </c>
      <c r="H195" s="2">
        <f t="shared" ref="H195:H255" si="24">DATE(LEFT(C195,5), MID(C195,7,2), 1)</f>
        <v>42309</v>
      </c>
      <c r="I195" s="2">
        <f t="shared" ref="I195:I255" si="25">DATE(LEFT(D195,5), MID(D195,7,2), 1)</f>
        <v>42736</v>
      </c>
      <c r="J195" s="1">
        <f t="shared" si="23"/>
        <v>0</v>
      </c>
      <c r="K195" s="2" t="str">
        <f t="shared" ref="K195:K255" si="26">IF(J195=0, "", DATE(YEAR(I195), MONTH(I195)+1, 1))</f>
        <v/>
      </c>
    </row>
    <row r="196" spans="1:11" x14ac:dyDescent="0.2">
      <c r="A196">
        <v>6830</v>
      </c>
      <c r="B196" t="s">
        <v>138</v>
      </c>
      <c r="C196" t="s">
        <v>164</v>
      </c>
      <c r="D196" t="s">
        <v>23</v>
      </c>
      <c r="E196" t="b">
        <v>0</v>
      </c>
      <c r="F196" t="s">
        <v>10</v>
      </c>
      <c r="G196" t="s">
        <v>11</v>
      </c>
      <c r="H196" s="2">
        <f t="shared" si="24"/>
        <v>42430</v>
      </c>
      <c r="I196" s="2">
        <f t="shared" si="25"/>
        <v>42736</v>
      </c>
      <c r="J196" s="1">
        <f t="shared" si="23"/>
        <v>0</v>
      </c>
      <c r="K196" s="2" t="str">
        <f t="shared" si="26"/>
        <v/>
      </c>
    </row>
    <row r="197" spans="1:11" x14ac:dyDescent="0.2">
      <c r="A197">
        <v>6837</v>
      </c>
      <c r="B197" t="s">
        <v>138</v>
      </c>
      <c r="C197" t="s">
        <v>38</v>
      </c>
      <c r="D197" t="s">
        <v>19</v>
      </c>
      <c r="E197" t="b">
        <v>1</v>
      </c>
      <c r="F197" t="s">
        <v>20</v>
      </c>
      <c r="G197" t="s">
        <v>11</v>
      </c>
      <c r="H197" s="2">
        <f t="shared" si="24"/>
        <v>42186</v>
      </c>
      <c r="I197" s="2">
        <f t="shared" si="25"/>
        <v>42644</v>
      </c>
      <c r="J197" s="1">
        <f t="shared" si="23"/>
        <v>1</v>
      </c>
      <c r="K197" s="2">
        <f t="shared" si="26"/>
        <v>42675</v>
      </c>
    </row>
    <row r="198" spans="1:11" x14ac:dyDescent="0.2">
      <c r="A198">
        <v>6842</v>
      </c>
      <c r="B198" t="s">
        <v>138</v>
      </c>
      <c r="C198" t="s">
        <v>225</v>
      </c>
      <c r="D198" t="s">
        <v>226</v>
      </c>
      <c r="E198" t="b">
        <v>1</v>
      </c>
      <c r="F198" t="s">
        <v>10</v>
      </c>
      <c r="G198" t="s">
        <v>21</v>
      </c>
      <c r="H198" s="2">
        <f t="shared" si="24"/>
        <v>42186</v>
      </c>
      <c r="I198" s="2">
        <f t="shared" si="25"/>
        <v>42705</v>
      </c>
      <c r="J198" s="1">
        <f t="shared" ref="J198:J255" si="27">IF(E198=FALSE,0,1)</f>
        <v>1</v>
      </c>
      <c r="K198" s="2">
        <f t="shared" si="26"/>
        <v>42736</v>
      </c>
    </row>
    <row r="199" spans="1:11" x14ac:dyDescent="0.2">
      <c r="A199">
        <v>6877</v>
      </c>
      <c r="B199" t="s">
        <v>138</v>
      </c>
      <c r="C199" t="s">
        <v>196</v>
      </c>
      <c r="D199" t="s">
        <v>227</v>
      </c>
      <c r="E199" t="b">
        <v>1</v>
      </c>
      <c r="F199" t="s">
        <v>20</v>
      </c>
      <c r="G199" t="s">
        <v>11</v>
      </c>
      <c r="H199" s="2">
        <f t="shared" si="24"/>
        <v>42370</v>
      </c>
      <c r="I199" s="2">
        <f t="shared" si="25"/>
        <v>42705</v>
      </c>
      <c r="J199" s="1">
        <f t="shared" si="27"/>
        <v>1</v>
      </c>
      <c r="K199" s="2">
        <f t="shared" si="26"/>
        <v>42736</v>
      </c>
    </row>
    <row r="200" spans="1:11" x14ac:dyDescent="0.2">
      <c r="A200">
        <v>6885</v>
      </c>
      <c r="B200" t="s">
        <v>138</v>
      </c>
      <c r="C200" t="s">
        <v>207</v>
      </c>
      <c r="D200" t="s">
        <v>46</v>
      </c>
      <c r="E200" t="b">
        <v>0</v>
      </c>
      <c r="F200" t="s">
        <v>20</v>
      </c>
      <c r="G200" t="s">
        <v>11</v>
      </c>
      <c r="H200" s="2">
        <f t="shared" si="24"/>
        <v>42095</v>
      </c>
      <c r="I200" s="2">
        <f t="shared" si="25"/>
        <v>42736</v>
      </c>
      <c r="J200" s="1">
        <f t="shared" si="27"/>
        <v>0</v>
      </c>
      <c r="K200" s="2" t="str">
        <f t="shared" si="26"/>
        <v/>
      </c>
    </row>
    <row r="201" spans="1:11" x14ac:dyDescent="0.2">
      <c r="A201">
        <v>6902</v>
      </c>
      <c r="B201" t="s">
        <v>138</v>
      </c>
      <c r="C201" t="s">
        <v>133</v>
      </c>
      <c r="D201" t="s">
        <v>46</v>
      </c>
      <c r="E201" t="b">
        <v>0</v>
      </c>
      <c r="F201" t="s">
        <v>10</v>
      </c>
      <c r="G201" t="s">
        <v>14</v>
      </c>
      <c r="H201" s="2">
        <f t="shared" si="24"/>
        <v>42156</v>
      </c>
      <c r="I201" s="2">
        <f t="shared" si="25"/>
        <v>42736</v>
      </c>
      <c r="J201" s="1">
        <f t="shared" si="27"/>
        <v>0</v>
      </c>
      <c r="K201" s="2" t="str">
        <f t="shared" si="26"/>
        <v/>
      </c>
    </row>
    <row r="202" spans="1:11" x14ac:dyDescent="0.2">
      <c r="A202">
        <v>6920</v>
      </c>
      <c r="B202" t="s">
        <v>138</v>
      </c>
      <c r="C202" t="s">
        <v>228</v>
      </c>
      <c r="D202" t="s">
        <v>46</v>
      </c>
      <c r="E202" t="b">
        <v>0</v>
      </c>
      <c r="F202" t="s">
        <v>10</v>
      </c>
      <c r="G202" t="s">
        <v>14</v>
      </c>
      <c r="H202" s="2">
        <f t="shared" si="24"/>
        <v>42401</v>
      </c>
      <c r="I202" s="2">
        <f t="shared" si="25"/>
        <v>42736</v>
      </c>
      <c r="J202" s="1">
        <f t="shared" si="27"/>
        <v>0</v>
      </c>
      <c r="K202" s="2" t="str">
        <f t="shared" si="26"/>
        <v/>
      </c>
    </row>
    <row r="203" spans="1:11" x14ac:dyDescent="0.2">
      <c r="A203">
        <v>6921</v>
      </c>
      <c r="B203" t="s">
        <v>138</v>
      </c>
      <c r="C203" t="s">
        <v>108</v>
      </c>
      <c r="D203" t="s">
        <v>9</v>
      </c>
      <c r="E203" t="b">
        <v>0</v>
      </c>
      <c r="F203" t="s">
        <v>10</v>
      </c>
      <c r="G203" t="s">
        <v>11</v>
      </c>
      <c r="H203" s="2">
        <f t="shared" si="24"/>
        <v>42583</v>
      </c>
      <c r="I203" s="2">
        <f t="shared" si="25"/>
        <v>42736</v>
      </c>
      <c r="J203" s="1">
        <f t="shared" si="27"/>
        <v>0</v>
      </c>
      <c r="K203" s="2" t="str">
        <f t="shared" si="26"/>
        <v/>
      </c>
    </row>
    <row r="204" spans="1:11" x14ac:dyDescent="0.2">
      <c r="A204">
        <v>6944</v>
      </c>
      <c r="B204" t="s">
        <v>138</v>
      </c>
      <c r="C204" t="s">
        <v>229</v>
      </c>
      <c r="D204" t="s">
        <v>23</v>
      </c>
      <c r="E204" t="b">
        <v>0</v>
      </c>
      <c r="F204" t="s">
        <v>20</v>
      </c>
      <c r="G204" t="s">
        <v>14</v>
      </c>
      <c r="H204" s="2">
        <f t="shared" si="24"/>
        <v>42186</v>
      </c>
      <c r="I204" s="2">
        <f t="shared" si="25"/>
        <v>42736</v>
      </c>
      <c r="J204" s="1">
        <f t="shared" si="27"/>
        <v>0</v>
      </c>
      <c r="K204" s="2" t="str">
        <f t="shared" si="26"/>
        <v/>
      </c>
    </row>
    <row r="205" spans="1:11" x14ac:dyDescent="0.2">
      <c r="A205">
        <v>6995</v>
      </c>
      <c r="B205" t="s">
        <v>138</v>
      </c>
      <c r="C205" t="s">
        <v>230</v>
      </c>
      <c r="D205" t="s">
        <v>25</v>
      </c>
      <c r="E205" t="b">
        <v>0</v>
      </c>
      <c r="F205" t="s">
        <v>20</v>
      </c>
      <c r="G205" t="s">
        <v>11</v>
      </c>
      <c r="H205" s="2">
        <f t="shared" si="24"/>
        <v>42491</v>
      </c>
      <c r="I205" s="2">
        <f t="shared" si="25"/>
        <v>42736</v>
      </c>
      <c r="J205" s="1">
        <f t="shared" si="27"/>
        <v>0</v>
      </c>
      <c r="K205" s="2" t="str">
        <f t="shared" si="26"/>
        <v/>
      </c>
    </row>
    <row r="206" spans="1:11" x14ac:dyDescent="0.2">
      <c r="A206">
        <v>7013</v>
      </c>
      <c r="B206" t="s">
        <v>138</v>
      </c>
      <c r="C206" t="s">
        <v>32</v>
      </c>
      <c r="D206" t="s">
        <v>46</v>
      </c>
      <c r="E206" t="b">
        <v>0</v>
      </c>
      <c r="F206" t="s">
        <v>10</v>
      </c>
      <c r="G206" t="s">
        <v>11</v>
      </c>
      <c r="H206" s="2">
        <f t="shared" si="24"/>
        <v>42278</v>
      </c>
      <c r="I206" s="2">
        <f t="shared" si="25"/>
        <v>42736</v>
      </c>
      <c r="J206" s="1">
        <f t="shared" si="27"/>
        <v>0</v>
      </c>
      <c r="K206" s="2" t="str">
        <f t="shared" si="26"/>
        <v/>
      </c>
    </row>
    <row r="207" spans="1:11" x14ac:dyDescent="0.2">
      <c r="A207">
        <v>7130</v>
      </c>
      <c r="B207" t="s">
        <v>138</v>
      </c>
      <c r="C207" t="s">
        <v>231</v>
      </c>
      <c r="D207" t="s">
        <v>23</v>
      </c>
      <c r="E207" t="b">
        <v>0</v>
      </c>
      <c r="F207" t="s">
        <v>20</v>
      </c>
      <c r="G207" t="s">
        <v>14</v>
      </c>
      <c r="H207" s="2">
        <f t="shared" si="24"/>
        <v>42339</v>
      </c>
      <c r="I207" s="2">
        <f t="shared" si="25"/>
        <v>42736</v>
      </c>
      <c r="J207" s="1">
        <f t="shared" si="27"/>
        <v>0</v>
      </c>
      <c r="K207" s="2" t="str">
        <f t="shared" si="26"/>
        <v/>
      </c>
    </row>
    <row r="208" spans="1:11" x14ac:dyDescent="0.2">
      <c r="A208">
        <v>7218</v>
      </c>
      <c r="B208" t="s">
        <v>138</v>
      </c>
      <c r="C208" t="s">
        <v>43</v>
      </c>
      <c r="D208" t="s">
        <v>51</v>
      </c>
      <c r="E208" t="b">
        <v>0</v>
      </c>
      <c r="F208" t="s">
        <v>20</v>
      </c>
      <c r="G208" t="s">
        <v>11</v>
      </c>
      <c r="H208" s="2">
        <f t="shared" si="24"/>
        <v>42430</v>
      </c>
      <c r="I208" s="2">
        <f t="shared" si="25"/>
        <v>42736</v>
      </c>
      <c r="J208" s="1">
        <f t="shared" si="27"/>
        <v>0</v>
      </c>
      <c r="K208" s="2" t="str">
        <f t="shared" si="26"/>
        <v/>
      </c>
    </row>
    <row r="209" spans="1:11" x14ac:dyDescent="0.2">
      <c r="A209">
        <v>7372</v>
      </c>
      <c r="B209" t="s">
        <v>138</v>
      </c>
      <c r="C209" t="s">
        <v>232</v>
      </c>
      <c r="D209" t="s">
        <v>23</v>
      </c>
      <c r="E209" t="b">
        <v>0</v>
      </c>
      <c r="F209" t="s">
        <v>20</v>
      </c>
      <c r="G209" t="s">
        <v>21</v>
      </c>
      <c r="H209" s="2">
        <f t="shared" si="24"/>
        <v>42278</v>
      </c>
      <c r="I209" s="2">
        <f t="shared" si="25"/>
        <v>42736</v>
      </c>
      <c r="J209" s="1">
        <f t="shared" si="27"/>
        <v>0</v>
      </c>
      <c r="K209" s="2" t="str">
        <f t="shared" si="26"/>
        <v/>
      </c>
    </row>
    <row r="210" spans="1:11" x14ac:dyDescent="0.2">
      <c r="A210">
        <v>7446</v>
      </c>
      <c r="B210" t="s">
        <v>138</v>
      </c>
      <c r="C210" t="s">
        <v>233</v>
      </c>
      <c r="D210" t="s">
        <v>36</v>
      </c>
      <c r="E210" t="b">
        <v>0</v>
      </c>
      <c r="F210" t="s">
        <v>10</v>
      </c>
      <c r="G210" t="s">
        <v>11</v>
      </c>
      <c r="H210" s="2">
        <f t="shared" si="24"/>
        <v>42491</v>
      </c>
      <c r="I210" s="2">
        <f t="shared" si="25"/>
        <v>42736</v>
      </c>
      <c r="J210" s="1">
        <f t="shared" si="27"/>
        <v>0</v>
      </c>
      <c r="K210" s="2" t="str">
        <f t="shared" si="26"/>
        <v/>
      </c>
    </row>
    <row r="211" spans="1:11" x14ac:dyDescent="0.2">
      <c r="A211">
        <v>7503</v>
      </c>
      <c r="B211" t="s">
        <v>138</v>
      </c>
      <c r="C211" t="s">
        <v>109</v>
      </c>
      <c r="D211" t="s">
        <v>46</v>
      </c>
      <c r="E211" t="b">
        <v>0</v>
      </c>
      <c r="F211" t="s">
        <v>10</v>
      </c>
      <c r="G211" t="s">
        <v>21</v>
      </c>
      <c r="H211" s="2">
        <f t="shared" si="24"/>
        <v>42125</v>
      </c>
      <c r="I211" s="2">
        <f t="shared" si="25"/>
        <v>42736</v>
      </c>
      <c r="J211" s="1">
        <f t="shared" si="27"/>
        <v>0</v>
      </c>
      <c r="K211" s="2" t="str">
        <f t="shared" si="26"/>
        <v/>
      </c>
    </row>
    <row r="212" spans="1:11" x14ac:dyDescent="0.2">
      <c r="A212">
        <v>7516</v>
      </c>
      <c r="B212" t="s">
        <v>138</v>
      </c>
      <c r="C212" t="s">
        <v>234</v>
      </c>
      <c r="D212" t="s">
        <v>46</v>
      </c>
      <c r="E212" t="b">
        <v>0</v>
      </c>
      <c r="F212" t="s">
        <v>10</v>
      </c>
      <c r="G212" t="s">
        <v>11</v>
      </c>
      <c r="H212" s="2">
        <f t="shared" si="24"/>
        <v>42370</v>
      </c>
      <c r="I212" s="2">
        <f t="shared" si="25"/>
        <v>42736</v>
      </c>
      <c r="J212" s="1">
        <f t="shared" si="27"/>
        <v>0</v>
      </c>
      <c r="K212" s="2" t="str">
        <f t="shared" si="26"/>
        <v/>
      </c>
    </row>
    <row r="213" spans="1:11" x14ac:dyDescent="0.2">
      <c r="A213">
        <v>7571</v>
      </c>
      <c r="B213" t="s">
        <v>138</v>
      </c>
      <c r="C213" t="s">
        <v>204</v>
      </c>
      <c r="D213" t="s">
        <v>46</v>
      </c>
      <c r="E213" t="b">
        <v>0</v>
      </c>
      <c r="F213" t="s">
        <v>20</v>
      </c>
      <c r="G213" t="s">
        <v>14</v>
      </c>
      <c r="H213" s="2">
        <f t="shared" si="24"/>
        <v>42125</v>
      </c>
      <c r="I213" s="2">
        <f t="shared" si="25"/>
        <v>42736</v>
      </c>
      <c r="J213" s="1">
        <f t="shared" si="27"/>
        <v>0</v>
      </c>
      <c r="K213" s="2" t="str">
        <f t="shared" si="26"/>
        <v/>
      </c>
    </row>
    <row r="214" spans="1:11" x14ac:dyDescent="0.2">
      <c r="A214">
        <v>7751</v>
      </c>
      <c r="B214" t="s">
        <v>138</v>
      </c>
      <c r="C214" t="s">
        <v>235</v>
      </c>
      <c r="D214" t="s">
        <v>46</v>
      </c>
      <c r="E214" t="b">
        <v>0</v>
      </c>
      <c r="F214" t="s">
        <v>10</v>
      </c>
      <c r="G214" t="s">
        <v>14</v>
      </c>
      <c r="H214" s="2">
        <f t="shared" si="24"/>
        <v>42156</v>
      </c>
      <c r="I214" s="2">
        <f t="shared" si="25"/>
        <v>42736</v>
      </c>
      <c r="J214" s="1">
        <f t="shared" si="27"/>
        <v>0</v>
      </c>
      <c r="K214" s="2" t="str">
        <f t="shared" si="26"/>
        <v/>
      </c>
    </row>
    <row r="215" spans="1:11" x14ac:dyDescent="0.2">
      <c r="A215">
        <v>7805</v>
      </c>
      <c r="B215" t="s">
        <v>138</v>
      </c>
      <c r="C215" t="s">
        <v>45</v>
      </c>
      <c r="D215" t="s">
        <v>236</v>
      </c>
      <c r="E215" t="b">
        <v>1</v>
      </c>
      <c r="F215" t="s">
        <v>10</v>
      </c>
      <c r="G215" t="s">
        <v>14</v>
      </c>
      <c r="H215" s="2">
        <f t="shared" si="24"/>
        <v>42309</v>
      </c>
      <c r="I215" s="2">
        <f t="shared" si="25"/>
        <v>42644</v>
      </c>
      <c r="J215" s="1">
        <f t="shared" si="27"/>
        <v>1</v>
      </c>
      <c r="K215" s="2">
        <f t="shared" si="26"/>
        <v>42675</v>
      </c>
    </row>
    <row r="216" spans="1:11" x14ac:dyDescent="0.2">
      <c r="A216">
        <v>7888</v>
      </c>
      <c r="B216" t="s">
        <v>138</v>
      </c>
      <c r="C216" t="s">
        <v>136</v>
      </c>
      <c r="D216" t="s">
        <v>237</v>
      </c>
      <c r="E216" t="b">
        <v>1</v>
      </c>
      <c r="F216" t="s">
        <v>10</v>
      </c>
      <c r="G216" t="s">
        <v>11</v>
      </c>
      <c r="H216" s="2">
        <f t="shared" si="24"/>
        <v>42430</v>
      </c>
      <c r="I216" s="2">
        <f t="shared" si="25"/>
        <v>42644</v>
      </c>
      <c r="J216" s="1">
        <f t="shared" si="27"/>
        <v>1</v>
      </c>
      <c r="K216" s="2">
        <f t="shared" si="26"/>
        <v>42675</v>
      </c>
    </row>
    <row r="217" spans="1:11" x14ac:dyDescent="0.2">
      <c r="A217">
        <v>7955</v>
      </c>
      <c r="B217" t="s">
        <v>138</v>
      </c>
      <c r="C217" t="s">
        <v>238</v>
      </c>
      <c r="D217" t="s">
        <v>23</v>
      </c>
      <c r="E217" t="b">
        <v>0</v>
      </c>
      <c r="F217" t="s">
        <v>20</v>
      </c>
      <c r="G217" t="s">
        <v>14</v>
      </c>
      <c r="H217" s="2">
        <f t="shared" si="24"/>
        <v>42522</v>
      </c>
      <c r="I217" s="2">
        <f t="shared" si="25"/>
        <v>42736</v>
      </c>
      <c r="J217" s="1">
        <f t="shared" si="27"/>
        <v>0</v>
      </c>
      <c r="K217" s="2" t="str">
        <f t="shared" si="26"/>
        <v/>
      </c>
    </row>
    <row r="218" spans="1:11" x14ac:dyDescent="0.2">
      <c r="A218">
        <v>7974</v>
      </c>
      <c r="B218" t="s">
        <v>138</v>
      </c>
      <c r="C218" t="s">
        <v>239</v>
      </c>
      <c r="D218" t="s">
        <v>25</v>
      </c>
      <c r="E218" t="b">
        <v>0</v>
      </c>
      <c r="F218" t="s">
        <v>10</v>
      </c>
      <c r="G218" t="s">
        <v>11</v>
      </c>
      <c r="H218" s="2">
        <f t="shared" si="24"/>
        <v>42552</v>
      </c>
      <c r="I218" s="2">
        <f t="shared" si="25"/>
        <v>42736</v>
      </c>
      <c r="J218" s="1">
        <f t="shared" si="27"/>
        <v>0</v>
      </c>
      <c r="K218" s="2" t="str">
        <f t="shared" si="26"/>
        <v/>
      </c>
    </row>
    <row r="219" spans="1:11" x14ac:dyDescent="0.2">
      <c r="A219">
        <v>8069</v>
      </c>
      <c r="B219" t="s">
        <v>138</v>
      </c>
      <c r="C219" t="s">
        <v>233</v>
      </c>
      <c r="D219" t="s">
        <v>36</v>
      </c>
      <c r="E219" t="b">
        <v>0</v>
      </c>
      <c r="F219" t="s">
        <v>20</v>
      </c>
      <c r="G219" t="s">
        <v>11</v>
      </c>
      <c r="H219" s="2">
        <f t="shared" si="24"/>
        <v>42491</v>
      </c>
      <c r="I219" s="2">
        <f t="shared" si="25"/>
        <v>42736</v>
      </c>
      <c r="J219" s="1">
        <f t="shared" si="27"/>
        <v>0</v>
      </c>
      <c r="K219" s="2" t="str">
        <f t="shared" si="26"/>
        <v/>
      </c>
    </row>
    <row r="220" spans="1:11" x14ac:dyDescent="0.2">
      <c r="A220">
        <v>8086</v>
      </c>
      <c r="B220" t="s">
        <v>138</v>
      </c>
      <c r="C220" t="s">
        <v>174</v>
      </c>
      <c r="D220" t="s">
        <v>23</v>
      </c>
      <c r="E220" t="b">
        <v>0</v>
      </c>
      <c r="F220" t="s">
        <v>20</v>
      </c>
      <c r="G220" t="s">
        <v>21</v>
      </c>
      <c r="H220" s="2">
        <f t="shared" si="24"/>
        <v>42370</v>
      </c>
      <c r="I220" s="2">
        <f t="shared" si="25"/>
        <v>42736</v>
      </c>
      <c r="J220" s="1">
        <f t="shared" si="27"/>
        <v>0</v>
      </c>
      <c r="K220" s="2" t="str">
        <f t="shared" si="26"/>
        <v/>
      </c>
    </row>
    <row r="221" spans="1:11" x14ac:dyDescent="0.2">
      <c r="A221">
        <v>8253</v>
      </c>
      <c r="B221" t="s">
        <v>138</v>
      </c>
      <c r="C221" t="s">
        <v>240</v>
      </c>
      <c r="D221" t="s">
        <v>241</v>
      </c>
      <c r="E221" t="b">
        <v>1</v>
      </c>
      <c r="F221" t="s">
        <v>10</v>
      </c>
      <c r="G221" t="s">
        <v>11</v>
      </c>
      <c r="H221" s="2">
        <f t="shared" si="24"/>
        <v>42095</v>
      </c>
      <c r="I221" s="2">
        <f t="shared" si="25"/>
        <v>42675</v>
      </c>
      <c r="J221" s="1">
        <f t="shared" si="27"/>
        <v>1</v>
      </c>
      <c r="K221" s="2">
        <f t="shared" si="26"/>
        <v>42705</v>
      </c>
    </row>
    <row r="222" spans="1:11" x14ac:dyDescent="0.2">
      <c r="A222">
        <v>8260</v>
      </c>
      <c r="B222" t="s">
        <v>138</v>
      </c>
      <c r="C222" t="s">
        <v>78</v>
      </c>
      <c r="D222" t="s">
        <v>46</v>
      </c>
      <c r="E222" t="b">
        <v>0</v>
      </c>
      <c r="F222" t="s">
        <v>20</v>
      </c>
      <c r="G222" t="s">
        <v>14</v>
      </c>
      <c r="H222" s="2">
        <f t="shared" si="24"/>
        <v>42491</v>
      </c>
      <c r="I222" s="2">
        <f t="shared" si="25"/>
        <v>42736</v>
      </c>
      <c r="J222" s="1">
        <f t="shared" si="27"/>
        <v>0</v>
      </c>
      <c r="K222" s="2" t="str">
        <f t="shared" si="26"/>
        <v/>
      </c>
    </row>
    <row r="223" spans="1:11" x14ac:dyDescent="0.2">
      <c r="A223">
        <v>8280</v>
      </c>
      <c r="B223" t="s">
        <v>138</v>
      </c>
      <c r="C223" t="s">
        <v>242</v>
      </c>
      <c r="D223" t="s">
        <v>23</v>
      </c>
      <c r="E223" t="b">
        <v>0</v>
      </c>
      <c r="F223" t="s">
        <v>20</v>
      </c>
      <c r="G223" t="s">
        <v>11</v>
      </c>
      <c r="H223" s="2">
        <f t="shared" si="24"/>
        <v>42461</v>
      </c>
      <c r="I223" s="2">
        <f t="shared" si="25"/>
        <v>42736</v>
      </c>
      <c r="J223" s="1">
        <f t="shared" si="27"/>
        <v>0</v>
      </c>
      <c r="K223" s="2" t="str">
        <f t="shared" si="26"/>
        <v/>
      </c>
    </row>
    <row r="224" spans="1:11" x14ac:dyDescent="0.2">
      <c r="A224">
        <v>8300</v>
      </c>
      <c r="B224" t="s">
        <v>138</v>
      </c>
      <c r="C224" t="s">
        <v>243</v>
      </c>
      <c r="D224" t="s">
        <v>244</v>
      </c>
      <c r="E224" t="b">
        <v>1</v>
      </c>
      <c r="F224" t="s">
        <v>10</v>
      </c>
      <c r="G224" t="s">
        <v>14</v>
      </c>
      <c r="H224" s="2">
        <f t="shared" si="24"/>
        <v>42401</v>
      </c>
      <c r="I224" s="2">
        <f t="shared" si="25"/>
        <v>42675</v>
      </c>
      <c r="J224" s="1">
        <f t="shared" si="27"/>
        <v>1</v>
      </c>
      <c r="K224" s="2">
        <f t="shared" si="26"/>
        <v>42705</v>
      </c>
    </row>
    <row r="225" spans="1:11" x14ac:dyDescent="0.2">
      <c r="A225">
        <v>8338</v>
      </c>
      <c r="B225" t="s">
        <v>138</v>
      </c>
      <c r="C225" t="s">
        <v>245</v>
      </c>
      <c r="D225" t="s">
        <v>95</v>
      </c>
      <c r="E225" t="b">
        <v>0</v>
      </c>
      <c r="F225" t="s">
        <v>10</v>
      </c>
      <c r="G225" t="s">
        <v>11</v>
      </c>
      <c r="H225" s="2">
        <f t="shared" si="24"/>
        <v>42064</v>
      </c>
      <c r="I225" s="2">
        <f t="shared" si="25"/>
        <v>42736</v>
      </c>
      <c r="J225" s="1">
        <f t="shared" si="27"/>
        <v>0</v>
      </c>
      <c r="K225" s="2" t="str">
        <f t="shared" si="26"/>
        <v/>
      </c>
    </row>
    <row r="226" spans="1:11" x14ac:dyDescent="0.2">
      <c r="A226">
        <v>8407</v>
      </c>
      <c r="B226" t="s">
        <v>138</v>
      </c>
      <c r="C226" t="s">
        <v>246</v>
      </c>
      <c r="D226" t="s">
        <v>237</v>
      </c>
      <c r="E226" t="b">
        <v>1</v>
      </c>
      <c r="F226" t="s">
        <v>20</v>
      </c>
      <c r="G226" t="s">
        <v>11</v>
      </c>
      <c r="H226" s="2">
        <f t="shared" si="24"/>
        <v>42278</v>
      </c>
      <c r="I226" s="2">
        <f t="shared" si="25"/>
        <v>42644</v>
      </c>
      <c r="J226" s="1">
        <f t="shared" si="27"/>
        <v>1</v>
      </c>
      <c r="K226" s="2">
        <f t="shared" si="26"/>
        <v>42675</v>
      </c>
    </row>
    <row r="227" spans="1:11" x14ac:dyDescent="0.2">
      <c r="A227">
        <v>8439</v>
      </c>
      <c r="B227" t="s">
        <v>138</v>
      </c>
      <c r="C227" t="s">
        <v>247</v>
      </c>
      <c r="D227" t="s">
        <v>46</v>
      </c>
      <c r="E227" t="b">
        <v>0</v>
      </c>
      <c r="F227" t="s">
        <v>10</v>
      </c>
      <c r="G227" t="s">
        <v>11</v>
      </c>
      <c r="H227" s="2">
        <f t="shared" si="24"/>
        <v>42095</v>
      </c>
      <c r="I227" s="2">
        <f t="shared" si="25"/>
        <v>42736</v>
      </c>
      <c r="J227" s="1">
        <f t="shared" si="27"/>
        <v>0</v>
      </c>
      <c r="K227" s="2" t="str">
        <f t="shared" si="26"/>
        <v/>
      </c>
    </row>
    <row r="228" spans="1:11" x14ac:dyDescent="0.2">
      <c r="A228">
        <v>8639</v>
      </c>
      <c r="B228" t="s">
        <v>138</v>
      </c>
      <c r="C228" t="s">
        <v>248</v>
      </c>
      <c r="D228" t="s">
        <v>249</v>
      </c>
      <c r="E228" t="b">
        <v>0</v>
      </c>
      <c r="F228" t="s">
        <v>20</v>
      </c>
      <c r="G228" t="s">
        <v>11</v>
      </c>
      <c r="H228" s="2">
        <f t="shared" si="24"/>
        <v>41061</v>
      </c>
      <c r="I228" s="2">
        <f t="shared" si="25"/>
        <v>42736</v>
      </c>
      <c r="J228" s="1">
        <f t="shared" si="27"/>
        <v>0</v>
      </c>
      <c r="K228" s="2" t="str">
        <f t="shared" si="26"/>
        <v/>
      </c>
    </row>
    <row r="229" spans="1:11" x14ac:dyDescent="0.2">
      <c r="A229">
        <v>8660</v>
      </c>
      <c r="B229" t="s">
        <v>138</v>
      </c>
      <c r="C229" t="s">
        <v>250</v>
      </c>
      <c r="D229" t="s">
        <v>23</v>
      </c>
      <c r="E229" t="b">
        <v>0</v>
      </c>
      <c r="F229" t="s">
        <v>10</v>
      </c>
      <c r="G229" t="s">
        <v>14</v>
      </c>
      <c r="H229" s="2">
        <f t="shared" si="24"/>
        <v>42491</v>
      </c>
      <c r="I229" s="2">
        <f t="shared" si="25"/>
        <v>42736</v>
      </c>
      <c r="J229" s="1">
        <f t="shared" si="27"/>
        <v>0</v>
      </c>
      <c r="K229" s="2" t="str">
        <f t="shared" si="26"/>
        <v/>
      </c>
    </row>
    <row r="230" spans="1:11" x14ac:dyDescent="0.2">
      <c r="A230">
        <v>8668</v>
      </c>
      <c r="B230" t="s">
        <v>138</v>
      </c>
      <c r="C230" t="s">
        <v>251</v>
      </c>
      <c r="D230" t="s">
        <v>9</v>
      </c>
      <c r="E230" t="b">
        <v>0</v>
      </c>
      <c r="F230" t="s">
        <v>10</v>
      </c>
      <c r="G230" t="s">
        <v>11</v>
      </c>
      <c r="H230" s="2">
        <f t="shared" si="24"/>
        <v>42461</v>
      </c>
      <c r="I230" s="2">
        <f t="shared" si="25"/>
        <v>42736</v>
      </c>
      <c r="J230" s="1">
        <f t="shared" si="27"/>
        <v>0</v>
      </c>
      <c r="K230" s="2" t="str">
        <f t="shared" si="26"/>
        <v/>
      </c>
    </row>
    <row r="231" spans="1:11" x14ac:dyDescent="0.2">
      <c r="A231">
        <v>8685</v>
      </c>
      <c r="B231" t="s">
        <v>138</v>
      </c>
      <c r="C231" t="s">
        <v>252</v>
      </c>
      <c r="D231" t="s">
        <v>23</v>
      </c>
      <c r="E231" t="b">
        <v>0</v>
      </c>
      <c r="F231" t="s">
        <v>20</v>
      </c>
      <c r="G231" t="s">
        <v>14</v>
      </c>
      <c r="H231" s="2">
        <f t="shared" si="24"/>
        <v>42522</v>
      </c>
      <c r="I231" s="2">
        <f t="shared" si="25"/>
        <v>42736</v>
      </c>
      <c r="J231" s="1">
        <f t="shared" si="27"/>
        <v>0</v>
      </c>
      <c r="K231" s="2" t="str">
        <f t="shared" si="26"/>
        <v/>
      </c>
    </row>
    <row r="232" spans="1:11" x14ac:dyDescent="0.2">
      <c r="A232">
        <v>8697</v>
      </c>
      <c r="B232" t="s">
        <v>138</v>
      </c>
      <c r="C232" t="s">
        <v>253</v>
      </c>
      <c r="D232" t="s">
        <v>23</v>
      </c>
      <c r="E232" t="b">
        <v>0</v>
      </c>
      <c r="F232" t="s">
        <v>20</v>
      </c>
      <c r="G232" t="s">
        <v>11</v>
      </c>
      <c r="H232" s="2">
        <f t="shared" si="24"/>
        <v>42370</v>
      </c>
      <c r="I232" s="2">
        <f t="shared" si="25"/>
        <v>42736</v>
      </c>
      <c r="J232" s="1">
        <f t="shared" si="27"/>
        <v>0</v>
      </c>
      <c r="K232" s="2" t="str">
        <f t="shared" si="26"/>
        <v/>
      </c>
    </row>
    <row r="233" spans="1:11" x14ac:dyDescent="0.2">
      <c r="A233">
        <v>8727</v>
      </c>
      <c r="B233" t="s">
        <v>138</v>
      </c>
      <c r="C233" t="s">
        <v>254</v>
      </c>
      <c r="D233" t="s">
        <v>23</v>
      </c>
      <c r="E233" t="b">
        <v>0</v>
      </c>
      <c r="F233" t="s">
        <v>20</v>
      </c>
      <c r="G233" t="s">
        <v>21</v>
      </c>
      <c r="H233" s="2">
        <f t="shared" si="24"/>
        <v>40787</v>
      </c>
      <c r="I233" s="2">
        <f t="shared" si="25"/>
        <v>42736</v>
      </c>
      <c r="J233" s="1">
        <f t="shared" si="27"/>
        <v>0</v>
      </c>
      <c r="K233" s="2" t="str">
        <f t="shared" si="26"/>
        <v/>
      </c>
    </row>
    <row r="234" spans="1:11" x14ac:dyDescent="0.2">
      <c r="A234">
        <v>8754</v>
      </c>
      <c r="B234" t="s">
        <v>138</v>
      </c>
      <c r="C234" t="s">
        <v>198</v>
      </c>
      <c r="D234" t="s">
        <v>46</v>
      </c>
      <c r="E234" t="b">
        <v>0</v>
      </c>
      <c r="F234" t="s">
        <v>10</v>
      </c>
      <c r="G234" t="s">
        <v>14</v>
      </c>
      <c r="H234" s="2">
        <f t="shared" si="24"/>
        <v>42430</v>
      </c>
      <c r="I234" s="2">
        <f t="shared" si="25"/>
        <v>42736</v>
      </c>
      <c r="J234" s="1">
        <f t="shared" si="27"/>
        <v>0</v>
      </c>
      <c r="K234" s="2" t="str">
        <f t="shared" si="26"/>
        <v/>
      </c>
    </row>
    <row r="235" spans="1:11" x14ac:dyDescent="0.2">
      <c r="A235">
        <v>8760</v>
      </c>
      <c r="B235" t="s">
        <v>138</v>
      </c>
      <c r="C235" t="s">
        <v>159</v>
      </c>
      <c r="D235" t="s">
        <v>249</v>
      </c>
      <c r="E235" t="b">
        <v>0</v>
      </c>
      <c r="F235" t="s">
        <v>10</v>
      </c>
      <c r="G235" t="s">
        <v>11</v>
      </c>
      <c r="H235" s="2">
        <f t="shared" si="24"/>
        <v>42217</v>
      </c>
      <c r="I235" s="2">
        <f t="shared" si="25"/>
        <v>42736</v>
      </c>
      <c r="J235" s="1">
        <f t="shared" si="27"/>
        <v>0</v>
      </c>
      <c r="K235" s="2" t="str">
        <f t="shared" si="26"/>
        <v/>
      </c>
    </row>
    <row r="236" spans="1:11" x14ac:dyDescent="0.2">
      <c r="A236">
        <v>8781</v>
      </c>
      <c r="B236" t="s">
        <v>138</v>
      </c>
      <c r="C236" t="s">
        <v>157</v>
      </c>
      <c r="D236" t="s">
        <v>23</v>
      </c>
      <c r="E236" t="b">
        <v>0</v>
      </c>
      <c r="F236" t="s">
        <v>20</v>
      </c>
      <c r="G236" t="s">
        <v>21</v>
      </c>
      <c r="H236" s="2">
        <f t="shared" si="24"/>
        <v>42186</v>
      </c>
      <c r="I236" s="2">
        <f t="shared" si="25"/>
        <v>42736</v>
      </c>
      <c r="J236" s="1">
        <f t="shared" si="27"/>
        <v>0</v>
      </c>
      <c r="K236" s="2" t="str">
        <f t="shared" si="26"/>
        <v/>
      </c>
    </row>
    <row r="237" spans="1:11" x14ac:dyDescent="0.2">
      <c r="A237">
        <v>8871</v>
      </c>
      <c r="B237" t="s">
        <v>138</v>
      </c>
      <c r="C237" t="s">
        <v>255</v>
      </c>
      <c r="D237" t="s">
        <v>25</v>
      </c>
      <c r="E237" t="b">
        <v>0</v>
      </c>
      <c r="F237" t="s">
        <v>20</v>
      </c>
      <c r="G237" t="s">
        <v>11</v>
      </c>
      <c r="H237" s="2">
        <f t="shared" si="24"/>
        <v>42248</v>
      </c>
      <c r="I237" s="2">
        <f t="shared" si="25"/>
        <v>42736</v>
      </c>
      <c r="J237" s="1">
        <f t="shared" si="27"/>
        <v>0</v>
      </c>
      <c r="K237" s="2" t="str">
        <f t="shared" si="26"/>
        <v/>
      </c>
    </row>
    <row r="238" spans="1:11" x14ac:dyDescent="0.2">
      <c r="A238">
        <v>8899</v>
      </c>
      <c r="B238" t="s">
        <v>138</v>
      </c>
      <c r="C238" t="s">
        <v>256</v>
      </c>
      <c r="D238" t="s">
        <v>23</v>
      </c>
      <c r="E238" t="b">
        <v>0</v>
      </c>
      <c r="F238" t="s">
        <v>20</v>
      </c>
      <c r="G238" t="s">
        <v>14</v>
      </c>
      <c r="H238" s="2">
        <f t="shared" si="24"/>
        <v>42309</v>
      </c>
      <c r="I238" s="2">
        <f t="shared" si="25"/>
        <v>42736</v>
      </c>
      <c r="J238" s="1">
        <f t="shared" si="27"/>
        <v>0</v>
      </c>
      <c r="K238" s="2" t="str">
        <f t="shared" si="26"/>
        <v/>
      </c>
    </row>
    <row r="239" spans="1:11" x14ac:dyDescent="0.2">
      <c r="A239">
        <v>8976</v>
      </c>
      <c r="B239" t="s">
        <v>138</v>
      </c>
      <c r="C239" t="s">
        <v>22</v>
      </c>
      <c r="D239" t="s">
        <v>23</v>
      </c>
      <c r="E239" t="b">
        <v>0</v>
      </c>
      <c r="F239" t="s">
        <v>20</v>
      </c>
      <c r="G239" t="s">
        <v>14</v>
      </c>
      <c r="H239" s="2">
        <f t="shared" si="24"/>
        <v>42095</v>
      </c>
      <c r="I239" s="2">
        <f t="shared" si="25"/>
        <v>42736</v>
      </c>
      <c r="J239" s="1">
        <f t="shared" si="27"/>
        <v>0</v>
      </c>
      <c r="K239" s="2" t="str">
        <f t="shared" si="26"/>
        <v/>
      </c>
    </row>
    <row r="240" spans="1:11" x14ac:dyDescent="0.2">
      <c r="A240">
        <v>8990</v>
      </c>
      <c r="B240" t="s">
        <v>138</v>
      </c>
      <c r="C240" t="s">
        <v>257</v>
      </c>
      <c r="D240" t="s">
        <v>23</v>
      </c>
      <c r="E240" t="b">
        <v>0</v>
      </c>
      <c r="F240" t="s">
        <v>20</v>
      </c>
      <c r="G240" t="s">
        <v>11</v>
      </c>
      <c r="H240" s="2">
        <f t="shared" si="24"/>
        <v>42339</v>
      </c>
      <c r="I240" s="2">
        <f t="shared" si="25"/>
        <v>42736</v>
      </c>
      <c r="J240" s="1">
        <f t="shared" si="27"/>
        <v>0</v>
      </c>
      <c r="K240" s="2" t="str">
        <f t="shared" si="26"/>
        <v/>
      </c>
    </row>
    <row r="241" spans="1:11" x14ac:dyDescent="0.2">
      <c r="A241">
        <v>9049</v>
      </c>
      <c r="B241" t="s">
        <v>138</v>
      </c>
      <c r="C241" t="s">
        <v>197</v>
      </c>
      <c r="D241" t="s">
        <v>23</v>
      </c>
      <c r="E241" t="b">
        <v>0</v>
      </c>
      <c r="F241" t="s">
        <v>20</v>
      </c>
      <c r="G241" t="s">
        <v>11</v>
      </c>
      <c r="H241" s="2">
        <f t="shared" si="24"/>
        <v>42156</v>
      </c>
      <c r="I241" s="2">
        <f t="shared" si="25"/>
        <v>42736</v>
      </c>
      <c r="J241" s="1">
        <f t="shared" si="27"/>
        <v>0</v>
      </c>
      <c r="K241" s="2" t="str">
        <f t="shared" si="26"/>
        <v/>
      </c>
    </row>
    <row r="242" spans="1:11" x14ac:dyDescent="0.2">
      <c r="A242">
        <v>9050</v>
      </c>
      <c r="B242" t="s">
        <v>138</v>
      </c>
      <c r="C242" t="s">
        <v>258</v>
      </c>
      <c r="D242" t="s">
        <v>23</v>
      </c>
      <c r="E242" t="b">
        <v>0</v>
      </c>
      <c r="F242" t="s">
        <v>10</v>
      </c>
      <c r="G242" t="s">
        <v>14</v>
      </c>
      <c r="H242" s="2">
        <f t="shared" si="24"/>
        <v>41122</v>
      </c>
      <c r="I242" s="2">
        <f t="shared" si="25"/>
        <v>42736</v>
      </c>
      <c r="J242" s="1">
        <f t="shared" si="27"/>
        <v>0</v>
      </c>
      <c r="K242" s="2" t="str">
        <f t="shared" si="26"/>
        <v/>
      </c>
    </row>
    <row r="243" spans="1:11" x14ac:dyDescent="0.2">
      <c r="A243">
        <v>9064</v>
      </c>
      <c r="B243" t="s">
        <v>138</v>
      </c>
      <c r="C243" t="s">
        <v>174</v>
      </c>
      <c r="D243" t="s">
        <v>23</v>
      </c>
      <c r="E243" t="b">
        <v>0</v>
      </c>
      <c r="F243" t="s">
        <v>20</v>
      </c>
      <c r="G243" t="s">
        <v>14</v>
      </c>
      <c r="H243" s="2">
        <f t="shared" si="24"/>
        <v>42370</v>
      </c>
      <c r="I243" s="2">
        <f t="shared" si="25"/>
        <v>42736</v>
      </c>
      <c r="J243" s="1">
        <f t="shared" si="27"/>
        <v>0</v>
      </c>
      <c r="K243" s="2" t="str">
        <f t="shared" si="26"/>
        <v/>
      </c>
    </row>
    <row r="244" spans="1:11" x14ac:dyDescent="0.2">
      <c r="A244">
        <v>9081</v>
      </c>
      <c r="B244" t="s">
        <v>138</v>
      </c>
      <c r="C244" t="s">
        <v>232</v>
      </c>
      <c r="D244" t="s">
        <v>101</v>
      </c>
      <c r="E244" t="b">
        <v>0</v>
      </c>
      <c r="F244" t="s">
        <v>20</v>
      </c>
      <c r="G244" t="s">
        <v>11</v>
      </c>
      <c r="H244" s="2">
        <f t="shared" si="24"/>
        <v>42278</v>
      </c>
      <c r="I244" s="2">
        <f t="shared" si="25"/>
        <v>42736</v>
      </c>
      <c r="J244" s="1">
        <f t="shared" si="27"/>
        <v>0</v>
      </c>
      <c r="K244" s="2" t="str">
        <f t="shared" si="26"/>
        <v/>
      </c>
    </row>
    <row r="245" spans="1:11" x14ac:dyDescent="0.2">
      <c r="A245">
        <v>9170</v>
      </c>
      <c r="B245" t="s">
        <v>138</v>
      </c>
      <c r="C245" t="s">
        <v>45</v>
      </c>
      <c r="D245" t="s">
        <v>23</v>
      </c>
      <c r="E245" t="b">
        <v>0</v>
      </c>
      <c r="F245" t="s">
        <v>20</v>
      </c>
      <c r="G245" t="s">
        <v>14</v>
      </c>
      <c r="H245" s="2">
        <f t="shared" si="24"/>
        <v>42309</v>
      </c>
      <c r="I245" s="2">
        <f t="shared" si="25"/>
        <v>42736</v>
      </c>
      <c r="J245" s="1">
        <f t="shared" si="27"/>
        <v>0</v>
      </c>
      <c r="K245" s="2" t="str">
        <f t="shared" si="26"/>
        <v/>
      </c>
    </row>
    <row r="246" spans="1:11" x14ac:dyDescent="0.2">
      <c r="A246">
        <v>9301</v>
      </c>
      <c r="B246" t="s">
        <v>138</v>
      </c>
      <c r="C246" t="s">
        <v>259</v>
      </c>
      <c r="D246" t="s">
        <v>23</v>
      </c>
      <c r="E246" t="b">
        <v>0</v>
      </c>
      <c r="F246" t="s">
        <v>10</v>
      </c>
      <c r="G246" t="s">
        <v>11</v>
      </c>
      <c r="H246" s="2">
        <f t="shared" si="24"/>
        <v>42370</v>
      </c>
      <c r="I246" s="2">
        <f t="shared" si="25"/>
        <v>42736</v>
      </c>
      <c r="J246" s="1">
        <f t="shared" si="27"/>
        <v>0</v>
      </c>
      <c r="K246" s="2" t="str">
        <f t="shared" si="26"/>
        <v/>
      </c>
    </row>
    <row r="247" spans="1:11" x14ac:dyDescent="0.2">
      <c r="A247">
        <v>9345</v>
      </c>
      <c r="B247" t="s">
        <v>138</v>
      </c>
      <c r="C247" t="s">
        <v>161</v>
      </c>
      <c r="D247" t="s">
        <v>25</v>
      </c>
      <c r="E247" t="b">
        <v>0</v>
      </c>
      <c r="F247" t="s">
        <v>10</v>
      </c>
      <c r="G247" t="s">
        <v>11</v>
      </c>
      <c r="H247" s="2">
        <f t="shared" si="24"/>
        <v>42248</v>
      </c>
      <c r="I247" s="2">
        <f t="shared" si="25"/>
        <v>42736</v>
      </c>
      <c r="J247" s="1">
        <f t="shared" si="27"/>
        <v>0</v>
      </c>
      <c r="K247" s="2" t="str">
        <f t="shared" si="26"/>
        <v/>
      </c>
    </row>
    <row r="248" spans="1:11" x14ac:dyDescent="0.2">
      <c r="A248">
        <v>9564</v>
      </c>
      <c r="B248" t="s">
        <v>138</v>
      </c>
      <c r="C248" t="s">
        <v>131</v>
      </c>
      <c r="D248" t="s">
        <v>46</v>
      </c>
      <c r="E248" t="b">
        <v>0</v>
      </c>
      <c r="F248" t="s">
        <v>20</v>
      </c>
      <c r="G248" t="s">
        <v>11</v>
      </c>
      <c r="H248" s="2">
        <f t="shared" si="24"/>
        <v>42461</v>
      </c>
      <c r="I248" s="2">
        <f t="shared" si="25"/>
        <v>42736</v>
      </c>
      <c r="J248" s="1">
        <f t="shared" si="27"/>
        <v>0</v>
      </c>
      <c r="K248" s="2" t="str">
        <f t="shared" si="26"/>
        <v/>
      </c>
    </row>
    <row r="249" spans="1:11" x14ac:dyDescent="0.2">
      <c r="A249">
        <v>9598</v>
      </c>
      <c r="B249" t="s">
        <v>138</v>
      </c>
      <c r="C249" t="s">
        <v>260</v>
      </c>
      <c r="D249" t="s">
        <v>46</v>
      </c>
      <c r="E249" t="b">
        <v>0</v>
      </c>
      <c r="F249" t="s">
        <v>10</v>
      </c>
      <c r="G249" t="s">
        <v>14</v>
      </c>
      <c r="H249" s="2">
        <f t="shared" si="24"/>
        <v>42370</v>
      </c>
      <c r="I249" s="2">
        <f t="shared" si="25"/>
        <v>42736</v>
      </c>
      <c r="J249" s="1">
        <f t="shared" si="27"/>
        <v>0</v>
      </c>
      <c r="K249" s="2" t="str">
        <f t="shared" si="26"/>
        <v/>
      </c>
    </row>
    <row r="250" spans="1:11" x14ac:dyDescent="0.2">
      <c r="A250">
        <v>9629</v>
      </c>
      <c r="B250" t="s">
        <v>138</v>
      </c>
      <c r="C250" t="s">
        <v>147</v>
      </c>
      <c r="D250" t="s">
        <v>23</v>
      </c>
      <c r="E250" t="b">
        <v>0</v>
      </c>
      <c r="F250" t="s">
        <v>10</v>
      </c>
      <c r="G250" t="s">
        <v>14</v>
      </c>
      <c r="H250" s="2">
        <f t="shared" si="24"/>
        <v>42309</v>
      </c>
      <c r="I250" s="2">
        <f t="shared" si="25"/>
        <v>42736</v>
      </c>
      <c r="J250" s="1">
        <f t="shared" si="27"/>
        <v>0</v>
      </c>
      <c r="K250" s="2" t="str">
        <f t="shared" si="26"/>
        <v/>
      </c>
    </row>
    <row r="251" spans="1:11" x14ac:dyDescent="0.2">
      <c r="A251">
        <v>9782</v>
      </c>
      <c r="B251" t="s">
        <v>138</v>
      </c>
      <c r="C251" t="s">
        <v>261</v>
      </c>
      <c r="D251" t="s">
        <v>46</v>
      </c>
      <c r="E251" t="b">
        <v>0</v>
      </c>
      <c r="F251" t="s">
        <v>20</v>
      </c>
      <c r="G251" t="s">
        <v>14</v>
      </c>
      <c r="H251" s="2">
        <f t="shared" si="24"/>
        <v>42217</v>
      </c>
      <c r="I251" s="2">
        <f t="shared" si="25"/>
        <v>42736</v>
      </c>
      <c r="J251" s="1">
        <f t="shared" si="27"/>
        <v>0</v>
      </c>
      <c r="K251" s="2" t="str">
        <f t="shared" si="26"/>
        <v/>
      </c>
    </row>
    <row r="252" spans="1:11" x14ac:dyDescent="0.2">
      <c r="A252">
        <v>9783</v>
      </c>
      <c r="B252" t="s">
        <v>138</v>
      </c>
      <c r="C252" t="s">
        <v>83</v>
      </c>
      <c r="D252" t="s">
        <v>36</v>
      </c>
      <c r="E252" t="b">
        <v>0</v>
      </c>
      <c r="F252" t="s">
        <v>10</v>
      </c>
      <c r="G252" t="s">
        <v>11</v>
      </c>
      <c r="H252" s="2">
        <f t="shared" si="24"/>
        <v>42095</v>
      </c>
      <c r="I252" s="2">
        <f t="shared" si="25"/>
        <v>42736</v>
      </c>
      <c r="J252" s="1">
        <f t="shared" si="27"/>
        <v>0</v>
      </c>
      <c r="K252" s="2" t="str">
        <f t="shared" si="26"/>
        <v/>
      </c>
    </row>
    <row r="253" spans="1:11" x14ac:dyDescent="0.2">
      <c r="A253">
        <v>9809</v>
      </c>
      <c r="B253" t="s">
        <v>138</v>
      </c>
      <c r="C253" t="s">
        <v>174</v>
      </c>
      <c r="D253" t="s">
        <v>203</v>
      </c>
      <c r="E253" t="b">
        <v>1</v>
      </c>
      <c r="F253" t="s">
        <v>20</v>
      </c>
      <c r="G253" t="s">
        <v>21</v>
      </c>
      <c r="H253" s="2">
        <f t="shared" si="24"/>
        <v>42370</v>
      </c>
      <c r="I253" s="2">
        <f t="shared" si="25"/>
        <v>42644</v>
      </c>
      <c r="J253" s="1">
        <f t="shared" si="27"/>
        <v>1</v>
      </c>
      <c r="K253" s="2">
        <f t="shared" si="26"/>
        <v>42675</v>
      </c>
    </row>
    <row r="254" spans="1:11" x14ac:dyDescent="0.2">
      <c r="A254">
        <v>9848</v>
      </c>
      <c r="B254" t="s">
        <v>138</v>
      </c>
      <c r="C254" t="s">
        <v>262</v>
      </c>
      <c r="D254" t="s">
        <v>186</v>
      </c>
      <c r="E254" t="b">
        <v>1</v>
      </c>
      <c r="F254" t="s">
        <v>10</v>
      </c>
      <c r="G254" t="s">
        <v>14</v>
      </c>
      <c r="H254" s="2">
        <f t="shared" si="24"/>
        <v>41365</v>
      </c>
      <c r="I254" s="2">
        <f t="shared" si="25"/>
        <v>42675</v>
      </c>
      <c r="J254" s="1">
        <f t="shared" si="27"/>
        <v>1</v>
      </c>
      <c r="K254" s="2">
        <f t="shared" si="26"/>
        <v>42705</v>
      </c>
    </row>
    <row r="255" spans="1:11" x14ac:dyDescent="0.2">
      <c r="A255">
        <v>9976</v>
      </c>
      <c r="B255" t="s">
        <v>138</v>
      </c>
      <c r="C255" t="s">
        <v>263</v>
      </c>
      <c r="D255" t="s">
        <v>36</v>
      </c>
      <c r="E255" t="b">
        <v>0</v>
      </c>
      <c r="F255" t="s">
        <v>10</v>
      </c>
      <c r="G255" t="s">
        <v>11</v>
      </c>
      <c r="H255" s="2">
        <f t="shared" si="24"/>
        <v>42461</v>
      </c>
      <c r="I255" s="2">
        <f t="shared" si="25"/>
        <v>42736</v>
      </c>
      <c r="J255" s="1">
        <f t="shared" si="27"/>
        <v>0</v>
      </c>
      <c r="K255" s="2" t="str">
        <f t="shared" si="26"/>
        <v/>
      </c>
    </row>
  </sheetData>
  <sortState ref="O2:O255">
    <sortCondition ref="O2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NueBevABTest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lanyue</dc:creator>
  <cp:lastModifiedBy>lanyue</cp:lastModifiedBy>
  <dcterms:created xsi:type="dcterms:W3CDTF">2018-02-25T21:47:59Z</dcterms:created>
  <dcterms:modified xsi:type="dcterms:W3CDTF">2018-02-26T05:30:40Z</dcterms:modified>
</cp:coreProperties>
</file>