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E2B\EXCELCNV\4d46097e-9ab6-4996-a234-581b2b7c0152\"/>
    </mc:Choice>
  </mc:AlternateContent>
  <xr:revisionPtr revIDLastSave="847" documentId="8_{B2DCF724-4D6D-491A-BDFF-F74FD2DE4759}" xr6:coauthVersionLast="47" xr6:coauthVersionMax="47" xr10:uidLastSave="{EDD34023-6A0D-4F97-8272-055622E46FD2}"/>
  <bookViews>
    <workbookView xWindow="-60" yWindow="-60" windowWidth="15480" windowHeight="11640" firstSheet="11" activeTab="11" xr2:uid="{98130162-0C68-4424-9552-0C8682541168}"/>
  </bookViews>
  <sheets>
    <sheet name="Intro" sheetId="13" r:id="rId1"/>
    <sheet name="Gender" sheetId="1" r:id="rId2"/>
    <sheet name="Gender Pivot" sheetId="2" r:id="rId3"/>
    <sheet name="Flight Distance" sheetId="3" r:id="rId4"/>
    <sheet name="Flight Distance Pivot" sheetId="4" r:id="rId5"/>
    <sheet name="Age" sheetId="5" r:id="rId6"/>
    <sheet name="Age Pivot" sheetId="6" r:id="rId7"/>
    <sheet name="All" sheetId="7" r:id="rId8"/>
    <sheet name="All Pivot" sheetId="8" r:id="rId9"/>
    <sheet name="Target Customers" sheetId="10" r:id="rId10"/>
    <sheet name="Target Cust Pivot" sheetId="11" r:id="rId11"/>
    <sheet name="Categorization Analysis" sheetId="9" r:id="rId12"/>
    <sheet name="Survey Results" sheetId="12" r:id="rId13"/>
  </sheets>
  <calcPr calcId="191028"/>
  <pivotCaches>
    <pivotCache cacheId="5288" r:id="rId14"/>
    <pivotCache cacheId="5289" r:id="rId15"/>
    <pivotCache cacheId="5290" r:id="rId16"/>
    <pivotCache cacheId="5291" r:id="rId17"/>
    <pivotCache cacheId="5292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T3" i="7"/>
  <c r="T4" i="7"/>
  <c r="T5" i="7"/>
  <c r="T6" i="7"/>
  <c r="T7" i="7"/>
  <c r="T8" i="7"/>
  <c r="T9" i="7"/>
  <c r="T10" i="7"/>
  <c r="T11" i="7"/>
  <c r="T12" i="7"/>
</calcChain>
</file>

<file path=xl/sharedStrings.xml><?xml version="1.0" encoding="utf-8"?>
<sst xmlns="http://schemas.openxmlformats.org/spreadsheetml/2006/main" count="376" uniqueCount="61">
  <si>
    <t>Seat_Class</t>
  </si>
  <si>
    <t>Business_or_Personal_Travel</t>
  </si>
  <si>
    <t>Gender</t>
  </si>
  <si>
    <t>NumOfPassengers</t>
  </si>
  <si>
    <t>Avg_Flight_Distance</t>
  </si>
  <si>
    <t>Depart_Arrival_Time_Rating</t>
  </si>
  <si>
    <t>Online_Booking_Rating</t>
  </si>
  <si>
    <t>Gate_Location_Rating</t>
  </si>
  <si>
    <t>FnB_Rating</t>
  </si>
  <si>
    <t>Seat_Comfort_Rating</t>
  </si>
  <si>
    <t>IFE_Rating</t>
  </si>
  <si>
    <t>OnBoard_Service_Rating</t>
  </si>
  <si>
    <t>LegRoom_Rating</t>
  </si>
  <si>
    <t>Baggage_Handling_Rating</t>
  </si>
  <si>
    <t>CheckIn_Service_Rating</t>
  </si>
  <si>
    <t>Inflight_Service_Rating</t>
  </si>
  <si>
    <t>Cleanliness_Rating</t>
  </si>
  <si>
    <t>Avg_Depart_Delay_Minutes</t>
  </si>
  <si>
    <t>Avg_Arrival_Delay_Minutes</t>
  </si>
  <si>
    <t>Eco</t>
  </si>
  <si>
    <t>Personal Travel</t>
  </si>
  <si>
    <t>Female</t>
  </si>
  <si>
    <t>Eco Plus</t>
  </si>
  <si>
    <t>Business travel</t>
  </si>
  <si>
    <t>Male</t>
  </si>
  <si>
    <t>Business</t>
  </si>
  <si>
    <t>Sum of NumOfPassengers</t>
  </si>
  <si>
    <t>Grand Total</t>
  </si>
  <si>
    <t>Business travel Total</t>
  </si>
  <si>
    <t>Personal Travel Total</t>
  </si>
  <si>
    <t>Business_Or_Personal_Travel</t>
  </si>
  <si>
    <t>Distance</t>
  </si>
  <si>
    <t>Flight Distance &lt;= 2500kms</t>
  </si>
  <si>
    <t>Flight Distance &gt; 2500kms</t>
  </si>
  <si>
    <t>AgeGrp</t>
  </si>
  <si>
    <t xml:space="preserve">Age Below 24 </t>
  </si>
  <si>
    <t>Business Travel</t>
  </si>
  <si>
    <t>Age Between 24 and 39</t>
  </si>
  <si>
    <t>Age Above 39</t>
  </si>
  <si>
    <t>Business Travel Total</t>
  </si>
  <si>
    <t>Purpose_of_Travel</t>
  </si>
  <si>
    <t>Customer_Type</t>
  </si>
  <si>
    <t>SeatClass_CustomerType</t>
  </si>
  <si>
    <t>disloyal Customer</t>
  </si>
  <si>
    <t>Loyalty program pax</t>
  </si>
  <si>
    <t>Business Class</t>
  </si>
  <si>
    <t>Eco Class</t>
  </si>
  <si>
    <t>Departure &amp; Arrival Time</t>
  </si>
  <si>
    <t>Ease of Online Booking</t>
  </si>
  <si>
    <t>Gate Location</t>
  </si>
  <si>
    <t>Leg Room</t>
  </si>
  <si>
    <t>Food &amp; Beverages</t>
  </si>
  <si>
    <t>In-flight Entertainment System</t>
  </si>
  <si>
    <t>Checkin Services</t>
  </si>
  <si>
    <t>OnBoard Services</t>
  </si>
  <si>
    <t>Seat Comfort</t>
  </si>
  <si>
    <t>Inflight Services</t>
  </si>
  <si>
    <t>Baggage Handling</t>
  </si>
  <si>
    <t>Cleanliness</t>
  </si>
  <si>
    <t>Passenger Categorization Analysis</t>
  </si>
  <si>
    <t>Passenger Satisfaction Survey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</si>
</sst>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33" borderId="0" xfId="0" applyFill="1"/>
    <xf numFmtId="164" fontId="0" fillId="0" borderId="0" xfId="0" applyNumberFormat="1"/>
    <xf numFmtId="2" fontId="0" fillId="0" borderId="0" xfId="0" applyNumberFormat="1"/>
    <xf numFmtId="0" fontId="0" fillId="33" borderId="0" xfId="0" applyFill="1" applyAlignment="1">
      <alignment wrapText="1"/>
    </xf>
    <xf numFmtId="0" fontId="0" fillId="34" borderId="0" xfId="0" applyFill="1"/>
    <xf numFmtId="0" fontId="18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Analysis.xlsx]Gender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Purpose of Travel &amp; Cabin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Pivot'!$C$5:$C$13</c:f>
              <c:numCache>
                <c:formatCode>General</c:formatCode>
                <c:ptCount val="6"/>
                <c:pt idx="0">
                  <c:v>6088</c:v>
                </c:pt>
                <c:pt idx="1">
                  <c:v>2613</c:v>
                </c:pt>
                <c:pt idx="2">
                  <c:v>565</c:v>
                </c:pt>
                <c:pt idx="3">
                  <c:v>248</c:v>
                </c:pt>
                <c:pt idx="4">
                  <c:v>3199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0-41E9-8CBD-BD73AC0FAAD4}"/>
            </c:ext>
          </c:extLst>
        </c:ser>
        <c:ser>
          <c:idx val="1"/>
          <c:order val="1"/>
          <c:tx>
            <c:strRef>
              <c:f>'Gender Pivot'!$D$3:$D$4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Pivot'!$D$5:$D$13</c:f>
              <c:numCache>
                <c:formatCode>General</c:formatCode>
                <c:ptCount val="6"/>
                <c:pt idx="0">
                  <c:v>5891</c:v>
                </c:pt>
                <c:pt idx="1">
                  <c:v>2434</c:v>
                </c:pt>
                <c:pt idx="2">
                  <c:v>447</c:v>
                </c:pt>
                <c:pt idx="3">
                  <c:v>268</c:v>
                </c:pt>
                <c:pt idx="4">
                  <c:v>3318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D0-41E9-8CBD-BD73AC0FA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993803784"/>
        <c:axId val="2009797640"/>
      </c:barChart>
      <c:catAx>
        <c:axId val="19938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97640"/>
        <c:crosses val="autoZero"/>
        <c:auto val="1"/>
        <c:lblAlgn val="ctr"/>
        <c:lblOffset val="100"/>
        <c:noMultiLvlLbl val="0"/>
      </c:catAx>
      <c:valAx>
        <c:axId val="20097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Analysis.xlsx]Age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Travel, Cabin Class,  &amp; Age Group</a:t>
            </a:r>
          </a:p>
        </c:rich>
      </c:tx>
      <c:layout>
        <c:manualLayout>
          <c:xMode val="edge"/>
          <c:yMode val="edge"/>
          <c:x val="0.103849865989582"/>
          <c:y val="2.955086349595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595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Pivot'!$C$3:$C$4</c:f>
              <c:strCache>
                <c:ptCount val="1"/>
                <c:pt idx="0">
                  <c:v>Age Below 24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Pivot'!$C$5:$C$13</c:f>
              <c:numCache>
                <c:formatCode>General</c:formatCode>
                <c:ptCount val="6"/>
                <c:pt idx="0">
                  <c:v>864</c:v>
                </c:pt>
                <c:pt idx="1">
                  <c:v>1202</c:v>
                </c:pt>
                <c:pt idx="2">
                  <c:v>138</c:v>
                </c:pt>
                <c:pt idx="3">
                  <c:v>122</c:v>
                </c:pt>
                <c:pt idx="4">
                  <c:v>1738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44AA-B8BA-42309EC76742}"/>
            </c:ext>
          </c:extLst>
        </c:ser>
        <c:ser>
          <c:idx val="1"/>
          <c:order val="1"/>
          <c:tx>
            <c:strRef>
              <c:f>'Age Pivot'!$D$3:$D$4</c:f>
              <c:strCache>
                <c:ptCount val="1"/>
                <c:pt idx="0">
                  <c:v>Age Between 24 and 39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Pivot'!$D$5:$D$13</c:f>
              <c:numCache>
                <c:formatCode>General</c:formatCode>
                <c:ptCount val="6"/>
                <c:pt idx="0">
                  <c:v>4043</c:v>
                </c:pt>
                <c:pt idx="1">
                  <c:v>1971</c:v>
                </c:pt>
                <c:pt idx="2">
                  <c:v>455</c:v>
                </c:pt>
                <c:pt idx="3">
                  <c:v>128</c:v>
                </c:pt>
                <c:pt idx="4">
                  <c:v>1573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F-44AA-B8BA-42309EC76742}"/>
            </c:ext>
          </c:extLst>
        </c:ser>
        <c:ser>
          <c:idx val="2"/>
          <c:order val="2"/>
          <c:tx>
            <c:strRef>
              <c:f>'Age Pivot'!$E$3:$E$4</c:f>
              <c:strCache>
                <c:ptCount val="1"/>
                <c:pt idx="0">
                  <c:v>Age Above 39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Pivot'!$E$5:$E$13</c:f>
              <c:numCache>
                <c:formatCode>General</c:formatCode>
                <c:ptCount val="6"/>
                <c:pt idx="0">
                  <c:v>7072</c:v>
                </c:pt>
                <c:pt idx="1">
                  <c:v>1874</c:v>
                </c:pt>
                <c:pt idx="2">
                  <c:v>419</c:v>
                </c:pt>
                <c:pt idx="3">
                  <c:v>266</c:v>
                </c:pt>
                <c:pt idx="4">
                  <c:v>3206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F-44AA-B8BA-42309EC76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791788551"/>
        <c:axId val="1791790599"/>
      </c:barChart>
      <c:catAx>
        <c:axId val="179178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90599"/>
        <c:crosses val="autoZero"/>
        <c:auto val="1"/>
        <c:lblAlgn val="ctr"/>
        <c:lblOffset val="100"/>
        <c:noMultiLvlLbl val="0"/>
      </c:catAx>
      <c:valAx>
        <c:axId val="179179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8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Analysis.xlsx]Flight Distance 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 &amp; Flight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 Distance Pivot'!$B$3:$B$4</c:f>
              <c:strCache>
                <c:ptCount val="1"/>
                <c:pt idx="0">
                  <c:v>Flight Distance &lt;= 2500kms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Pivot'!$B$5:$B$7</c:f>
              <c:numCache>
                <c:formatCode>0.00%</c:formatCode>
                <c:ptCount val="2"/>
                <c:pt idx="0">
                  <c:v>0.81356026166980822</c:v>
                </c:pt>
                <c:pt idx="1">
                  <c:v>0.98059964726631388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4F2B-A94D-2CD73D2B8302}"/>
            </c:ext>
          </c:extLst>
        </c:ser>
        <c:ser>
          <c:idx val="1"/>
          <c:order val="1"/>
          <c:tx>
            <c:strRef>
              <c:f>'Flight Distance Pivot'!$C$3:$C$4</c:f>
              <c:strCache>
                <c:ptCount val="1"/>
                <c:pt idx="0">
                  <c:v>Flight Distance &gt; 2500kms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Pivot'!$C$5:$C$7</c:f>
              <c:numCache>
                <c:formatCode>0.00%</c:formatCode>
                <c:ptCount val="2"/>
                <c:pt idx="0">
                  <c:v>0.18643973833019181</c:v>
                </c:pt>
                <c:pt idx="1">
                  <c:v>1.9400352733686066E-2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1-4F2B-A94D-2CD73D2B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8812935"/>
        <c:axId val="1058814983"/>
      </c:barChart>
      <c:catAx>
        <c:axId val="105881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4983"/>
        <c:crosses val="autoZero"/>
        <c:auto val="1"/>
        <c:lblAlgn val="ctr"/>
        <c:lblOffset val="100"/>
        <c:noMultiLvlLbl val="0"/>
      </c:catAx>
      <c:valAx>
        <c:axId val="105881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Analysis.xlsx]Gender 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Purpose of Travel &amp; Cabin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Pivot'!$C$5:$C$13</c:f>
              <c:numCache>
                <c:formatCode>General</c:formatCode>
                <c:ptCount val="6"/>
                <c:pt idx="0">
                  <c:v>6088</c:v>
                </c:pt>
                <c:pt idx="1">
                  <c:v>2613</c:v>
                </c:pt>
                <c:pt idx="2">
                  <c:v>565</c:v>
                </c:pt>
                <c:pt idx="3">
                  <c:v>248</c:v>
                </c:pt>
                <c:pt idx="4">
                  <c:v>3199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D-4F09-93C8-A240E5BDA55D}"/>
            </c:ext>
          </c:extLst>
        </c:ser>
        <c:ser>
          <c:idx val="1"/>
          <c:order val="1"/>
          <c:tx>
            <c:strRef>
              <c:f>'Gender Pivot'!$D$3:$D$4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Pivot'!$D$5:$D$13</c:f>
              <c:numCache>
                <c:formatCode>General</c:formatCode>
                <c:ptCount val="6"/>
                <c:pt idx="0">
                  <c:v>5891</c:v>
                </c:pt>
                <c:pt idx="1">
                  <c:v>2434</c:v>
                </c:pt>
                <c:pt idx="2">
                  <c:v>447</c:v>
                </c:pt>
                <c:pt idx="3">
                  <c:v>268</c:v>
                </c:pt>
                <c:pt idx="4">
                  <c:v>3318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D-4F09-93C8-A240E5BDA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993803784"/>
        <c:axId val="2009797640"/>
      </c:barChart>
      <c:catAx>
        <c:axId val="19938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97640"/>
        <c:crosses val="autoZero"/>
        <c:auto val="1"/>
        <c:lblAlgn val="ctr"/>
        <c:lblOffset val="100"/>
        <c:noMultiLvlLbl val="0"/>
      </c:catAx>
      <c:valAx>
        <c:axId val="20097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To Pre-Flight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</c:f>
              <c:strCache>
                <c:ptCount val="1"/>
                <c:pt idx="0">
                  <c:v>Departure &amp; Arrival Time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Pivot'!$C$4:$C$10</c:f>
              <c:numCache>
                <c:formatCode>General</c:formatCode>
                <c:ptCount val="4"/>
                <c:pt idx="0">
                  <c:v>2.95</c:v>
                </c:pt>
                <c:pt idx="1">
                  <c:v>2.94</c:v>
                </c:pt>
                <c:pt idx="2">
                  <c:v>3.61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4E21-BA18-C98D95EC7C85}"/>
            </c:ext>
          </c:extLst>
        </c:ser>
        <c:ser>
          <c:idx val="1"/>
          <c:order val="1"/>
          <c:tx>
            <c:strRef>
              <c:f>'Target Cust Pivot'!$D$3</c:f>
              <c:strCache>
                <c:ptCount val="1"/>
                <c:pt idx="0">
                  <c:v>Ease of Online Booking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Pivot'!$D$4:$D$10</c:f>
              <c:numCache>
                <c:formatCode>General</c:formatCode>
                <c:ptCount val="4"/>
                <c:pt idx="0">
                  <c:v>2.95</c:v>
                </c:pt>
                <c:pt idx="1">
                  <c:v>2.96</c:v>
                </c:pt>
                <c:pt idx="2">
                  <c:v>2.5</c:v>
                </c:pt>
                <c:pt idx="3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C-4E21-BA18-C98D95EC7C85}"/>
            </c:ext>
          </c:extLst>
        </c:ser>
        <c:ser>
          <c:idx val="2"/>
          <c:order val="2"/>
          <c:tx>
            <c:strRef>
              <c:f>'Target Cust Pivot'!$E$3</c:f>
              <c:strCache>
                <c:ptCount val="1"/>
                <c:pt idx="0">
                  <c:v>Gate Location</c:v>
                </c:pt>
              </c:strCache>
            </c:strRef>
          </c:tx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Pivot'!$E$4:$E$10</c:f>
              <c:numCache>
                <c:formatCode>General</c:formatCode>
                <c:ptCount val="4"/>
                <c:pt idx="0">
                  <c:v>3.01</c:v>
                </c:pt>
                <c:pt idx="1">
                  <c:v>3</c:v>
                </c:pt>
                <c:pt idx="2">
                  <c:v>2.92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C-4E21-BA18-C98D95EC7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934622216"/>
        <c:axId val="254911495"/>
      </c:barChart>
      <c:catAx>
        <c:axId val="9346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11495"/>
        <c:crosses val="autoZero"/>
        <c:auto val="1"/>
        <c:lblAlgn val="ctr"/>
        <c:lblOffset val="100"/>
        <c:noMultiLvlLbl val="0"/>
      </c:catAx>
      <c:valAx>
        <c:axId val="25491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On-Boarding Facilities</a:t>
            </a:r>
          </a:p>
        </c:rich>
      </c:tx>
      <c:layout>
        <c:manualLayout>
          <c:xMode val="edge"/>
          <c:yMode val="edge"/>
          <c:x val="0.28310435190142397"/>
          <c:y val="3.54938860292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Pivot'!$C$62</c:f>
              <c:strCache>
                <c:ptCount val="1"/>
                <c:pt idx="0">
                  <c:v>Checkin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Pivot'!$C$63:$C$69</c:f>
              <c:numCache>
                <c:formatCode>0.00</c:formatCode>
                <c:ptCount val="4"/>
                <c:pt idx="0">
                  <c:v>3.5</c:v>
                </c:pt>
                <c:pt idx="1">
                  <c:v>2.78</c:v>
                </c:pt>
                <c:pt idx="2">
                  <c:v>3.29</c:v>
                </c:pt>
                <c:pt idx="3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C-4281-AE18-7DB63FA79E69}"/>
            </c:ext>
          </c:extLst>
        </c:ser>
        <c:ser>
          <c:idx val="1"/>
          <c:order val="1"/>
          <c:tx>
            <c:strRef>
              <c:f>'Target Cust Pivot'!$D$62</c:f>
              <c:strCache>
                <c:ptCount val="1"/>
                <c:pt idx="0">
                  <c:v>OnBoard Services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Pivot'!$D$63:$D$69</c:f>
              <c:numCache>
                <c:formatCode>0.00</c:formatCode>
                <c:ptCount val="4"/>
                <c:pt idx="0">
                  <c:v>3.72</c:v>
                </c:pt>
                <c:pt idx="1">
                  <c:v>2.89</c:v>
                </c:pt>
                <c:pt idx="2">
                  <c:v>3.11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C-4281-AE18-7DB63FA79E69}"/>
            </c:ext>
          </c:extLst>
        </c:ser>
        <c:ser>
          <c:idx val="2"/>
          <c:order val="2"/>
          <c:tx>
            <c:strRef>
              <c:f>'Target Cust Pivot'!$E$62</c:f>
              <c:strCache>
                <c:ptCount val="1"/>
                <c:pt idx="0">
                  <c:v>Seat Comfort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Pivot'!$E$63:$E$69</c:f>
              <c:numCache>
                <c:formatCode>0.00</c:formatCode>
                <c:ptCount val="4"/>
                <c:pt idx="0">
                  <c:v>3.93</c:v>
                </c:pt>
                <c:pt idx="1">
                  <c:v>3.25</c:v>
                </c:pt>
                <c:pt idx="2">
                  <c:v>3.55</c:v>
                </c:pt>
                <c:pt idx="3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C-4281-AE18-7DB63FA79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52871"/>
        <c:axId val="542054919"/>
      </c:barChart>
      <c:catAx>
        <c:axId val="54205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4919"/>
        <c:crosses val="autoZero"/>
        <c:auto val="1"/>
        <c:lblAlgn val="ctr"/>
        <c:lblOffset val="100"/>
        <c:noMultiLvlLbl val="0"/>
      </c:catAx>
      <c:valAx>
        <c:axId val="54205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Services While Flying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Pivot'!$C$32</c:f>
              <c:strCache>
                <c:ptCount val="1"/>
                <c:pt idx="0">
                  <c:v>Leg Room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Pivot'!$C$33:$C$39</c:f>
              <c:numCache>
                <c:formatCode>0.00</c:formatCode>
                <c:ptCount val="4"/>
                <c:pt idx="0">
                  <c:v>3.73</c:v>
                </c:pt>
                <c:pt idx="1">
                  <c:v>3.04</c:v>
                </c:pt>
                <c:pt idx="2">
                  <c:v>2.88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9-4F18-966F-4CCB812858ED}"/>
            </c:ext>
          </c:extLst>
        </c:ser>
        <c:ser>
          <c:idx val="1"/>
          <c:order val="1"/>
          <c:tx>
            <c:strRef>
              <c:f>'Target Cust Pivot'!$D$32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Pivot'!$D$33:$D$39</c:f>
              <c:numCache>
                <c:formatCode>0.00</c:formatCode>
                <c:ptCount val="4"/>
                <c:pt idx="0">
                  <c:v>3.43</c:v>
                </c:pt>
                <c:pt idx="1">
                  <c:v>3.23</c:v>
                </c:pt>
                <c:pt idx="2">
                  <c:v>3.12</c:v>
                </c:pt>
                <c:pt idx="3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9-4F18-966F-4CCB812858ED}"/>
            </c:ext>
          </c:extLst>
        </c:ser>
        <c:ser>
          <c:idx val="2"/>
          <c:order val="2"/>
          <c:tx>
            <c:strRef>
              <c:f>'Target Cust Pivot'!$E$32</c:f>
              <c:strCache>
                <c:ptCount val="1"/>
                <c:pt idx="0">
                  <c:v>In-flight Entertainment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Pivot'!$E$33:$E$39</c:f>
              <c:numCache>
                <c:formatCode>0.00</c:formatCode>
                <c:ptCount val="4"/>
                <c:pt idx="0">
                  <c:v>3.79</c:v>
                </c:pt>
                <c:pt idx="1">
                  <c:v>3.27</c:v>
                </c:pt>
                <c:pt idx="2">
                  <c:v>3.02</c:v>
                </c:pt>
                <c:pt idx="3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9-4F18-966F-4CCB81285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84103"/>
        <c:axId val="542094343"/>
      </c:barChart>
      <c:catAx>
        <c:axId val="54208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4343"/>
        <c:crosses val="autoZero"/>
        <c:auto val="1"/>
        <c:lblAlgn val="ctr"/>
        <c:lblOffset val="100"/>
        <c:noMultiLvlLbl val="0"/>
      </c:catAx>
      <c:valAx>
        <c:axId val="54209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Post-Flight 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Pivot'!$C$94</c:f>
              <c:strCache>
                <c:ptCount val="1"/>
                <c:pt idx="0">
                  <c:v>Inflight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Pivot'!$C$95:$C$101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23A-8011-CD3DE341A08C}"/>
            </c:ext>
          </c:extLst>
        </c:ser>
        <c:ser>
          <c:idx val="1"/>
          <c:order val="1"/>
          <c:tx>
            <c:strRef>
              <c:f>'Target Cust Pivot'!$D$94</c:f>
              <c:strCache>
                <c:ptCount val="1"/>
                <c:pt idx="0">
                  <c:v>Baggage Handling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Pivot'!$D$95:$D$101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1-423A-8011-CD3DE341A08C}"/>
            </c:ext>
          </c:extLst>
        </c:ser>
        <c:ser>
          <c:idx val="2"/>
          <c:order val="2"/>
          <c:tx>
            <c:strRef>
              <c:f>'Target Cust Pivot'!$E$94</c:f>
              <c:strCache>
                <c:ptCount val="1"/>
                <c:pt idx="0">
                  <c:v>Cleanliness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Pivot'!$E$95:$E$101</c:f>
              <c:numCache>
                <c:formatCode>0.00</c:formatCode>
                <c:ptCount val="4"/>
                <c:pt idx="0">
                  <c:v>3.59</c:v>
                </c:pt>
                <c:pt idx="1">
                  <c:v>3.12</c:v>
                </c:pt>
                <c:pt idx="2">
                  <c:v>3.17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1-423A-8011-CD3DE341A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10230535"/>
        <c:axId val="314152967"/>
      </c:barChart>
      <c:catAx>
        <c:axId val="31023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2967"/>
        <c:crosses val="autoZero"/>
        <c:auto val="1"/>
        <c:lblAlgn val="ctr"/>
        <c:lblOffset val="100"/>
        <c:noMultiLvlLbl val="0"/>
      </c:catAx>
      <c:valAx>
        <c:axId val="31415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3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Analysis.xlsx]Flight Distance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 &amp; Flight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 Distance Pivot'!$B$3:$B$4</c:f>
              <c:strCache>
                <c:ptCount val="1"/>
                <c:pt idx="0">
                  <c:v>Flight Distance &lt;= 2500kms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Pivot'!$B$5:$B$7</c:f>
              <c:numCache>
                <c:formatCode>0.00%</c:formatCode>
                <c:ptCount val="2"/>
                <c:pt idx="0">
                  <c:v>0.81356026166980822</c:v>
                </c:pt>
                <c:pt idx="1">
                  <c:v>0.98059964726631388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4427-81EE-81A54F2D00EB}"/>
            </c:ext>
          </c:extLst>
        </c:ser>
        <c:ser>
          <c:idx val="1"/>
          <c:order val="1"/>
          <c:tx>
            <c:strRef>
              <c:f>'Flight Distance Pivot'!$C$3:$C$4</c:f>
              <c:strCache>
                <c:ptCount val="1"/>
                <c:pt idx="0">
                  <c:v>Flight Distance &gt; 2500kms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Pivot'!$C$5:$C$7</c:f>
              <c:numCache>
                <c:formatCode>0.00%</c:formatCode>
                <c:ptCount val="2"/>
                <c:pt idx="0">
                  <c:v>0.18643973833019181</c:v>
                </c:pt>
                <c:pt idx="1">
                  <c:v>1.9400352733686066E-2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B-4427-81EE-81A54F2D0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8812935"/>
        <c:axId val="1058814983"/>
      </c:barChart>
      <c:catAx>
        <c:axId val="105881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4983"/>
        <c:crosses val="autoZero"/>
        <c:auto val="1"/>
        <c:lblAlgn val="ctr"/>
        <c:lblOffset val="100"/>
        <c:noMultiLvlLbl val="0"/>
      </c:catAx>
      <c:valAx>
        <c:axId val="105881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Analysis.xlsx]Age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Travel, Cabin Class,  &amp; Age Group</a:t>
            </a:r>
          </a:p>
        </c:rich>
      </c:tx>
      <c:layout>
        <c:manualLayout>
          <c:xMode val="edge"/>
          <c:yMode val="edge"/>
          <c:x val="0.103849865989582"/>
          <c:y val="2.955086349595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Pivot'!$C$3:$C$4</c:f>
              <c:strCache>
                <c:ptCount val="1"/>
                <c:pt idx="0">
                  <c:v>Age Below 24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Pivot'!$C$5:$C$13</c:f>
              <c:numCache>
                <c:formatCode>General</c:formatCode>
                <c:ptCount val="6"/>
                <c:pt idx="0">
                  <c:v>864</c:v>
                </c:pt>
                <c:pt idx="1">
                  <c:v>1202</c:v>
                </c:pt>
                <c:pt idx="2">
                  <c:v>138</c:v>
                </c:pt>
                <c:pt idx="3">
                  <c:v>122</c:v>
                </c:pt>
                <c:pt idx="4">
                  <c:v>1738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4-4FB3-A0F8-E385ACEA23B9}"/>
            </c:ext>
          </c:extLst>
        </c:ser>
        <c:ser>
          <c:idx val="1"/>
          <c:order val="1"/>
          <c:tx>
            <c:strRef>
              <c:f>'Age Pivot'!$D$3:$D$4</c:f>
              <c:strCache>
                <c:ptCount val="1"/>
                <c:pt idx="0">
                  <c:v>Age Between 24 and 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Pivot'!$D$5:$D$13</c:f>
              <c:numCache>
                <c:formatCode>General</c:formatCode>
                <c:ptCount val="6"/>
                <c:pt idx="0">
                  <c:v>4043</c:v>
                </c:pt>
                <c:pt idx="1">
                  <c:v>1971</c:v>
                </c:pt>
                <c:pt idx="2">
                  <c:v>455</c:v>
                </c:pt>
                <c:pt idx="3">
                  <c:v>128</c:v>
                </c:pt>
                <c:pt idx="4">
                  <c:v>1573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D4-4FB3-A0F8-E385ACEA23B9}"/>
            </c:ext>
          </c:extLst>
        </c:ser>
        <c:ser>
          <c:idx val="2"/>
          <c:order val="2"/>
          <c:tx>
            <c:strRef>
              <c:f>'Age Pivot'!$E$3:$E$4</c:f>
              <c:strCache>
                <c:ptCount val="1"/>
                <c:pt idx="0">
                  <c:v>Age Above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Pivot'!$E$5:$E$13</c:f>
              <c:numCache>
                <c:formatCode>General</c:formatCode>
                <c:ptCount val="6"/>
                <c:pt idx="0">
                  <c:v>7072</c:v>
                </c:pt>
                <c:pt idx="1">
                  <c:v>1874</c:v>
                </c:pt>
                <c:pt idx="2">
                  <c:v>419</c:v>
                </c:pt>
                <c:pt idx="3">
                  <c:v>266</c:v>
                </c:pt>
                <c:pt idx="4">
                  <c:v>3206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D4-4FB3-A0F8-E385ACEA2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791788551"/>
        <c:axId val="1791790599"/>
      </c:barChart>
      <c:catAx>
        <c:axId val="179178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90599"/>
        <c:crosses val="autoZero"/>
        <c:auto val="1"/>
        <c:lblAlgn val="ctr"/>
        <c:lblOffset val="100"/>
        <c:noMultiLvlLbl val="0"/>
      </c:catAx>
      <c:valAx>
        <c:axId val="179179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8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Analysis.xlsx]All 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Cabin Class &amp;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Pivot'!$B$3:$B$4</c:f>
              <c:strCache>
                <c:ptCount val="1"/>
                <c:pt idx="0">
                  <c:v>disloyal Customer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Pivot'!$B$5:$B$8</c:f>
              <c:numCache>
                <c:formatCode>General</c:formatCode>
                <c:ptCount val="3"/>
                <c:pt idx="0">
                  <c:v>1875</c:v>
                </c:pt>
                <c:pt idx="1">
                  <c:v>2724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035-8BC0-E2377E075123}"/>
            </c:ext>
          </c:extLst>
        </c:ser>
        <c:ser>
          <c:idx val="1"/>
          <c:order val="1"/>
          <c:tx>
            <c:strRef>
              <c:f>'All Pivot'!$C$3:$C$4</c:f>
              <c:strCache>
                <c:ptCount val="1"/>
                <c:pt idx="0">
                  <c:v>Loyalty program pax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Pivot'!$C$5:$C$8</c:f>
              <c:numCache>
                <c:formatCode>General</c:formatCode>
                <c:ptCount val="3"/>
                <c:pt idx="0">
                  <c:v>10620</c:v>
                </c:pt>
                <c:pt idx="1">
                  <c:v>8840</c:v>
                </c:pt>
                <c:pt idx="2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9-4035-8BC0-E2377E075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3990535"/>
        <c:axId val="2083997191"/>
      </c:barChart>
      <c:catAx>
        <c:axId val="2083990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7191"/>
        <c:crosses val="autoZero"/>
        <c:auto val="1"/>
        <c:lblAlgn val="ctr"/>
        <c:lblOffset val="100"/>
        <c:noMultiLvlLbl val="0"/>
      </c:catAx>
      <c:valAx>
        <c:axId val="208399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Pre-Flight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</c:f>
              <c:strCache>
                <c:ptCount val="1"/>
                <c:pt idx="0">
                  <c:v>Departure &amp; Arrival Time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Pivot'!$C$4:$C$10</c:f>
              <c:numCache>
                <c:formatCode>General</c:formatCode>
                <c:ptCount val="4"/>
                <c:pt idx="0">
                  <c:v>2.95</c:v>
                </c:pt>
                <c:pt idx="1">
                  <c:v>2.94</c:v>
                </c:pt>
                <c:pt idx="2">
                  <c:v>3.61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C5-41EA-885F-E5E1F932B7EB}"/>
            </c:ext>
          </c:extLst>
        </c:ser>
        <c:ser>
          <c:idx val="1"/>
          <c:order val="1"/>
          <c:tx>
            <c:strRef>
              <c:f>'Target Cust Pivot'!$D$3</c:f>
              <c:strCache>
                <c:ptCount val="1"/>
                <c:pt idx="0">
                  <c:v>Ease of Online Booking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Pivot'!$D$4:$D$10</c:f>
              <c:numCache>
                <c:formatCode>General</c:formatCode>
                <c:ptCount val="4"/>
                <c:pt idx="0">
                  <c:v>2.95</c:v>
                </c:pt>
                <c:pt idx="1">
                  <c:v>2.96</c:v>
                </c:pt>
                <c:pt idx="2">
                  <c:v>2.5</c:v>
                </c:pt>
                <c:pt idx="3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C5-41EA-885F-E5E1F932B7EB}"/>
            </c:ext>
          </c:extLst>
        </c:ser>
        <c:ser>
          <c:idx val="2"/>
          <c:order val="2"/>
          <c:tx>
            <c:strRef>
              <c:f>'Target Cust Pivot'!$E$3</c:f>
              <c:strCache>
                <c:ptCount val="1"/>
                <c:pt idx="0">
                  <c:v>Gate Location</c:v>
                </c:pt>
              </c:strCache>
            </c:strRef>
          </c:tx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Pivot'!$E$4:$E$10</c:f>
              <c:numCache>
                <c:formatCode>General</c:formatCode>
                <c:ptCount val="4"/>
                <c:pt idx="0">
                  <c:v>3.01</c:v>
                </c:pt>
                <c:pt idx="1">
                  <c:v>3</c:v>
                </c:pt>
                <c:pt idx="2">
                  <c:v>2.92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C5-41EA-885F-E5E1F932B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934622216"/>
        <c:axId val="254911495"/>
      </c:barChart>
      <c:catAx>
        <c:axId val="9346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11495"/>
        <c:crosses val="autoZero"/>
        <c:auto val="1"/>
        <c:lblAlgn val="ctr"/>
        <c:lblOffset val="100"/>
        <c:noMultiLvlLbl val="0"/>
      </c:catAx>
      <c:valAx>
        <c:axId val="25491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Services While Flying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Pivot'!$C$32</c:f>
              <c:strCache>
                <c:ptCount val="1"/>
                <c:pt idx="0">
                  <c:v>Leg Room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Pivot'!$C$33:$C$39</c:f>
              <c:numCache>
                <c:formatCode>0.00</c:formatCode>
                <c:ptCount val="4"/>
                <c:pt idx="0">
                  <c:v>3.73</c:v>
                </c:pt>
                <c:pt idx="1">
                  <c:v>3.04</c:v>
                </c:pt>
                <c:pt idx="2">
                  <c:v>2.88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9-468C-96F6-57943645DC3E}"/>
            </c:ext>
          </c:extLst>
        </c:ser>
        <c:ser>
          <c:idx val="1"/>
          <c:order val="1"/>
          <c:tx>
            <c:strRef>
              <c:f>'Target Cust Pivot'!$D$32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Pivot'!$D$33:$D$39</c:f>
              <c:numCache>
                <c:formatCode>0.00</c:formatCode>
                <c:ptCount val="4"/>
                <c:pt idx="0">
                  <c:v>3.43</c:v>
                </c:pt>
                <c:pt idx="1">
                  <c:v>3.23</c:v>
                </c:pt>
                <c:pt idx="2">
                  <c:v>3.12</c:v>
                </c:pt>
                <c:pt idx="3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9-468C-96F6-57943645DC3E}"/>
            </c:ext>
          </c:extLst>
        </c:ser>
        <c:ser>
          <c:idx val="2"/>
          <c:order val="2"/>
          <c:tx>
            <c:strRef>
              <c:f>'Target Cust Pivot'!$E$32</c:f>
              <c:strCache>
                <c:ptCount val="1"/>
                <c:pt idx="0">
                  <c:v>In-flight Entertainment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Pivot'!$E$33:$E$39</c:f>
              <c:numCache>
                <c:formatCode>0.00</c:formatCode>
                <c:ptCount val="4"/>
                <c:pt idx="0">
                  <c:v>3.79</c:v>
                </c:pt>
                <c:pt idx="1">
                  <c:v>3.27</c:v>
                </c:pt>
                <c:pt idx="2">
                  <c:v>3.02</c:v>
                </c:pt>
                <c:pt idx="3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19-468C-96F6-57943645D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84103"/>
        <c:axId val="542094343"/>
      </c:barChart>
      <c:catAx>
        <c:axId val="54208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4343"/>
        <c:crosses val="autoZero"/>
        <c:auto val="1"/>
        <c:lblAlgn val="ctr"/>
        <c:lblOffset val="100"/>
        <c:noMultiLvlLbl val="0"/>
      </c:catAx>
      <c:valAx>
        <c:axId val="54209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On-Boarding Facilities</a:t>
            </a:r>
          </a:p>
        </c:rich>
      </c:tx>
      <c:layout>
        <c:manualLayout>
          <c:xMode val="edge"/>
          <c:yMode val="edge"/>
          <c:x val="0.28310435190142397"/>
          <c:y val="3.54938860292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Pivot'!$C$62</c:f>
              <c:strCache>
                <c:ptCount val="1"/>
                <c:pt idx="0">
                  <c:v>Checkin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Pivot'!$C$63:$C$69</c:f>
              <c:numCache>
                <c:formatCode>0.00</c:formatCode>
                <c:ptCount val="4"/>
                <c:pt idx="0">
                  <c:v>3.5</c:v>
                </c:pt>
                <c:pt idx="1">
                  <c:v>2.78</c:v>
                </c:pt>
                <c:pt idx="2">
                  <c:v>3.29</c:v>
                </c:pt>
                <c:pt idx="3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B-4DA1-AD82-51EE9899CAA1}"/>
            </c:ext>
          </c:extLst>
        </c:ser>
        <c:ser>
          <c:idx val="1"/>
          <c:order val="1"/>
          <c:tx>
            <c:strRef>
              <c:f>'Target Cust Pivot'!$D$62</c:f>
              <c:strCache>
                <c:ptCount val="1"/>
                <c:pt idx="0">
                  <c:v>OnBoard Services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Pivot'!$D$63:$D$69</c:f>
              <c:numCache>
                <c:formatCode>0.00</c:formatCode>
                <c:ptCount val="4"/>
                <c:pt idx="0">
                  <c:v>3.72</c:v>
                </c:pt>
                <c:pt idx="1">
                  <c:v>2.89</c:v>
                </c:pt>
                <c:pt idx="2">
                  <c:v>3.11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B-4DA1-AD82-51EE9899CAA1}"/>
            </c:ext>
          </c:extLst>
        </c:ser>
        <c:ser>
          <c:idx val="2"/>
          <c:order val="2"/>
          <c:tx>
            <c:strRef>
              <c:f>'Target Cust Pivot'!$E$62</c:f>
              <c:strCache>
                <c:ptCount val="1"/>
                <c:pt idx="0">
                  <c:v>Seat Comfort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Pivot'!$E$63:$E$69</c:f>
              <c:numCache>
                <c:formatCode>0.00</c:formatCode>
                <c:ptCount val="4"/>
                <c:pt idx="0">
                  <c:v>3.93</c:v>
                </c:pt>
                <c:pt idx="1">
                  <c:v>3.25</c:v>
                </c:pt>
                <c:pt idx="2">
                  <c:v>3.55</c:v>
                </c:pt>
                <c:pt idx="3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B-4DA1-AD82-51EE9899C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52871"/>
        <c:axId val="542054919"/>
      </c:barChart>
      <c:catAx>
        <c:axId val="54205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4919"/>
        <c:crosses val="autoZero"/>
        <c:auto val="1"/>
        <c:lblAlgn val="ctr"/>
        <c:lblOffset val="100"/>
        <c:noMultiLvlLbl val="0"/>
      </c:catAx>
      <c:valAx>
        <c:axId val="54205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Post-Flight 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Pivot'!$C$94</c:f>
              <c:strCache>
                <c:ptCount val="1"/>
                <c:pt idx="0">
                  <c:v>Inflight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Pivot'!$C$95:$C$101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6-4E14-911E-46A4009149BD}"/>
            </c:ext>
          </c:extLst>
        </c:ser>
        <c:ser>
          <c:idx val="1"/>
          <c:order val="1"/>
          <c:tx>
            <c:strRef>
              <c:f>'Target Cust Pivot'!$D$94</c:f>
              <c:strCache>
                <c:ptCount val="1"/>
                <c:pt idx="0">
                  <c:v>Baggage Handling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Pivot'!$D$95:$D$101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6-4E14-911E-46A4009149BD}"/>
            </c:ext>
          </c:extLst>
        </c:ser>
        <c:ser>
          <c:idx val="2"/>
          <c:order val="2"/>
          <c:tx>
            <c:strRef>
              <c:f>'Target Cust Pivot'!$E$94</c:f>
              <c:strCache>
                <c:ptCount val="1"/>
                <c:pt idx="0">
                  <c:v>Cleanliness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Pivot'!$E$95:$E$101</c:f>
              <c:numCache>
                <c:formatCode>0.00</c:formatCode>
                <c:ptCount val="4"/>
                <c:pt idx="0">
                  <c:v>3.59</c:v>
                </c:pt>
                <c:pt idx="1">
                  <c:v>3.12</c:v>
                </c:pt>
                <c:pt idx="2">
                  <c:v>3.17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6-4E14-911E-46A400914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10230535"/>
        <c:axId val="314152967"/>
      </c:barChart>
      <c:catAx>
        <c:axId val="31023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2967"/>
        <c:crosses val="autoZero"/>
        <c:auto val="1"/>
        <c:lblAlgn val="ctr"/>
        <c:lblOffset val="100"/>
        <c:noMultiLvlLbl val="0"/>
      </c:catAx>
      <c:valAx>
        <c:axId val="31415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3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Analysis.xlsx]All 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Cabin Class &amp;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Pivot'!$B$3:$B$4</c:f>
              <c:strCache>
                <c:ptCount val="1"/>
                <c:pt idx="0">
                  <c:v>disloyal Customer</c:v>
                </c:pt>
              </c:strCache>
            </c:strRef>
          </c:tx>
          <c:spPr>
            <a:solidFill>
              <a:srgbClr val="A9D08E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Pivot'!$B$5:$B$8</c:f>
              <c:numCache>
                <c:formatCode>General</c:formatCode>
                <c:ptCount val="3"/>
                <c:pt idx="0">
                  <c:v>1875</c:v>
                </c:pt>
                <c:pt idx="1">
                  <c:v>2724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F3C-BD42-F551AA013DA0}"/>
            </c:ext>
          </c:extLst>
        </c:ser>
        <c:ser>
          <c:idx val="1"/>
          <c:order val="1"/>
          <c:tx>
            <c:strRef>
              <c:f>'All Pivot'!$C$3:$C$4</c:f>
              <c:strCache>
                <c:ptCount val="1"/>
                <c:pt idx="0">
                  <c:v>Loyalty program pax</c:v>
                </c:pt>
              </c:strCache>
            </c:strRef>
          </c:tx>
          <c:spPr>
            <a:solidFill>
              <a:srgbClr val="7030A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Pivot'!$C$5:$C$8</c:f>
              <c:numCache>
                <c:formatCode>General</c:formatCode>
                <c:ptCount val="3"/>
                <c:pt idx="0">
                  <c:v>10620</c:v>
                </c:pt>
                <c:pt idx="1">
                  <c:v>8840</c:v>
                </c:pt>
                <c:pt idx="2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6-4F3C-BD42-F551AA01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3990535"/>
        <c:axId val="2083997191"/>
      </c:barChart>
      <c:catAx>
        <c:axId val="2083990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7191"/>
        <c:crosses val="autoZero"/>
        <c:auto val="1"/>
        <c:lblAlgn val="ctr"/>
        <c:lblOffset val="100"/>
        <c:noMultiLvlLbl val="0"/>
      </c:catAx>
      <c:valAx>
        <c:axId val="208399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3</xdr:row>
      <xdr:rowOff>28575</xdr:rowOff>
    </xdr:from>
    <xdr:to>
      <xdr:col>20</xdr:col>
      <xdr:colOff>238125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DE89D7-3664-EA11-1453-633FE2A6A14A}"/>
            </a:ext>
          </a:extLst>
        </xdr:cNvPr>
        <xdr:cNvSpPr txBox="1"/>
      </xdr:nvSpPr>
      <xdr:spPr>
        <a:xfrm>
          <a:off x="1362075" y="600075"/>
          <a:ext cx="11830050" cy="7334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Sentiment Analysis on Airline Survey Data | Tools: PostgreSQL, Docker, Excel</a:t>
          </a:r>
        </a:p>
      </xdr:txBody>
    </xdr:sp>
    <xdr:clientData/>
  </xdr:twoCellAnchor>
  <xdr:twoCellAnchor>
    <xdr:from>
      <xdr:col>1</xdr:col>
      <xdr:colOff>47625</xdr:colOff>
      <xdr:row>10</xdr:row>
      <xdr:rowOff>95250</xdr:rowOff>
    </xdr:from>
    <xdr:to>
      <xdr:col>19</xdr:col>
      <xdr:colOff>590550</xdr:colOff>
      <xdr:row>14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1DEB7-8E3B-EA92-2C8E-B81DAC5AB5D4}"/>
            </a:ext>
            <a:ext uri="{147F2762-F138-4A5C-976F-8EAC2B608ADB}">
              <a16:predDERef xmlns:a16="http://schemas.microsoft.com/office/drawing/2014/main" pred="{96DE89D7-3664-EA11-1453-633FE2A6A14A}"/>
            </a:ext>
          </a:extLst>
        </xdr:cNvPr>
        <xdr:cNvSpPr txBox="1"/>
      </xdr:nvSpPr>
      <xdr:spPr>
        <a:xfrm>
          <a:off x="1419225" y="2000250"/>
          <a:ext cx="11515725" cy="8286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Analyze 25000+ passenger feedback surveys to gain insights on the characteristics of our core customer group and which services are low rated.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66675</xdr:rowOff>
    </xdr:from>
    <xdr:to>
      <xdr:col>5</xdr:col>
      <xdr:colOff>581025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9DDD3-E3DE-1A9A-F90D-92FB5E31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21</xdr:row>
      <xdr:rowOff>76200</xdr:rowOff>
    </xdr:from>
    <xdr:to>
      <xdr:col>5</xdr:col>
      <xdr:colOff>523875</xdr:colOff>
      <xdr:row>26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ACEC96-FE21-6F8E-F3B5-7630BA4F10E0}"/>
            </a:ext>
            <a:ext uri="{147F2762-F138-4A5C-976F-8EAC2B608ADB}">
              <a16:predDERef xmlns:a16="http://schemas.microsoft.com/office/drawing/2014/main" pred="{9879DDD3-E3DE-1A9A-F90D-92FB5E3187B5}"/>
            </a:ext>
          </a:extLst>
        </xdr:cNvPr>
        <xdr:cNvSpPr txBox="1"/>
      </xdr:nvSpPr>
      <xdr:spPr>
        <a:xfrm>
          <a:off x="4362450" y="4076700"/>
          <a:ext cx="9429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Male and Female passengers have the same travel preferences.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38100</xdr:rowOff>
    </xdr:from>
    <xdr:to>
      <xdr:col>3</xdr:col>
      <xdr:colOff>371475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25B73-F302-33DB-EAD5-D46CEB29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15</xdr:row>
      <xdr:rowOff>9525</xdr:rowOff>
    </xdr:from>
    <xdr:to>
      <xdr:col>2</xdr:col>
      <xdr:colOff>28575</xdr:colOff>
      <xdr:row>21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953D0B-B682-8592-654B-62B94F4C0E2C}"/>
            </a:ext>
            <a:ext uri="{147F2762-F138-4A5C-976F-8EAC2B608ADB}">
              <a16:predDERef xmlns:a16="http://schemas.microsoft.com/office/drawing/2014/main" pred="{11E25B73-F302-33DB-EAD5-D46CEB294C14}"/>
            </a:ext>
          </a:extLst>
        </xdr:cNvPr>
        <xdr:cNvSpPr txBox="1"/>
      </xdr:nvSpPr>
      <xdr:spPr>
        <a:xfrm>
          <a:off x="2486025" y="2867025"/>
          <a:ext cx="12287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91% of Personal travel is less than 2500 kms.</a:t>
          </a:r>
        </a:p>
        <a:p>
          <a:pPr marL="0" indent="0" algn="l"/>
          <a:endParaRPr lang="en-US" sz="10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81% of Business travel is less than 2500kms.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24</xdr:row>
      <xdr:rowOff>66675</xdr:rowOff>
    </xdr:from>
    <xdr:to>
      <xdr:col>4</xdr:col>
      <xdr:colOff>771525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5BC53-0A14-81AB-0E62-E1360A8F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26</xdr:row>
      <xdr:rowOff>133350</xdr:rowOff>
    </xdr:from>
    <xdr:to>
      <xdr:col>3</xdr:col>
      <xdr:colOff>152400</xdr:colOff>
      <xdr:row>30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174A23-E7A7-85C3-4443-85CE814DE133}"/>
            </a:ext>
            <a:ext uri="{147F2762-F138-4A5C-976F-8EAC2B608ADB}">
              <a16:predDERef xmlns:a16="http://schemas.microsoft.com/office/drawing/2014/main" pred="{0275BC53-0A14-81AB-0E62-E1360A8FAEE9}"/>
            </a:ext>
          </a:extLst>
        </xdr:cNvPr>
        <xdr:cNvSpPr txBox="1"/>
      </xdr:nvSpPr>
      <xdr:spPr>
        <a:xfrm>
          <a:off x="2705100" y="5086350"/>
          <a:ext cx="1257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91% travel  business or eco class. 65% travel for business.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51% are above 39 yrs.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66675</xdr:rowOff>
    </xdr:from>
    <xdr:to>
      <xdr:col>2</xdr:col>
      <xdr:colOff>1219200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78EB7-4A84-64E3-E96B-21779ADD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18</xdr:row>
      <xdr:rowOff>161925</xdr:rowOff>
    </xdr:from>
    <xdr:to>
      <xdr:col>2</xdr:col>
      <xdr:colOff>1123950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DAA876-7F3B-83F0-834F-F7C6F3DB44AB}"/>
            </a:ext>
            <a:ext uri="{147F2762-F138-4A5C-976F-8EAC2B608ADB}">
              <a16:predDERef xmlns:a16="http://schemas.microsoft.com/office/drawing/2014/main" pred="{F1C78EB7-4A84-64E3-E96B-21779ADD174B}"/>
            </a:ext>
          </a:extLst>
        </xdr:cNvPr>
        <xdr:cNvSpPr txBox="1"/>
      </xdr:nvSpPr>
      <xdr:spPr>
        <a:xfrm>
          <a:off x="2981325" y="3590925"/>
          <a:ext cx="9334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82% of passengers are in the loyalty program.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11</xdr:row>
      <xdr:rowOff>95250</xdr:rowOff>
    </xdr:from>
    <xdr:to>
      <xdr:col>5</xdr:col>
      <xdr:colOff>190500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524C6-25B8-55FF-C161-C8FF12CC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1752600</xdr:colOff>
      <xdr:row>42</xdr:row>
      <xdr:rowOff>57150</xdr:rowOff>
    </xdr:from>
    <xdr:to>
      <xdr:col>5</xdr:col>
      <xdr:colOff>838200</xdr:colOff>
      <xdr:row>57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FCC68-092C-0951-FCAC-6E73E665A8D8}"/>
            </a:ext>
            <a:ext uri="{147F2762-F138-4A5C-976F-8EAC2B608ADB}">
              <a16:predDERef xmlns:a16="http://schemas.microsoft.com/office/drawing/2014/main" pred="{D2E524C6-25B8-55FF-C161-C8FF12CC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847725</xdr:colOff>
      <xdr:row>72</xdr:row>
      <xdr:rowOff>66675</xdr:rowOff>
    </xdr:from>
    <xdr:to>
      <xdr:col>5</xdr:col>
      <xdr:colOff>95250</xdr:colOff>
      <xdr:row>87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938A9-3A77-7705-8287-EE1F2D4F39A8}"/>
            </a:ext>
            <a:ext uri="{147F2762-F138-4A5C-976F-8EAC2B608ADB}">
              <a16:predDERef xmlns:a16="http://schemas.microsoft.com/office/drawing/2014/main" pred="{158FCC68-092C-0951-FCAC-6E73E665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1171575</xdr:colOff>
      <xdr:row>103</xdr:row>
      <xdr:rowOff>123825</xdr:rowOff>
    </xdr:from>
    <xdr:to>
      <xdr:col>5</xdr:col>
      <xdr:colOff>219075</xdr:colOff>
      <xdr:row>118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125BC-26C0-A657-D7E1-67D9B43B5507}"/>
            </a:ext>
            <a:ext uri="{147F2762-F138-4A5C-976F-8EAC2B608ADB}">
              <a16:predDERef xmlns:a16="http://schemas.microsoft.com/office/drawing/2014/main" pred="{87C938A9-3A77-7705-8287-EE1F2D4F3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114300</xdr:rowOff>
    </xdr:from>
    <xdr:to>
      <xdr:col>4</xdr:col>
      <xdr:colOff>161925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0843E-0609-4654-B5C2-C586FEEF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847725</xdr:colOff>
      <xdr:row>14</xdr:row>
      <xdr:rowOff>0</xdr:rowOff>
    </xdr:from>
    <xdr:to>
      <xdr:col>3</xdr:col>
      <xdr:colOff>504825</xdr:colOff>
      <xdr:row>18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0AF982-844F-4A9E-ADE3-DA686D00B881}"/>
            </a:ext>
            <a:ext uri="{147F2762-F138-4A5C-976F-8EAC2B608ADB}">
              <a16:predDERef xmlns:a16="http://schemas.microsoft.com/office/drawing/2014/main" pred="{6090843E-0609-4654-B5C2-C586FEEFC1BB}"/>
            </a:ext>
          </a:extLst>
        </xdr:cNvPr>
        <xdr:cNvSpPr txBox="1"/>
      </xdr:nvSpPr>
      <xdr:spPr>
        <a:xfrm>
          <a:off x="3638550" y="2667000"/>
          <a:ext cx="9334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82% of passengers are in the loyalty program.</a:t>
          </a:r>
        </a:p>
      </xdr:txBody>
    </xdr:sp>
    <xdr:clientData/>
  </xdr:twoCellAnchor>
  <xdr:twoCellAnchor>
    <xdr:from>
      <xdr:col>13</xdr:col>
      <xdr:colOff>304800</xdr:colOff>
      <xdr:row>10</xdr:row>
      <xdr:rowOff>66675</xdr:rowOff>
    </xdr:from>
    <xdr:to>
      <xdr:col>23</xdr:col>
      <xdr:colOff>47625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567E-EB18-4160-8CEE-214F9CD60E3C}"/>
            </a:ext>
            <a:ext uri="{147F2762-F138-4A5C-976F-8EAC2B608ADB}">
              <a16:predDERef xmlns:a16="http://schemas.microsoft.com/office/drawing/2014/main" pred="{9D0AF982-844F-4A9E-ADE3-DA686D00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</xdr:row>
      <xdr:rowOff>152400</xdr:rowOff>
    </xdr:from>
    <xdr:to>
      <xdr:col>20</xdr:col>
      <xdr:colOff>180975</xdr:colOff>
      <xdr:row>16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BE0BB1-E830-4040-B3E4-882FCC9B4D54}"/>
            </a:ext>
            <a:ext uri="{147F2762-F138-4A5C-976F-8EAC2B608ADB}">
              <a16:predDERef xmlns:a16="http://schemas.microsoft.com/office/drawing/2014/main" pred="{1753567E-EB18-4160-8CEE-214F9CD60E3C}"/>
            </a:ext>
          </a:extLst>
        </xdr:cNvPr>
        <xdr:cNvSpPr txBox="1"/>
      </xdr:nvSpPr>
      <xdr:spPr>
        <a:xfrm>
          <a:off x="12658725" y="2438400"/>
          <a:ext cx="20097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93% travel  business or economy class. 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70% travel for business.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52% are above 39 yrs.</a:t>
          </a:r>
        </a:p>
      </xdr:txBody>
    </xdr:sp>
    <xdr:clientData/>
  </xdr:twoCellAnchor>
  <xdr:twoCellAnchor>
    <xdr:from>
      <xdr:col>0</xdr:col>
      <xdr:colOff>428625</xdr:colOff>
      <xdr:row>28</xdr:row>
      <xdr:rowOff>9525</xdr:rowOff>
    </xdr:from>
    <xdr:to>
      <xdr:col>4</xdr:col>
      <xdr:colOff>352425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7CEF3-92F4-4252-8820-3BD64F0016DB}"/>
            </a:ext>
            <a:ext uri="{147F2762-F138-4A5C-976F-8EAC2B608ADB}">
              <a16:predDERef xmlns:a16="http://schemas.microsoft.com/office/drawing/2014/main" pred="{F7BE0BB1-E830-4040-B3E4-882FCC9B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1200150</xdr:colOff>
      <xdr:row>32</xdr:row>
      <xdr:rowOff>57150</xdr:rowOff>
    </xdr:from>
    <xdr:to>
      <xdr:col>2</xdr:col>
      <xdr:colOff>752475</xdr:colOff>
      <xdr:row>38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C19CBB-9BC6-458D-A6F0-838C6CB85867}"/>
            </a:ext>
            <a:ext uri="{147F2762-F138-4A5C-976F-8EAC2B608ADB}">
              <a16:predDERef xmlns:a16="http://schemas.microsoft.com/office/drawing/2014/main" pred="{CB17CEF3-92F4-4252-8820-3BD64F0016DB}"/>
            </a:ext>
          </a:extLst>
        </xdr:cNvPr>
        <xdr:cNvSpPr txBox="1"/>
      </xdr:nvSpPr>
      <xdr:spPr>
        <a:xfrm>
          <a:off x="2466975" y="6153150"/>
          <a:ext cx="9810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98% of Personal travel is less than 2500 kms.</a:t>
          </a:r>
        </a:p>
        <a:p>
          <a:pPr marL="0" indent="0" algn="l"/>
          <a:endParaRPr lang="en-US" sz="9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81% of Business travel is less than 2500kms.</a:t>
          </a:r>
        </a:p>
      </xdr:txBody>
    </xdr:sp>
    <xdr:clientData/>
  </xdr:twoCellAnchor>
  <xdr:twoCellAnchor>
    <xdr:from>
      <xdr:col>13</xdr:col>
      <xdr:colOff>285750</xdr:colOff>
      <xdr:row>27</xdr:row>
      <xdr:rowOff>66675</xdr:rowOff>
    </xdr:from>
    <xdr:to>
      <xdr:col>23</xdr:col>
      <xdr:colOff>47625</xdr:colOff>
      <xdr:row>40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0D0DD-82AF-40CB-99F1-9EC2E9285230}"/>
            </a:ext>
            <a:ext uri="{147F2762-F138-4A5C-976F-8EAC2B608ADB}">
              <a16:predDERef xmlns:a16="http://schemas.microsoft.com/office/drawing/2014/main" pred="{D4C19CBB-9BC6-458D-A6F0-838C6CB8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31</xdr:row>
      <xdr:rowOff>9525</xdr:rowOff>
    </xdr:from>
    <xdr:to>
      <xdr:col>19</xdr:col>
      <xdr:colOff>123825</xdr:colOff>
      <xdr:row>36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9F46C0-4764-432D-B1E7-8AB927B0F4B3}"/>
            </a:ext>
            <a:ext uri="{147F2762-F138-4A5C-976F-8EAC2B608ADB}">
              <a16:predDERef xmlns:a16="http://schemas.microsoft.com/office/drawing/2014/main" pred="{CB60D0DD-82AF-40CB-99F1-9EC2E9285230}"/>
            </a:ext>
          </a:extLst>
        </xdr:cNvPr>
        <xdr:cNvSpPr txBox="1"/>
      </xdr:nvSpPr>
      <xdr:spPr>
        <a:xfrm>
          <a:off x="13154025" y="5915025"/>
          <a:ext cx="9429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Male and Female passengers have the same travel preferences.</a:t>
          </a:r>
        </a:p>
      </xdr:txBody>
    </xdr:sp>
    <xdr:clientData/>
  </xdr:twoCellAnchor>
  <xdr:twoCellAnchor>
    <xdr:from>
      <xdr:col>5</xdr:col>
      <xdr:colOff>114300</xdr:colOff>
      <xdr:row>18</xdr:row>
      <xdr:rowOff>28575</xdr:rowOff>
    </xdr:from>
    <xdr:to>
      <xdr:col>12</xdr:col>
      <xdr:colOff>285750</xdr:colOff>
      <xdr:row>35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404E5F-1DB3-4A8C-8BC3-09BA157A6D61}"/>
            </a:ext>
            <a:ext uri="{147F2762-F138-4A5C-976F-8EAC2B608ADB}">
              <a16:predDERef xmlns:a16="http://schemas.microsoft.com/office/drawing/2014/main" pred="{2C9F46C0-4764-432D-B1E7-8AB927B0F4B3}"/>
            </a:ext>
          </a:extLst>
        </xdr:cNvPr>
        <xdr:cNvSpPr/>
      </xdr:nvSpPr>
      <xdr:spPr>
        <a:xfrm>
          <a:off x="5457825" y="3457575"/>
          <a:ext cx="4438650" cy="3209925"/>
        </a:xfrm>
        <a:prstGeom prst="ellips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Approximately 82% of passengers have the following characteristics:</a:t>
          </a:r>
        </a:p>
        <a:p>
          <a:pPr marL="0" indent="0" algn="l"/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Enrolled in Loyalty program</a:t>
          </a: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Fly less than 2500kms</a:t>
          </a: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Travel in Business or Eco Class</a:t>
          </a:r>
        </a:p>
        <a:p>
          <a:pPr marL="0" indent="0" algn="ctr"/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customer satisfaction analysis will focus on the ratings from these customers.</a:t>
          </a:r>
        </a:p>
      </xdr:txBody>
    </xdr:sp>
    <xdr:clientData/>
  </xdr:twoCellAnchor>
  <xdr:twoCellAnchor>
    <xdr:from>
      <xdr:col>6</xdr:col>
      <xdr:colOff>342900</xdr:colOff>
      <xdr:row>10</xdr:row>
      <xdr:rowOff>133350</xdr:rowOff>
    </xdr:from>
    <xdr:to>
      <xdr:col>11</xdr:col>
      <xdr:colOff>57150</xdr:colOff>
      <xdr:row>15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C813FF-72A8-FD50-AABD-105AA9DE2F79}"/>
            </a:ext>
            <a:ext uri="{147F2762-F138-4A5C-976F-8EAC2B608ADB}">
              <a16:predDERef xmlns:a16="http://schemas.microsoft.com/office/drawing/2014/main" pred="{CF404E5F-1DB3-4A8C-8BC3-09BA157A6D61}"/>
            </a:ext>
          </a:extLst>
        </xdr:cNvPr>
        <xdr:cNvSpPr txBox="1"/>
      </xdr:nvSpPr>
      <xdr:spPr>
        <a:xfrm>
          <a:off x="6391275" y="2038350"/>
          <a:ext cx="2762250" cy="99060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Passengers</a:t>
          </a:r>
          <a:endParaRPr lang="en-US" sz="18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8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25,796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38100</xdr:rowOff>
    </xdr:from>
    <xdr:to>
      <xdr:col>11</xdr:col>
      <xdr:colOff>9525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0627D-823E-483B-B0E8-457D904A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22</xdr:row>
      <xdr:rowOff>76200</xdr:rowOff>
    </xdr:from>
    <xdr:to>
      <xdr:col>11</xdr:col>
      <xdr:colOff>38100</xdr:colOff>
      <xdr:row>26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571072-E1E4-B1D6-A527-2E2EC796459A}"/>
            </a:ext>
            <a:ext uri="{147F2762-F138-4A5C-976F-8EAC2B608ADB}">
              <a16:predDERef xmlns:a16="http://schemas.microsoft.com/office/drawing/2014/main" pred="{C310627D-823E-483B-B0E8-457D904AE80A}"/>
            </a:ext>
          </a:extLst>
        </xdr:cNvPr>
        <xdr:cNvSpPr txBox="1"/>
      </xdr:nvSpPr>
      <xdr:spPr>
        <a:xfrm>
          <a:off x="295275" y="4267200"/>
          <a:ext cx="6448425" cy="8286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Online Booking for Personal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Departure &amp; Arrival Time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Gate Locations are good.</a:t>
          </a:r>
        </a:p>
      </xdr:txBody>
    </xdr:sp>
    <xdr:clientData/>
  </xdr:twoCellAnchor>
  <xdr:twoCellAnchor>
    <xdr:from>
      <xdr:col>13</xdr:col>
      <xdr:colOff>466725</xdr:colOff>
      <xdr:row>22</xdr:row>
      <xdr:rowOff>47625</xdr:rowOff>
    </xdr:from>
    <xdr:to>
      <xdr:col>23</xdr:col>
      <xdr:colOff>133350</xdr:colOff>
      <xdr:row>26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E259198-1FD4-41F2-AA44-79B16088A811}"/>
            </a:ext>
            <a:ext uri="{147F2762-F138-4A5C-976F-8EAC2B608ADB}">
              <a16:predDERef xmlns:a16="http://schemas.microsoft.com/office/drawing/2014/main" pred="{81571072-E1E4-B1D6-A527-2E2EC796459A}"/>
            </a:ext>
          </a:extLst>
        </xdr:cNvPr>
        <xdr:cNvSpPr txBox="1"/>
      </xdr:nvSpPr>
      <xdr:spPr>
        <a:xfrm>
          <a:off x="8391525" y="4238625"/>
          <a:ext cx="5762625" cy="8953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Review Leg Rooom in Business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Food &amp; Beverages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In-flight Entertainment in Economy Class</a:t>
          </a:r>
        </a:p>
      </xdr:txBody>
    </xdr:sp>
    <xdr:clientData/>
  </xdr:twoCellAnchor>
  <xdr:twoCellAnchor>
    <xdr:from>
      <xdr:col>0</xdr:col>
      <xdr:colOff>323850</xdr:colOff>
      <xdr:row>46</xdr:row>
      <xdr:rowOff>161925</xdr:rowOff>
    </xdr:from>
    <xdr:to>
      <xdr:col>11</xdr:col>
      <xdr:colOff>47625</xdr:colOff>
      <xdr:row>51</xdr:row>
      <xdr:rowOff>142875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1EA4915-92BF-47B1-A8E1-84D4B1BF5E06}"/>
            </a:ext>
            <a:ext uri="{147F2762-F138-4A5C-976F-8EAC2B608ADB}">
              <a16:predDERef xmlns:a16="http://schemas.microsoft.com/office/drawing/2014/main" pred="{FE259198-1FD4-41F2-AA44-79B16088A811}"/>
            </a:ext>
          </a:extLst>
        </xdr:cNvPr>
        <xdr:cNvSpPr txBox="1"/>
      </xdr:nvSpPr>
      <xdr:spPr>
        <a:xfrm>
          <a:off x="323850" y="8924925"/>
          <a:ext cx="6429375" cy="9334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Checkin Services in Economy Class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OnBoard Services in Economy Class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Seat comfort in Economy Class</a:t>
          </a:r>
        </a:p>
      </xdr:txBody>
    </xdr:sp>
    <xdr:clientData/>
  </xdr:twoCellAnchor>
  <xdr:twoCellAnchor>
    <xdr:from>
      <xdr:col>13</xdr:col>
      <xdr:colOff>466725</xdr:colOff>
      <xdr:row>47</xdr:row>
      <xdr:rowOff>0</xdr:rowOff>
    </xdr:from>
    <xdr:to>
      <xdr:col>23</xdr:col>
      <xdr:colOff>123825</xdr:colOff>
      <xdr:row>51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C844F3-E12C-4331-901E-D915EA5711AB}"/>
            </a:ext>
            <a:ext uri="{147F2762-F138-4A5C-976F-8EAC2B608ADB}">
              <a16:predDERef xmlns:a16="http://schemas.microsoft.com/office/drawing/2014/main" pred="{11EA4915-92BF-47B1-A8E1-84D4B1BF5E06}"/>
            </a:ext>
          </a:extLst>
        </xdr:cNvPr>
        <xdr:cNvSpPr txBox="1"/>
      </xdr:nvSpPr>
      <xdr:spPr>
        <a:xfrm>
          <a:off x="8391525" y="8953500"/>
          <a:ext cx="5753100" cy="9334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Cleanliness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Inflight services for Business Travelers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Baggage Handling for Business Travelers  in Economy Class</a:t>
          </a:r>
        </a:p>
      </xdr:txBody>
    </xdr:sp>
    <xdr:clientData/>
  </xdr:twoCellAnchor>
  <xdr:twoCellAnchor>
    <xdr:from>
      <xdr:col>0</xdr:col>
      <xdr:colOff>314325</xdr:colOff>
      <xdr:row>30</xdr:row>
      <xdr:rowOff>19050</xdr:rowOff>
    </xdr:from>
    <xdr:to>
      <xdr:col>11</xdr:col>
      <xdr:colOff>38100</xdr:colOff>
      <xdr:row>45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F48EC7-9850-4A8C-8C56-F3E46A7405E4}"/>
            </a:ext>
            <a:ext uri="{147F2762-F138-4A5C-976F-8EAC2B608ADB}">
              <a16:predDERef xmlns:a16="http://schemas.microsoft.com/office/drawing/2014/main" pred="{DEC844F3-E12C-4331-901E-D915EA571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7</xdr:row>
      <xdr:rowOff>28575</xdr:rowOff>
    </xdr:from>
    <xdr:to>
      <xdr:col>23</xdr:col>
      <xdr:colOff>76200</xdr:colOff>
      <xdr:row>20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C0233D-8876-4797-A054-C4D2A8CC1CA1}"/>
            </a:ext>
            <a:ext uri="{147F2762-F138-4A5C-976F-8EAC2B608ADB}">
              <a16:predDERef xmlns:a16="http://schemas.microsoft.com/office/drawing/2014/main" pred="{44F48EC7-9850-4A8C-8C56-F3E46A74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30</xdr:row>
      <xdr:rowOff>152400</xdr:rowOff>
    </xdr:from>
    <xdr:to>
      <xdr:col>23</xdr:col>
      <xdr:colOff>133350</xdr:colOff>
      <xdr:row>45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EED545-4FC4-4B66-8BB3-169679534C60}"/>
            </a:ext>
            <a:ext uri="{147F2762-F138-4A5C-976F-8EAC2B608ADB}">
              <a16:predDERef xmlns:a16="http://schemas.microsoft.com/office/drawing/2014/main" pred="{DDC0233D-8876-4797-A054-C4D2A8CC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1" xr:uid="{5A39A135-7AD1-4DE2-AC9C-82ECE0CB85D0}">
  <cacheSource type="worksheet">
    <worksheetSource name="AllPassengers"/>
  </cacheSource>
  <cacheFields count="20">
    <cacheField name="Seat_Class" numFmtId="0">
      <sharedItems count="3">
        <s v="Eco Plus"/>
        <s v="Business"/>
        <s v="Eco"/>
      </sharedItems>
    </cacheField>
    <cacheField name="Purpose_of_Travel" numFmtId="0">
      <sharedItems/>
    </cacheField>
    <cacheField name="Customer_Type" numFmtId="0">
      <sharedItems count="2">
        <s v="disloyal Customer"/>
        <s v="Loyalty program pax"/>
      </sharedItems>
    </cacheField>
    <cacheField name="NumOfPassengers" numFmtId="0">
      <sharedItems containsSemiMixedTypes="0" containsString="0" containsNumber="1" containsInteger="1" minValue="2" maxValue="10106"/>
    </cacheField>
    <cacheField name="Avg_Flight_Distance" numFmtId="0">
      <sharedItems containsSemiMixedTypes="0" containsString="0" containsNumber="1" minValue="674.71625139457001" maxValue="1909.5"/>
    </cacheField>
    <cacheField name="Depart_Arrival_Time_Rating" numFmtId="0">
      <sharedItems containsSemiMixedTypes="0" containsString="0" containsNumber="1" minValue="2.25660096690219" maxValue="4.5"/>
    </cacheField>
    <cacheField name="Online_Booking_Rating" numFmtId="0">
      <sharedItems containsSemiMixedTypes="0" containsString="0" containsNumber="1" minValue="2.4500000000000002" maxValue="4"/>
    </cacheField>
    <cacheField name="Gate_Location_Rating" numFmtId="0">
      <sharedItems containsSemiMixedTypes="0" containsString="0" containsNumber="1" minValue="2.71428571428571" maxValue="3.5"/>
    </cacheField>
    <cacheField name="FnB_Rating" numFmtId="0">
      <sharedItems containsSemiMixedTypes="0" containsString="0" containsNumber="1" minValue="2.9613259668508198" maxValue="3.5"/>
    </cacheField>
    <cacheField name="Seat_Comfort_Rating" numFmtId="0">
      <sharedItems containsSemiMixedTypes="0" containsString="0" containsNumber="1" minValue="2.9714285714285702" maxValue="3.9264793192163001"/>
    </cacheField>
    <cacheField name="IFE_Rating" numFmtId="0">
      <sharedItems containsSemiMixedTypes="0" containsString="0" containsNumber="1" minValue="2.9425414364640798" maxValue="3.7872550959825801"/>
    </cacheField>
    <cacheField name="OnBoard_Service_Rating" numFmtId="0">
      <sharedItems containsSemiMixedTypes="0" containsString="0" containsNumber="1" minValue="1.5" maxValue="3.7506673785370999"/>
    </cacheField>
    <cacheField name="LegRoom_Rating" numFmtId="0">
      <sharedItems containsSemiMixedTypes="0" containsString="0" containsNumber="1" minValue="2" maxValue="3.73263407876509"/>
    </cacheField>
    <cacheField name="Baggage_Handling_Rating" numFmtId="0">
      <sharedItems containsSemiMixedTypes="0" containsString="0" containsNumber="1" minValue="3.1354679802955601" maxValue="4.2354511478910801"/>
    </cacheField>
    <cacheField name="CheckIn_Service_Rating" numFmtId="0">
      <sharedItems containsSemiMixedTypes="0" containsString="0" containsNumber="1" minValue="2" maxValue="3.74052322477309"/>
    </cacheField>
    <cacheField name="Inflight_Service_Rating" numFmtId="0">
      <sharedItems containsSemiMixedTypes="0" containsString="0" containsNumber="1" minValue="3.1349999999999998" maxValue="4.2226374799786397"/>
    </cacheField>
    <cacheField name="Cleanliness_Rating" numFmtId="0">
      <sharedItems containsSemiMixedTypes="0" containsString="0" containsNumber="1" minValue="2.94285714285714" maxValue="3.5960815357213498"/>
    </cacheField>
    <cacheField name="Avg_Depart_Delay_Minutes" numFmtId="0">
      <sharedItems containsSemiMixedTypes="0" containsString="0" containsNumber="1" minValue="10.199999999999999" maxValue="58"/>
    </cacheField>
    <cacheField name="Avg_Arrival_Delay_Minutes" numFmtId="0">
      <sharedItems containsSemiMixedTypes="0" containsString="0" containsNumber="1" minValue="10.647058823529401" maxValue="55.5"/>
    </cacheField>
    <cacheField name="SeatClass_CustomerType" numFmtId="0">
      <sharedItems count="6">
        <s v="Eco Plus-disloyal Customer"/>
        <s v="Business-disloyal Customer"/>
        <s v="Eco-disloyal Customer"/>
        <s v="Eco Plus-Loyalty program pax"/>
        <s v="Eco-Loyalty program pax"/>
        <s v="Business-Loyalty program p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8" xr:uid="{F44CA39F-77B3-4571-9F69-4786803292CF}">
  <cacheSource type="worksheet">
    <worksheetSource name="Age"/>
  </cacheSource>
  <cacheFields count="19">
    <cacheField name="Seat_Class" numFmtId="0">
      <sharedItems count="3">
        <s v="Business"/>
        <s v="Eco Plus"/>
        <s v="Eco"/>
      </sharedItems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122" maxValue="7072"/>
    </cacheField>
    <cacheField name="Avg_Flight_Distance" numFmtId="0">
      <sharedItems containsSemiMixedTypes="0" containsString="0" containsNumber="1" minValue="646.33412887828104" maxValue="1818.5630656108499"/>
    </cacheField>
    <cacheField name="Depart_Arrival_Time_Rating" numFmtId="0">
      <sharedItems containsSemiMixedTypes="0" containsString="0" containsNumber="1" minValue="2.4076539101497501" maxValue="3.7890625"/>
    </cacheField>
    <cacheField name="Online_Booking_Rating" numFmtId="0">
      <sharedItems containsSemiMixedTypes="0" containsString="0" containsNumber="1" minValue="2.4264069264069201" maxValue="3.1620370370370301"/>
    </cacheField>
    <cacheField name="Gate_Location_Rating" numFmtId="0">
      <sharedItems containsSemiMixedTypes="0" containsString="0" containsNumber="1" minValue="2.8044444444444401" maxValue="3.1041666666666599"/>
    </cacheField>
    <cacheField name="FnB_Rating" numFmtId="0">
      <sharedItems containsSemiMixedTypes="0" containsString="0" containsNumber="1" minValue="2.8394495412844001" maxValue="3.4861111111111098"/>
    </cacheField>
    <cacheField name="Seat_Comfort_Rating" numFmtId="0">
      <sharedItems containsSemiMixedTypes="0" containsString="0" containsNumber="1" minValue="2.7822222222222202" maxValue="3.9929298642533899"/>
    </cacheField>
    <cacheField name="IFE_Rating" numFmtId="0">
      <sharedItems containsSemiMixedTypes="0" containsString="0" containsNumber="1" minValue="2.8977777777777698" maxValue="3.8109445701357401"/>
    </cacheField>
    <cacheField name="OnBoard_Service_Rating" numFmtId="0">
      <sharedItems containsSemiMixedTypes="0" containsString="0" containsNumber="1" minValue="2.6159420289855002" maxValue="3.8383766968325701"/>
    </cacheField>
    <cacheField name="LegRoom_Rating" numFmtId="0">
      <sharedItems containsSemiMixedTypes="0" containsString="0" containsNumber="1" minValue="2.5977443609022499" maxValue="3.8597285067873299"/>
    </cacheField>
    <cacheField name="Baggage_Handling_Rating" numFmtId="0">
      <sharedItems containsSemiMixedTypes="0" containsString="0" containsNumber="1" minValue="2.9172932330827002" maxValue="3.9426229508196702"/>
    </cacheField>
    <cacheField name="CheckIn_Service_Rating" numFmtId="0">
      <sharedItems containsSemiMixedTypes="0" containsString="0" containsNumber="1" minValue="2.6449275362318798" maxValue="3.60789027149321"/>
    </cacheField>
    <cacheField name="Inflight_Service_Rating" numFmtId="0">
      <sharedItems containsSemiMixedTypes="0" containsString="0" containsNumber="1" minValue="2.9135338345864601" maxValue="3.9590163934426199"/>
    </cacheField>
    <cacheField name="Cleanliness_Rating" numFmtId="0">
      <sharedItems containsSemiMixedTypes="0" containsString="0" containsNumber="1" minValue="2.86666666666666" maxValue="3.5943156108597201"/>
    </cacheField>
    <cacheField name="Avg_Depart_Delay_Minutes" numFmtId="0">
      <sharedItems containsSemiMixedTypes="0" containsString="0" containsNumber="1" minValue="9.2133333333333294" maxValue="16.6682577565632"/>
    </cacheField>
    <cacheField name="Avg_Arrival_Delay_Minutes" numFmtId="0">
      <sharedItems containsSemiMixedTypes="0" containsString="0" containsNumber="1" minValue="10.1640625" maxValue="17.176610978520198"/>
    </cacheField>
    <cacheField name="AgeGrp" numFmtId="0">
      <sharedItems count="6">
        <s v="Age Below 24 "/>
        <s v="Age Between 24 and 39"/>
        <s v="Age Above 39"/>
        <s v="LT 24 yrs" u="1"/>
        <s v="Between 24 and 39 yrs" u="1"/>
        <s v="GT 39 yr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2" xr:uid="{9E8CF378-C5DA-4F46-8103-E5DEA57CA590}">
  <cacheSource type="worksheet">
    <worksheetSource name="FlightDistance"/>
  </cacheSource>
  <cacheFields count="19">
    <cacheField name="Seat_Class" numFmtId="0">
      <sharedItems/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12" maxValue="8682"/>
    </cacheField>
    <cacheField name="Avg_Flight_Distance" numFmtId="0">
      <sharedItems containsSemiMixedTypes="0" containsString="0" containsNumber="1" minValue="665.51641970364403" maxValue="3211.2902638762498"/>
    </cacheField>
    <cacheField name="Depart_Arrival_Time_Rating" numFmtId="0">
      <sharedItems containsSemiMixedTypes="0" containsString="0" containsNumber="1" minValue="2.5734881858229799" maxValue="3.6666666666666599"/>
    </cacheField>
    <cacheField name="Online_Booking_Rating" numFmtId="0">
      <sharedItems containsSemiMixedTypes="0" containsString="0" containsNumber="1" minValue="2.2999999999999998" maxValue="3.3846153846153801"/>
    </cacheField>
    <cacheField name="Gate_Location_Rating" numFmtId="0">
      <sharedItems containsSemiMixedTypes="0" containsString="0" containsNumber="1" minValue="2.7692307692307598" maxValue="3.6"/>
    </cacheField>
    <cacheField name="FnB_Rating" numFmtId="0">
      <sharedItems containsSemiMixedTypes="0" containsString="0" containsNumber="1" minValue="2.4" maxValue="3.4024871094934701"/>
    </cacheField>
    <cacheField name="Seat_Comfort_Rating" numFmtId="0">
      <sharedItems containsSemiMixedTypes="0" containsString="0" containsNumber="1" minValue="3" maxValue="3.9105247194419102"/>
    </cacheField>
    <cacheField name="IFE_Rating" numFmtId="0">
      <sharedItems containsSemiMixedTypes="0" containsString="0" containsNumber="1" minValue="2.9166666666666599" maxValue="3.7843494085532301"/>
    </cacheField>
    <cacheField name="OnBoard_Service_Rating" numFmtId="0">
      <sharedItems containsSemiMixedTypes="0" containsString="0" containsNumber="1" minValue="2.7857857857857802" maxValue="3.7265607002994701"/>
    </cacheField>
    <cacheField name="LegRoom_Rating" numFmtId="0">
      <sharedItems containsSemiMixedTypes="0" containsString="0" containsNumber="1" minValue="2.87896825396825" maxValue="3.7397634212920798"/>
    </cacheField>
    <cacheField name="Baggage_Handling_Rating" numFmtId="0">
      <sharedItems containsSemiMixedTypes="0" containsString="0" containsNumber="1" minValue="3.14414414414414" maxValue="3.8996774936650498"/>
    </cacheField>
    <cacheField name="CheckIn_Service_Rating" numFmtId="0">
      <sharedItems containsSemiMixedTypes="0" containsString="0" containsNumber="1" minValue="2.3846153846153801" maxValue="3.55517161944252"/>
    </cacheField>
    <cacheField name="Inflight_Service_Rating" numFmtId="0">
      <sharedItems containsSemiMixedTypes="0" containsString="0" containsNumber="1" minValue="3.07692307692307" maxValue="3.9018659295093201"/>
    </cacheField>
    <cacheField name="Cleanliness_Rating" numFmtId="0">
      <sharedItems containsSemiMixedTypes="0" containsString="0" containsNumber="1" minValue="2.9230769230769198" maxValue="3.6029723991507399"/>
    </cacheField>
    <cacheField name="Avg_Depart_Delay_Minutes" numFmtId="0">
      <sharedItems containsSemiMixedTypes="0" containsString="0" containsNumber="1" minValue="4.75" maxValue="28.307692307692299"/>
    </cacheField>
    <cacheField name="Avg_Arrival_Delay_Minutes" numFmtId="0">
      <sharedItems containsSemiMixedTypes="0" containsString="0" containsNumber="1" minValue="2.5" maxValue="30.769230769230699"/>
    </cacheField>
    <cacheField name="Distance" numFmtId="0">
      <sharedItems count="4">
        <s v="Flight Distance &lt;= 2500kms"/>
        <s v="Flight Distance &gt; 2500kms"/>
        <s v="LT 2500kms" u="1"/>
        <s v="GT 2500 km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2" xr:uid="{8FCE8DB0-32EB-4213-9AA2-BE9B35A5CB7C}">
  <cacheSource type="worksheet">
    <worksheetSource name="Gender"/>
  </cacheSource>
  <cacheFields count="19">
    <cacheField name="Seat_Class" numFmtId="0">
      <sharedItems count="3">
        <s v="Eco"/>
        <s v="Eco Plus"/>
        <s v="Business"/>
      </sharedItems>
    </cacheField>
    <cacheField name="Business_or_Personal_Travel" numFmtId="0">
      <sharedItems count="2">
        <s v="Personal Travel"/>
        <s v="Business travel"/>
      </sharedItems>
    </cacheField>
    <cacheField name="Gender" numFmtId="0">
      <sharedItems count="2">
        <s v="Female"/>
        <s v="Male"/>
      </sharedItems>
    </cacheField>
    <cacheField name="NumOfPassengers" numFmtId="0">
      <sharedItems containsSemiMixedTypes="0" containsString="0" containsNumber="1" containsInteger="1" minValue="248" maxValue="6088"/>
    </cacheField>
    <cacheField name="Avg_Flight_Distance" numFmtId="0">
      <sharedItems containsSemiMixedTypes="0" containsString="0" containsNumber="1" minValue="680.52095316351597" maxValue="1718.3975032851499"/>
    </cacheField>
    <cacheField name="Depart_Arrival_Time_Rating" numFmtId="0">
      <sharedItems containsSemiMixedTypes="0" containsString="0" containsNumber="1" minValue="2.53999234596249" maxValue="3.6417910447761099"/>
    </cacheField>
    <cacheField name="Online_Booking_Rating" numFmtId="0">
      <sharedItems containsSemiMixedTypes="0" containsString="0" containsNumber="1" minValue="2.44545170365739" maxValue="2.9540078843626798"/>
    </cacheField>
    <cacheField name="Gate_Location_Rating" numFmtId="0">
      <sharedItems containsSemiMixedTypes="0" containsString="0" containsNumber="1" minValue="2.8507462686567102" maxValue="3.0850111856823199"/>
    </cacheField>
    <cacheField name="FnB_Rating" numFmtId="0">
      <sharedItems containsSemiMixedTypes="0" containsString="0" containsNumber="1" minValue="2.8878923766816098" maxValue="3.3736207774571301"/>
    </cacheField>
    <cacheField name="Seat_Comfort_Rating" numFmtId="0">
      <sharedItems containsSemiMixedTypes="0" containsString="0" containsNumber="1" minValue="2.8408071748878898" maxValue="3.7852656594805598"/>
    </cacheField>
    <cacheField name="IFE_Rating" numFmtId="0">
      <sharedItems containsSemiMixedTypes="0" containsString="0" containsNumber="1" minValue="2.9394618834080699" maxValue="3.6898658971312099"/>
    </cacheField>
    <cacheField name="OnBoard_Service_Rating" numFmtId="0">
      <sharedItems containsSemiMixedTypes="0" containsString="0" containsNumber="1" minValue="2.6823266219239299" maxValue="3.7311103810775199"/>
    </cacheField>
    <cacheField name="LegRoom_Rating" numFmtId="0">
      <sharedItems containsSemiMixedTypes="0" containsString="0" containsNumber="1" minValue="2.82258064516129" maxValue="3.69957293035479"/>
    </cacheField>
    <cacheField name="Baggage_Handling_Rating" numFmtId="0">
      <sharedItems containsSemiMixedTypes="0" containsString="0" containsNumber="1" minValue="3.1275167785234799" maxValue="3.8784494086727901"/>
    </cacheField>
    <cacheField name="CheckIn_Service_Rating" numFmtId="0">
      <sharedItems containsSemiMixedTypes="0" containsString="0" containsNumber="1" minValue="2.65324384787472" maxValue="3.5420132405364102"/>
    </cacheField>
    <cacheField name="Inflight_Service_Rating" numFmtId="0">
      <sharedItems containsSemiMixedTypes="0" containsString="0" containsNumber="1" minValue="3.1230425055928399" maxValue="3.8896189224704298"/>
    </cacheField>
    <cacheField name="Cleanliness_Rating" numFmtId="0">
      <sharedItems containsSemiMixedTypes="0" containsString="0" containsNumber="1" minValue="2.9035874439461802" maxValue="3.5145136649125699"/>
    </cacheField>
    <cacheField name="Avg_Depart_Delay_Minutes" numFmtId="0">
      <sharedItems containsSemiMixedTypes="0" containsString="0" containsNumber="1" minValue="11.111940298507401" maxValue="15.837715694330299"/>
    </cacheField>
    <cacheField name="Avg_Arrival_Delay_Minutes" numFmtId="0">
      <sharedItems containsSemiMixedTypes="0" containsString="0" containsNumber="1" minValue="11.709459459459399" maxValue="16.93605683836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748914467593" createdVersion="8" refreshedVersion="8" minRefreshableVersion="3" recordCount="4" xr:uid="{6AC772E5-8D1F-4477-9F3F-3C418CE88243}">
  <cacheSource type="worksheet">
    <worksheetSource name="TargetCustomers"/>
  </cacheSource>
  <cacheFields count="18">
    <cacheField name="Seat_Class" numFmtId="0">
      <sharedItems count="4">
        <s v="Business Class"/>
        <s v="Eco Class"/>
        <s v="Business" u="1"/>
        <s v="Eco" u="1"/>
      </sharedItems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502" maxValue="6840"/>
    </cacheField>
    <cacheField name="Avg_Flight_Distance" numFmtId="164">
      <sharedItems containsSemiMixedTypes="0" containsString="0" containsNumber="1" minValue="669.72523686477098" maxValue="1252.4061403508699"/>
    </cacheField>
    <cacheField name="Depart_Arrival_Time_Rating" numFmtId="2">
      <sharedItems containsSemiMixedTypes="0" containsString="0" containsNumber="1" minValue="2.94" maxValue="3.63"/>
    </cacheField>
    <cacheField name="Online_Booking_Rating" numFmtId="2">
      <sharedItems containsSemiMixedTypes="0" containsString="0" containsNumber="1" minValue="2.46" maxValue="2.96"/>
    </cacheField>
    <cacheField name="Gate_Location_Rating" numFmtId="2">
      <sharedItems containsSemiMixedTypes="0" containsString="0" containsNumber="1" minValue="2.92" maxValue="3.01"/>
    </cacheField>
    <cacheField name="FnB_Rating" numFmtId="2">
      <sharedItems containsSemiMixedTypes="0" containsString="0" containsNumber="1" minValue="3.04" maxValue="3.43"/>
    </cacheField>
    <cacheField name="Seat_Comfort_Rating" numFmtId="2">
      <sharedItems containsSemiMixedTypes="0" containsString="0" containsNumber="1" minValue="3.15" maxValue="3.93"/>
    </cacheField>
    <cacheField name="IFE_Rating" numFmtId="2">
      <sharedItems containsSemiMixedTypes="0" containsString="0" containsNumber="1" minValue="3.02" maxValue="3.79"/>
    </cacheField>
    <cacheField name="OnBoard_Service_Rating" numFmtId="2">
      <sharedItems containsSemiMixedTypes="0" containsString="0" containsNumber="1" minValue="2.89" maxValue="3.72"/>
    </cacheField>
    <cacheField name="LegRoom_Rating" numFmtId="2">
      <sharedItems containsSemiMixedTypes="0" containsString="0" containsNumber="1" minValue="2.88" maxValue="3.73"/>
    </cacheField>
    <cacheField name="Baggage_Handling_Rating" numFmtId="2">
      <sharedItems containsSemiMixedTypes="0" containsString="0" containsNumber="1" minValue="3.17" maxValue="3.81"/>
    </cacheField>
    <cacheField name="CheckIn_Service_Rating" numFmtId="2">
      <sharedItems containsSemiMixedTypes="0" containsString="0" containsNumber="1" minValue="2.78" maxValue="3.5"/>
    </cacheField>
    <cacheField name="Inflight_Service_Rating" numFmtId="2">
      <sharedItems containsSemiMixedTypes="0" containsString="0" containsNumber="1" minValue="3.17" maxValue="3.81"/>
    </cacheField>
    <cacheField name="Cleanliness_Rating" numFmtId="2">
      <sharedItems containsSemiMixedTypes="0" containsString="0" containsNumber="1" minValue="3.08" maxValue="3.59"/>
    </cacheField>
    <cacheField name="Avg_Depart_Delay_Minutes" numFmtId="2">
      <sharedItems containsSemiMixedTypes="0" containsString="0" containsNumber="1" minValue="12.89" maxValue="16.32"/>
    </cacheField>
    <cacheField name="Avg_Arrival_Delay_Minutes" numFmtId="2">
      <sharedItems containsSemiMixedTypes="0" containsString="0" containsNumber="1" minValue="13.42" maxValue="16.94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Business travel"/>
    <x v="0"/>
    <n v="200"/>
    <n v="679.4"/>
    <n v="2.2850000000000001"/>
    <n v="2.4500000000000002"/>
    <n v="3.1349999999999998"/>
    <n v="3.06"/>
    <n v="3.0750000000000002"/>
    <n v="3.0449999999999999"/>
    <n v="2.7850000000000001"/>
    <n v="3.165"/>
    <n v="3.1949999999999998"/>
    <n v="2.74"/>
    <n v="3.1349999999999998"/>
    <n v="3.11"/>
    <n v="15.38"/>
    <n v="16.537688442211"/>
    <x v="0"/>
  </r>
  <r>
    <x v="1"/>
    <s v="Business travel"/>
    <x v="0"/>
    <n v="1873"/>
    <n v="768.78964228510404"/>
    <n v="2.5424452749599502"/>
    <n v="2.9145755472503998"/>
    <n v="2.9375333689268501"/>
    <n v="3.07848371596369"/>
    <n v="3.0181526962092802"/>
    <n v="3.1153230112119501"/>
    <n v="3.7506673785370999"/>
    <n v="3.4271222637479899"/>
    <n v="4.2354511478910801"/>
    <n v="3.74052322477309"/>
    <n v="4.2226374799786397"/>
    <n v="3.0683395621996699"/>
    <n v="14.0080085424452"/>
    <n v="14.2604501607717"/>
    <x v="1"/>
  </r>
  <r>
    <x v="2"/>
    <s v="Business travel"/>
    <x v="0"/>
    <n v="2689"/>
    <n v="674.71625139457001"/>
    <n v="2.25660096690219"/>
    <n v="2.6061732986240198"/>
    <n v="2.9866121234659699"/>
    <n v="3.0892525102268502"/>
    <n v="3.0740052063964201"/>
    <n v="3.1007809594644802"/>
    <n v="2.9616957976943099"/>
    <n v="3.1033841576794301"/>
    <n v="3.3558943845295599"/>
    <n v="2.93008553365563"/>
    <n v="3.3986612123465898"/>
    <n v="3.0985496467088098"/>
    <n v="14.903681666046801"/>
    <n v="15.6255128683327"/>
    <x v="2"/>
  </r>
  <r>
    <x v="0"/>
    <s v="Business travel"/>
    <x v="1"/>
    <n v="812"/>
    <n v="720.33620689655095"/>
    <n v="2.96428571428571"/>
    <n v="2.89778325123152"/>
    <n v="3.0406403940886699"/>
    <n v="3.17610837438423"/>
    <n v="3.15640394088669"/>
    <n v="3.14162561576354"/>
    <n v="2.7967980295566499"/>
    <n v="2.97167487684729"/>
    <n v="3.1354679802955601"/>
    <n v="2.68226600985221"/>
    <n v="3.15640394088669"/>
    <n v="3.1366995073891601"/>
    <n v="15.733990147783199"/>
    <n v="16.869297163995"/>
    <x v="3"/>
  </r>
  <r>
    <x v="2"/>
    <s v="Business travel"/>
    <x v="1"/>
    <n v="2358"/>
    <n v="701.35284139100895"/>
    <n v="2.94147582697201"/>
    <n v="2.9550466497031298"/>
    <n v="3.00466497031382"/>
    <n v="3.23070398642917"/>
    <n v="3.2510602205258601"/>
    <n v="3.27099236641221"/>
    <n v="2.89779474130619"/>
    <n v="3.0335029686174702"/>
    <n v="3.1692111959287499"/>
    <n v="2.7849872773536801"/>
    <n v="3.1628498727735299"/>
    <n v="3.1229855810008398"/>
    <n v="16.226039016115301"/>
    <n v="16.901618398637101"/>
    <x v="4"/>
  </r>
  <r>
    <x v="1"/>
    <s v="Business travel"/>
    <x v="1"/>
    <n v="10106"/>
    <n v="1886.62279833762"/>
    <n v="2.9494359786265498"/>
    <n v="2.94419156936473"/>
    <n v="3.0075202849792202"/>
    <n v="3.42064120324559"/>
    <n v="3.9264793192163001"/>
    <n v="3.7872550959825801"/>
    <n v="3.7145260241440701"/>
    <n v="3.73263407876509"/>
    <n v="3.8078369285572902"/>
    <n v="3.5014842667722101"/>
    <n v="3.8110033643380099"/>
    <n v="3.5960815357213498"/>
    <n v="13.9729863447456"/>
    <n v="14.1740942928039"/>
    <x v="5"/>
  </r>
  <r>
    <x v="2"/>
    <s v="Personal Travel"/>
    <x v="0"/>
    <n v="35"/>
    <n v="756.37142857142805"/>
    <n v="3.6571428571428499"/>
    <n v="2.54285714285714"/>
    <n v="2.71428571428571"/>
    <n v="2.9714285714285702"/>
    <n v="2.9714285714285702"/>
    <n v="3"/>
    <n v="3.48571428571428"/>
    <n v="3.0857142857142801"/>
    <n v="3.8571428571428501"/>
    <n v="3.2857142857142798"/>
    <n v="3.8857142857142799"/>
    <n v="2.94285714285714"/>
    <n v="10.199999999999999"/>
    <n v="10.647058823529401"/>
    <x v="2"/>
  </r>
  <r>
    <x v="1"/>
    <s v="Personal Travel"/>
    <x v="0"/>
    <n v="2"/>
    <n v="1909.5"/>
    <n v="4.5"/>
    <n v="4"/>
    <n v="3.5"/>
    <n v="3.5"/>
    <n v="3.5"/>
    <n v="3.5"/>
    <n v="1.5"/>
    <n v="2"/>
    <n v="3.5"/>
    <n v="2"/>
    <n v="4"/>
    <n v="3.5"/>
    <n v="58"/>
    <n v="55.5"/>
    <x v="1"/>
  </r>
  <r>
    <x v="2"/>
    <s v="Personal Travel"/>
    <x v="1"/>
    <n v="6482"/>
    <n v="792.21305152730599"/>
    <n v="3.6224930576982399"/>
    <n v="2.4571120024683699"/>
    <n v="2.9339709966059799"/>
    <n v="3.0356371490280698"/>
    <n v="3.1525763653193399"/>
    <n v="3.0197469916692299"/>
    <n v="3.25933353903116"/>
    <n v="3.0799136069114401"/>
    <n v="3.5905584696081401"/>
    <n v="3.3451095340944099"/>
    <n v="3.6214131440913202"/>
    <n v="3.07806232644245"/>
    <n v="14.2164455414995"/>
    <n v="14.761027704689599"/>
    <x v="4"/>
  </r>
  <r>
    <x v="1"/>
    <s v="Personal Travel"/>
    <x v="1"/>
    <n v="514"/>
    <n v="852.68482490272299"/>
    <n v="3.61089494163424"/>
    <n v="2.5175097276264502"/>
    <n v="2.9260700389104999"/>
    <n v="3.1186770428015498"/>
    <n v="3.5564202334630299"/>
    <n v="3.0194552529182799"/>
    <n v="3.1089494163424098"/>
    <n v="2.8968871595330699"/>
    <n v="3.3385214007782098"/>
    <n v="3.28793774319066"/>
    <n v="3.3307392996108902"/>
    <n v="3.1712062256809301"/>
    <n v="12.7023346303501"/>
    <n v="13.1634241245136"/>
    <x v="5"/>
  </r>
  <r>
    <x v="0"/>
    <s v="Personal Travel"/>
    <x v="1"/>
    <n v="905"/>
    <n v="785.75027624309303"/>
    <n v="3.5723756906077302"/>
    <n v="2.4972375690607702"/>
    <n v="2.8740331491712698"/>
    <n v="2.9613259668508198"/>
    <n v="3.0707182320441899"/>
    <n v="2.9425414364640798"/>
    <n v="3.2121546961325902"/>
    <n v="3.0651933701657401"/>
    <n v="3.4784530386740302"/>
    <n v="3.3513812154696101"/>
    <n v="3.5944751381215401"/>
    <n v="3.0022099447513799"/>
    <n v="11.961325966850801"/>
    <n v="12.319290465631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22"/>
    <n v="947.74590163934397"/>
    <n v="3.78688524590163"/>
    <n v="2.5737704918032702"/>
    <n v="2.93442622950819"/>
    <n v="3.0245901639344202"/>
    <n v="3.1475409836065502"/>
    <n v="3.0163934426229502"/>
    <n v="3.28688524590163"/>
    <n v="3.22950819672131"/>
    <n v="3.9426229508196702"/>
    <n v="3.2704918032786798"/>
    <n v="3.9590163934426199"/>
    <n v="3.05737704918032"/>
    <n v="16.1065573770491"/>
    <n v="15.3770491803278"/>
    <x v="0"/>
  </r>
  <r>
    <x v="1"/>
    <x v="1"/>
    <n v="138"/>
    <n v="825.38405797101404"/>
    <n v="2.8043478260869499"/>
    <n v="2.6956521739130399"/>
    <n v="3.0362318840579698"/>
    <n v="2.9420289855072399"/>
    <n v="3.0869565217391299"/>
    <n v="2.9202898550724599"/>
    <n v="2.6159420289855002"/>
    <n v="2.8985507246376798"/>
    <n v="3.2898550724637601"/>
    <n v="2.6449275362318798"/>
    <n v="3.2463768115942"/>
    <n v="2.9637681159420199"/>
    <n v="12.869565217391299"/>
    <n v="15.1521739130434"/>
    <x v="0"/>
  </r>
  <r>
    <x v="2"/>
    <x v="1"/>
    <n v="1202"/>
    <n v="715.438435940099"/>
    <n v="2.4076539101497501"/>
    <n v="2.68386023294509"/>
    <n v="2.9633943427620602"/>
    <n v="3.08319467554076"/>
    <n v="3.0482529118136399"/>
    <n v="3.0981697171381"/>
    <n v="3.1031613976705401"/>
    <n v="3.1697171381031599"/>
    <n v="3.5349417637271201"/>
    <n v="3.0906821963394302"/>
    <n v="3.5806988352745401"/>
    <n v="3.0865224625623902"/>
    <n v="15.506655574043201"/>
    <n v="16.087572977481202"/>
    <x v="0"/>
  </r>
  <r>
    <x v="1"/>
    <x v="0"/>
    <n v="225"/>
    <n v="802.20444444444399"/>
    <n v="3.6"/>
    <n v="2.4577777777777698"/>
    <n v="2.8044444444444401"/>
    <n v="2.86666666666666"/>
    <n v="2.7822222222222202"/>
    <n v="2.8977777777777698"/>
    <n v="3.27111111111111"/>
    <n v="3.2311111111111099"/>
    <n v="3.6977777777777701"/>
    <n v="3.2311111111111099"/>
    <n v="3.8088888888888799"/>
    <n v="2.86666666666666"/>
    <n v="9.2133333333333294"/>
    <n v="10.609865470852"/>
    <x v="0"/>
  </r>
  <r>
    <x v="2"/>
    <x v="0"/>
    <n v="1738"/>
    <n v="798.98504027617901"/>
    <n v="3.6340621403912499"/>
    <n v="2.4436133486766298"/>
    <n v="2.91196777905638"/>
    <n v="2.9505178365937801"/>
    <n v="2.9378596087456801"/>
    <n v="2.97813578826237"/>
    <n v="3.3078250863060901"/>
    <n v="3.2359033371691601"/>
    <n v="3.7635212888377398"/>
    <n v="3.33889528193325"/>
    <n v="3.7773302646720301"/>
    <n v="2.9712313003452202"/>
    <n v="15.3532796317606"/>
    <n v="16.111431870669701"/>
    <x v="0"/>
  </r>
  <r>
    <x v="0"/>
    <x v="1"/>
    <n v="864"/>
    <n v="1523.7731481481401"/>
    <n v="2.7569444444444402"/>
    <n v="3.1620370370370301"/>
    <n v="3.1041666666666599"/>
    <n v="3.4861111111111098"/>
    <n v="3.44907407407407"/>
    <n v="3.4861111111111098"/>
    <n v="3.3912037037037002"/>
    <n v="3.27430555555555"/>
    <n v="3.8738425925925899"/>
    <n v="3.4456018518518499"/>
    <n v="3.84606481481481"/>
    <n v="3.4675925925925899"/>
    <n v="13.800925925925901"/>
    <n v="14.5563298490127"/>
    <x v="0"/>
  </r>
  <r>
    <x v="0"/>
    <x v="0"/>
    <n v="128"/>
    <n v="867.890625"/>
    <n v="3.7890625"/>
    <n v="2.515625"/>
    <n v="2.9375"/>
    <n v="3.0859375"/>
    <n v="3.3984375"/>
    <n v="3.203125"/>
    <n v="3.296875"/>
    <n v="3.1875"/>
    <n v="3.640625"/>
    <n v="3.484375"/>
    <n v="3.609375"/>
    <n v="3.34375"/>
    <n v="9.890625"/>
    <n v="10.1640625"/>
    <x v="1"/>
  </r>
  <r>
    <x v="1"/>
    <x v="1"/>
    <n v="455"/>
    <n v="738.62857142857104"/>
    <n v="2.6857142857142802"/>
    <n v="2.6703296703296702"/>
    <n v="3.0835164835164801"/>
    <n v="3.1670329670329598"/>
    <n v="3.1428571428571401"/>
    <n v="3.1714285714285699"/>
    <n v="2.77142857142857"/>
    <n v="3.0241758241758201"/>
    <n v="3.18461538461538"/>
    <n v="2.7318681318681302"/>
    <n v="3.2043956043956001"/>
    <n v="3.1758241758241699"/>
    <n v="15.586813186813099"/>
    <n v="16.962472406181"/>
    <x v="1"/>
  </r>
  <r>
    <x v="2"/>
    <x v="1"/>
    <n v="1971"/>
    <n v="686.186199898528"/>
    <n v="2.47437848807711"/>
    <n v="2.6834094368340899"/>
    <n v="3.0121765601217598"/>
    <n v="3.1801116184677798"/>
    <n v="3.1669203450025298"/>
    <n v="3.1841704718416999"/>
    <n v="2.8061897513952299"/>
    <n v="3.0182648401826402"/>
    <n v="3.1948249619482398"/>
    <n v="2.7929984779299799"/>
    <n v="3.22374429223744"/>
    <n v="3.19330289193302"/>
    <n v="15.1166920345002"/>
    <n v="15.6206720977596"/>
    <x v="1"/>
  </r>
  <r>
    <x v="1"/>
    <x v="0"/>
    <n v="218"/>
    <n v="821.605504587155"/>
    <n v="3.4266055045871502"/>
    <n v="2.6880733944954098"/>
    <n v="2.8761467889908201"/>
    <n v="2.8394495412844001"/>
    <n v="2.8440366972477"/>
    <n v="2.9174311926605498"/>
    <n v="3.4082568807339402"/>
    <n v="3.25229357798165"/>
    <n v="3.6834862385321099"/>
    <n v="3.3577981651376101"/>
    <n v="3.73394495412844"/>
    <n v="2.8990825688073301"/>
    <n v="14.2844036697247"/>
    <n v="13.894009216589801"/>
    <x v="1"/>
  </r>
  <r>
    <x v="2"/>
    <x v="0"/>
    <n v="1573"/>
    <n v="789.32167832167795"/>
    <n v="3.6306420851875298"/>
    <n v="2.4901462174189399"/>
    <n v="2.9262555626191902"/>
    <n v="3.0184361093451999"/>
    <n v="3"/>
    <n v="3.0514939605848599"/>
    <n v="3.33312142403051"/>
    <n v="3.2682771773680801"/>
    <n v="3.7374443738080099"/>
    <n v="3.40178003814367"/>
    <n v="3.8251748251748201"/>
    <n v="3.0578512396694202"/>
    <n v="13.5359186268277"/>
    <n v="14.052162849872699"/>
    <x v="1"/>
  </r>
  <r>
    <x v="0"/>
    <x v="1"/>
    <n v="4043"/>
    <n v="1565.35617116002"/>
    <n v="2.8543161019045198"/>
    <n v="2.9436062329952999"/>
    <n v="2.9824387830818599"/>
    <n v="3.3507296561958899"/>
    <n v="3.4914667326242799"/>
    <n v="3.4988869651249002"/>
    <n v="3.5837249567153102"/>
    <n v="3.4667326242888898"/>
    <n v="3.8656937917388001"/>
    <n v="3.43804105861983"/>
    <n v="3.8822656443235202"/>
    <n v="3.3821419737818399"/>
    <n v="13.783576552065201"/>
    <n v="14.191008445106799"/>
    <x v="1"/>
  </r>
  <r>
    <x v="0"/>
    <x v="0"/>
    <n v="266"/>
    <n v="809.71428571428498"/>
    <n v="3.4511278195488702"/>
    <n v="2.5037593984962401"/>
    <n v="2.9210526315789398"/>
    <n v="3.18045112781954"/>
    <n v="3.8195488721804498"/>
    <n v="2.9360902255639001"/>
    <n v="2.9248120300751799"/>
    <n v="2.5977443609022499"/>
    <n v="2.9172932330827002"/>
    <n v="3.19172932330827"/>
    <n v="2.9135338345864601"/>
    <n v="3.1428571428571401"/>
    <n v="12.834586466165399"/>
    <n v="13.909774436090199"/>
    <x v="2"/>
  </r>
  <r>
    <x v="1"/>
    <x v="1"/>
    <n v="419"/>
    <n v="646.33412887828104"/>
    <n v="2.99522673031026"/>
    <n v="2.99761336515513"/>
    <n v="3.0405727923627599"/>
    <n v="3.2076372315035799"/>
    <n v="3.1551312649164598"/>
    <n v="3.13603818615751"/>
    <n v="2.8782816229116901"/>
    <n v="3.0310262529832901"/>
    <n v="3.0596658711217102"/>
    <n v="2.6682577565632402"/>
    <n v="3.0644391408114502"/>
    <n v="3.13842482100238"/>
    <n v="16.6682577565632"/>
    <n v="17.176610978520198"/>
    <x v="2"/>
  </r>
  <r>
    <x v="2"/>
    <x v="1"/>
    <n v="1874"/>
    <n v="670.04909284951896"/>
    <n v="2.79242262540021"/>
    <n v="2.9140875133404398"/>
    <n v="2.9973319103521798"/>
    <n v="3.1755602988260399"/>
    <n v="3.2155816435432198"/>
    <n v="3.2289220917822798"/>
    <n v="2.95410885805763"/>
    <n v="3.0624332977587998"/>
    <n v="3.1755602988260399"/>
    <n v="2.7886872998932701"/>
    <n v="3.16915688367129"/>
    <n v="3.03735325506937"/>
    <n v="15.9567769477054"/>
    <n v="16.939442658092101"/>
    <x v="2"/>
  </r>
  <r>
    <x v="1"/>
    <x v="0"/>
    <n v="462"/>
    <n v="760.81818181818096"/>
    <n v="3.6277056277056201"/>
    <n v="2.4264069264069201"/>
    <n v="2.9069264069264"/>
    <n v="3.0649350649350602"/>
    <n v="3.3181818181818099"/>
    <n v="2.9761904761904701"/>
    <n v="3.0909090909090899"/>
    <n v="2.8961038961038899"/>
    <n v="3.2748917748917701"/>
    <n v="3.4069264069264"/>
    <n v="3.4242424242424199"/>
    <n v="3.1168831168831099"/>
    <n v="12.203463203463199"/>
    <n v="12.4047619047619"/>
    <x v="2"/>
  </r>
  <r>
    <x v="2"/>
    <x v="0"/>
    <n v="3206"/>
    <n v="789.56924516531501"/>
    <n v="3.6126013724266901"/>
    <n v="2.4491578290704901"/>
    <n v="2.9472863381160299"/>
    <n v="3.0895196506550202"/>
    <n v="3.3418590143480902"/>
    <n v="3.0265127885215199"/>
    <n v="3.1993137866500301"/>
    <n v="2.9029943855271299"/>
    <n v="3.4276356830941901"/>
    <n v="3.32002495321272"/>
    <n v="3.4398003742981902"/>
    <n v="3.1444167186525198"/>
    <n v="13.8902058640049"/>
    <n v="14.333437793794999"/>
    <x v="2"/>
  </r>
  <r>
    <x v="0"/>
    <x v="1"/>
    <n v="7072"/>
    <n v="1818.5630656108499"/>
    <n v="2.9195418552036099"/>
    <n v="2.9100678733031602"/>
    <n v="2.9915158371040702"/>
    <n v="3.3619909502262399"/>
    <n v="3.9929298642533899"/>
    <n v="3.8109445701357401"/>
    <n v="3.8383766968325701"/>
    <n v="3.8597285067873299"/>
    <n v="3.8799490950226199"/>
    <n v="3.60789027149321"/>
    <n v="3.875"/>
    <n v="3.5943156108597201"/>
    <n v="14.111566742081401"/>
    <n v="14.14062943011050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Business"/>
    <x v="0"/>
    <n v="504"/>
    <n v="814.61904761904702"/>
    <n v="3.6130952380952301"/>
    <n v="2.5079365079364999"/>
    <n v="2.9186507936507899"/>
    <n v="3.1170634920634899"/>
    <n v="3.5515873015873001"/>
    <n v="3.0238095238095202"/>
    <n v="3.1051587301587298"/>
    <n v="2.87896825396825"/>
    <n v="3.3333333333333299"/>
    <n v="3.2857142857142798"/>
    <n v="3.3313492063491998"/>
    <n v="3.1666666666666599"/>
    <n v="13.0714285714285"/>
    <n v="13.5853174603174"/>
    <x v="0"/>
  </r>
  <r>
    <s v="Eco Plus"/>
    <x v="1"/>
    <n v="999"/>
    <n v="687.09409409409398"/>
    <n v="2.8278278278278202"/>
    <n v="2.8018018018017998"/>
    <n v="3.0630630630630602"/>
    <n v="3.15415415415415"/>
    <n v="3.14214214214214"/>
    <n v="3.1191191191191101"/>
    <n v="2.7857857857857802"/>
    <n v="3.01001001001001"/>
    <n v="3.14414414414414"/>
    <n v="2.6976976976976901"/>
    <n v="3.1531531531531498"/>
    <n v="3.13413413413413"/>
    <n v="15.4994994994994"/>
    <n v="16.6218655967903"/>
    <x v="0"/>
  </r>
  <r>
    <s v="Eco"/>
    <x v="1"/>
    <n v="4994"/>
    <n v="665.51641970364403"/>
    <n v="2.5734881858229799"/>
    <n v="2.7683219863836599"/>
    <n v="2.9949939927913398"/>
    <n v="3.1549859831798099"/>
    <n v="3.1563876651982299"/>
    <n v="3.1816179415298298"/>
    <n v="2.9291149379255099"/>
    <n v="3.0718862635162099"/>
    <n v="3.2657188626351599"/>
    <n v="2.8610332398878602"/>
    <n v="3.2897476972366801"/>
    <n v="3.1105326391669998"/>
    <n v="15.5394473368041"/>
    <n v="16.195538585209"/>
    <x v="0"/>
  </r>
  <r>
    <s v="Eco Plus"/>
    <x v="0"/>
    <n v="885"/>
    <n v="743.82146892655305"/>
    <n v="3.5875706214689198"/>
    <n v="2.5016949152542298"/>
    <n v="2.8576271186440598"/>
    <n v="2.9740112994350199"/>
    <n v="3.0655367231638402"/>
    <n v="2.9389830508474502"/>
    <n v="3.2079096045197701"/>
    <n v="3.0632768361581899"/>
    <n v="3.4734463276836101"/>
    <n v="3.3480225988700498"/>
    <n v="3.6"/>
    <n v="2.9966101694915199"/>
    <n v="12.045197740112901"/>
    <n v="12.308390022675701"/>
    <x v="0"/>
  </r>
  <r>
    <s v="Eco"/>
    <x v="0"/>
    <n v="6395"/>
    <n v="754.81673182173495"/>
    <n v="3.6309616888193901"/>
    <n v="2.4595777951524598"/>
    <n v="2.9344800625488601"/>
    <n v="3.0398749022673899"/>
    <n v="3.1507427677873299"/>
    <n v="3.0172009382329898"/>
    <n v="3.2619233776387802"/>
    <n v="3.07881157154026"/>
    <n v="3.5945269741985899"/>
    <n v="3.3508991399530799"/>
    <n v="3.6295543393275902"/>
    <n v="3.0784988272087501"/>
    <n v="14.2392494136043"/>
    <n v="14.783966112331299"/>
    <x v="0"/>
  </r>
  <r>
    <s v="Business"/>
    <x v="1"/>
    <n v="8682"/>
    <n v="1142.42444137295"/>
    <n v="2.8655839668279102"/>
    <n v="2.9399907855332801"/>
    <n v="2.9933195116332598"/>
    <n v="3.3537203409352601"/>
    <n v="3.7365814328495701"/>
    <n v="3.6434001382169998"/>
    <n v="3.7265607002994701"/>
    <n v="3.6640175074867498"/>
    <n v="3.8996774936650498"/>
    <n v="3.55517161944252"/>
    <n v="3.9018659295093201"/>
    <n v="3.4796129923980601"/>
    <n v="13.7801197880672"/>
    <n v="13.821449208367"/>
    <x v="0"/>
  </r>
  <r>
    <s v="Business"/>
    <x v="0"/>
    <n v="12"/>
    <n v="2627.5833333333298"/>
    <n v="3.6666666666666599"/>
    <n v="3.1666666666666599"/>
    <n v="3.3333333333333299"/>
    <n v="3.25"/>
    <n v="3.75"/>
    <n v="2.9166666666666599"/>
    <n v="3"/>
    <n v="3.5"/>
    <n v="3.5833333333333299"/>
    <n v="3.1666666666666599"/>
    <n v="3.4166666666666599"/>
    <n v="3.4166666666666599"/>
    <n v="4.75"/>
    <n v="2.5"/>
    <x v="1"/>
  </r>
  <r>
    <s v="Eco Plus"/>
    <x v="1"/>
    <n v="13"/>
    <n v="2645.0769230769201"/>
    <n v="3"/>
    <n v="3.3846153846153801"/>
    <n v="2.7692307692307598"/>
    <n v="3.07692307692307"/>
    <n v="3"/>
    <n v="3.3846153846153801"/>
    <n v="3.4615384615384599"/>
    <n v="3"/>
    <n v="3.3846153846153801"/>
    <n v="2.3846153846153801"/>
    <n v="3.07692307692307"/>
    <n v="2.9230769230769198"/>
    <n v="28.307692307692299"/>
    <n v="30.769230769230699"/>
    <x v="1"/>
  </r>
  <r>
    <s v="Eco"/>
    <x v="1"/>
    <n v="53"/>
    <n v="2726.6603773584902"/>
    <n v="2.8679245283018799"/>
    <n v="2.8490566037735801"/>
    <n v="3"/>
    <n v="3.1886792452830099"/>
    <n v="3.1886792452830099"/>
    <n v="3.0566037735849001"/>
    <n v="3.1886792452830099"/>
    <n v="2.96226415094339"/>
    <n v="3.5471698113207499"/>
    <n v="2.9811320754716899"/>
    <n v="3.1698113207547101"/>
    <n v="3.0566037735849001"/>
    <n v="13.8301886792452"/>
    <n v="18.641509433962199"/>
    <x v="1"/>
  </r>
  <r>
    <s v="Eco Plus"/>
    <x v="0"/>
    <n v="20"/>
    <n v="2641.1"/>
    <n v="2.9"/>
    <n v="2.2999999999999998"/>
    <n v="3.6"/>
    <n v="2.4"/>
    <n v="3.3"/>
    <n v="3.1"/>
    <n v="3.4"/>
    <n v="3.15"/>
    <n v="3.7"/>
    <n v="3.5"/>
    <n v="3.35"/>
    <n v="3.25"/>
    <n v="8.25"/>
    <n v="12.8"/>
    <x v="1"/>
  </r>
  <r>
    <s v="Eco"/>
    <x v="0"/>
    <n v="122"/>
    <n v="2742.1721311475399"/>
    <n v="3.1885245901639299"/>
    <n v="2.35245901639344"/>
    <n v="2.8442622950819598"/>
    <n v="2.7950819672131102"/>
    <n v="3.1967213114753998"/>
    <n v="3.1475409836065502"/>
    <n v="3.1885245901639299"/>
    <n v="3.1393442622950798"/>
    <n v="3.4590163934426199"/>
    <n v="3.0245901639344202"/>
    <n v="3.2704918032786798"/>
    <n v="3.0163934426229502"/>
    <n v="11.868852459016299"/>
    <n v="12.396694214876"/>
    <x v="1"/>
  </r>
  <r>
    <s v="Business"/>
    <x v="1"/>
    <n v="3297"/>
    <n v="3211.2902638762498"/>
    <n v="2.9390354868061799"/>
    <n v="2.9384288747345999"/>
    <n v="3.00515620260843"/>
    <n v="3.4024871094934701"/>
    <n v="3.9105247194419102"/>
    <n v="3.7843494085532301"/>
    <n v="3.7033666969972701"/>
    <n v="3.7397634212920798"/>
    <n v="3.80891719745222"/>
    <n v="3.49590536851683"/>
    <n v="3.80558083105853"/>
    <n v="3.6029723991507399"/>
    <n v="14.5007582650894"/>
    <n v="15.15115571776149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3199"/>
    <n v="799.48421381681703"/>
    <n v="3.6273835573616702"/>
    <n v="2.44545170365739"/>
    <n v="2.9268521412941499"/>
    <n v="3.0990934667083399"/>
    <n v="3.3679274773366599"/>
    <n v="3.0325101594248198"/>
    <n v="3.2038136917786799"/>
    <n v="2.9118474523288498"/>
    <n v="3.43169740543919"/>
    <n v="3.3710534542044299"/>
    <n v="3.4579556111284702"/>
    <n v="3.16411378555798"/>
    <n v="14.3935604876523"/>
    <n v="14.9451926088318"/>
  </r>
  <r>
    <x v="1"/>
    <x v="1"/>
    <x v="1"/>
    <n v="447"/>
    <n v="718.55928411633101"/>
    <n v="2.9418344519015598"/>
    <n v="2.8970917225950701"/>
    <n v="3.0850111856823199"/>
    <n v="3.1633109619686799"/>
    <n v="3.1565995525727"/>
    <n v="3.1431767337807601"/>
    <n v="2.6823266219239299"/>
    <n v="2.9686800894854501"/>
    <n v="3.1275167785234799"/>
    <n v="2.65324384787472"/>
    <n v="3.1230425055928399"/>
    <n v="3.1565995525727"/>
    <n v="15.673378076062599"/>
    <n v="16.6375838926174"/>
  </r>
  <r>
    <x v="0"/>
    <x v="1"/>
    <x v="0"/>
    <n v="2613"/>
    <n v="693.34634519709095"/>
    <n v="2.53999234596249"/>
    <n v="2.7412935323382999"/>
    <n v="2.9846919249904298"/>
    <n v="3.1611174894756902"/>
    <n v="3.1680061232300001"/>
    <n v="3.2055109070034402"/>
    <n v="2.9800995024875601"/>
    <n v="3.0918484500573999"/>
    <n v="3.2939150401836899"/>
    <n v="2.8469192499043201"/>
    <n v="3.2931496364332098"/>
    <n v="3.0658247225411399"/>
    <n v="15.2269422120168"/>
    <n v="15.870484242890001"/>
  </r>
  <r>
    <x v="0"/>
    <x v="1"/>
    <x v="1"/>
    <n v="2434"/>
    <n v="680.52095316351597"/>
    <n v="2.61585866885784"/>
    <n v="2.7990961380443702"/>
    <n v="3.00616269515201"/>
    <n v="3.1491372226787102"/>
    <n v="3.14461791290057"/>
    <n v="3.1532456861133902"/>
    <n v="2.8800328677074698"/>
    <n v="3.0480690221856999"/>
    <n v="3.2415776499589102"/>
    <n v="2.87880032867707"/>
    <n v="3.2834839769926001"/>
    <n v="3.1573541495480599"/>
    <n v="15.837715694330299"/>
    <n v="16.597445405850799"/>
  </r>
  <r>
    <x v="2"/>
    <x v="1"/>
    <x v="1"/>
    <n v="5891"/>
    <n v="1705.06688168392"/>
    <n v="2.8708198947547099"/>
    <n v="2.9246307927346802"/>
    <n v="2.97504668137837"/>
    <n v="3.3736207774571301"/>
    <n v="3.7852656594805598"/>
    <n v="3.6898658971312099"/>
    <n v="3.7088779494143602"/>
    <n v="3.6696655915803702"/>
    <n v="3.8708198947547099"/>
    <n v="3.5420132405364102"/>
    <n v="3.8606348667458801"/>
    <n v="3.5145136649125699"/>
    <n v="14.5808860974367"/>
    <n v="14.715719632528"/>
  </r>
  <r>
    <x v="1"/>
    <x v="1"/>
    <x v="0"/>
    <n v="565"/>
    <n v="707.25132743362803"/>
    <n v="2.7415929203539799"/>
    <n v="2.7398230088495499"/>
    <n v="3.0389380530973402"/>
    <n v="3.1451327433628302"/>
    <n v="3.1274336283185802"/>
    <n v="3.1061946902654798"/>
    <n v="2.8831858407079598"/>
    <n v="3.0424778761061901"/>
    <n v="3.16283185840707"/>
    <n v="2.7256637168141502"/>
    <n v="3.1752212389380499"/>
    <n v="3.1115044247787602"/>
    <n v="15.656637168141501"/>
    <n v="16.936056838365801"/>
  </r>
  <r>
    <x v="2"/>
    <x v="1"/>
    <x v="0"/>
    <n v="6088"/>
    <n v="1718.3975032851499"/>
    <n v="2.9002956636005202"/>
    <n v="2.9540078843626798"/>
    <n v="3.0174113009198398"/>
    <n v="3.3608738501971001"/>
    <n v="3.78367279894875"/>
    <n v="3.6747700394218099"/>
    <n v="3.7311103810775199"/>
    <n v="3.69957293035479"/>
    <n v="3.8784494086727901"/>
    <n v="3.53580814717477"/>
    <n v="3.8896189224704298"/>
    <n v="3.5126478318002601"/>
    <n v="13.3955321944809"/>
    <n v="13.675573148606301"/>
  </r>
  <r>
    <x v="1"/>
    <x v="0"/>
    <x v="0"/>
    <n v="459"/>
    <n v="775.55773420479295"/>
    <n v="3.54901960784313"/>
    <n v="2.5076252723311501"/>
    <n v="2.8583877995642699"/>
    <n v="3.0326797385620901"/>
    <n v="3.2941176470588198"/>
    <n v="2.94553376906318"/>
    <n v="3.1437908496731999"/>
    <n v="2.8583877995642699"/>
    <n v="3.3507625272331101"/>
    <n v="3.39433551198257"/>
    <n v="3.39215686274509"/>
    <n v="3.0980392156862702"/>
    <n v="12.4945533769063"/>
    <n v="12.910480349344899"/>
  </r>
  <r>
    <x v="2"/>
    <x v="0"/>
    <x v="1"/>
    <n v="268"/>
    <n v="881.50373134328299"/>
    <n v="3.6417910447761099"/>
    <n v="2.57462686567164"/>
    <n v="2.8507462686567102"/>
    <n v="3.0298507462686501"/>
    <n v="3.5410447761194002"/>
    <n v="2.9701492537313401"/>
    <n v="3.06343283582089"/>
    <n v="2.9589552238805901"/>
    <n v="3.2835820895522301"/>
    <n v="3.31343283582089"/>
    <n v="3.30223880597014"/>
    <n v="3.1716417910447698"/>
    <n v="11.111940298507401"/>
    <n v="12.026119402985"/>
  </r>
  <r>
    <x v="0"/>
    <x v="0"/>
    <x v="1"/>
    <n v="3318"/>
    <n v="784.82459312839001"/>
    <n v="3.6181434599156099"/>
    <n v="2.46925858951175"/>
    <n v="2.9385171790235001"/>
    <n v="2.97377938517179"/>
    <n v="2.94303797468354"/>
    <n v="3.00723327305605"/>
    <n v="3.31525015069318"/>
    <n v="3.2420132610005998"/>
    <n v="3.74653405666063"/>
    <n v="3.3194695599758801"/>
    <n v="3.7817962628089199"/>
    <n v="2.99367088607594"/>
    <n v="14.0033152501506"/>
    <n v="14.540581465778301"/>
  </r>
  <r>
    <x v="2"/>
    <x v="0"/>
    <x v="0"/>
    <n v="248"/>
    <n v="830.06451612903197"/>
    <n v="3.5846774193548301"/>
    <n v="2.4677419354838701"/>
    <n v="3.01209677419354"/>
    <n v="3.2177419354838701"/>
    <n v="3.57258064516129"/>
    <n v="3.0766129032257998"/>
    <n v="3.1451612903225801"/>
    <n v="2.82258064516129"/>
    <n v="3.3991935483870899"/>
    <n v="3.25"/>
    <n v="3.36693548387096"/>
    <n v="3.17338709677419"/>
    <n v="14.7862903225806"/>
    <n v="14.7338709677419"/>
  </r>
  <r>
    <x v="1"/>
    <x v="0"/>
    <x v="1"/>
    <n v="446"/>
    <n v="796.23991031390096"/>
    <n v="3.5964125560538101"/>
    <n v="2.4865470852017899"/>
    <n v="2.8901345291479799"/>
    <n v="2.8878923766816098"/>
    <n v="2.8408071748878898"/>
    <n v="2.9394618834080699"/>
    <n v="3.2825112107623302"/>
    <n v="3.2780269058295901"/>
    <n v="3.6098654708520099"/>
    <n v="3.3071748878923701"/>
    <n v="3.8026905829596398"/>
    <n v="2.9035874439461802"/>
    <n v="11.412556053811601"/>
    <n v="11.7094594594593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2"/>
    <n v="810.25697211155295"/>
    <n v="3.61"/>
    <n v="2.5"/>
    <n v="2.92"/>
    <n v="3.12"/>
    <n v="3.55"/>
    <n v="3.02"/>
    <n v="3.11"/>
    <n v="2.88"/>
    <n v="3.33"/>
    <n v="3.29"/>
    <n v="3.33"/>
    <n v="3.17"/>
    <n v="12.89"/>
    <n v="13.42"/>
  </r>
  <r>
    <x v="1"/>
    <x v="1"/>
    <n v="2322"/>
    <n v="669.72523686477098"/>
    <n v="2.94"/>
    <n v="2.96"/>
    <n v="3"/>
    <n v="3.23"/>
    <n v="3.25"/>
    <n v="3.27"/>
    <n v="2.89"/>
    <n v="3.04"/>
    <n v="3.17"/>
    <n v="2.78"/>
    <n v="3.17"/>
    <n v="3.12"/>
    <n v="16.32"/>
    <n v="16.940000000000001"/>
  </r>
  <r>
    <x v="1"/>
    <x v="0"/>
    <n v="6360"/>
    <n v="754.80817610062797"/>
    <n v="3.63"/>
    <n v="2.46"/>
    <n v="2.94"/>
    <n v="3.04"/>
    <n v="3.15"/>
    <n v="3.02"/>
    <n v="3.26"/>
    <n v="3.08"/>
    <n v="3.59"/>
    <n v="3.35"/>
    <n v="3.63"/>
    <n v="3.08"/>
    <n v="14.2614779874213"/>
    <n v="14.81"/>
  </r>
  <r>
    <x v="0"/>
    <x v="1"/>
    <n v="6840"/>
    <n v="1252.4061403508699"/>
    <n v="2.95"/>
    <n v="2.95"/>
    <n v="3.01"/>
    <n v="3.43"/>
    <n v="3.93"/>
    <n v="3.79"/>
    <n v="3.72"/>
    <n v="3.73"/>
    <n v="3.81"/>
    <n v="3.5"/>
    <n v="3.81"/>
    <n v="3.59"/>
    <n v="13.67"/>
    <n v="1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A521C-CC6A-4B96-8E8A-6295578F1317}" name="PivotTable1" cacheId="5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3" firstHeaderRow="1" firstDataRow="2" firstDataCol="2"/>
  <pivotFields count="19"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OfPassengers" fld="3" baseField="0" baseItem="0"/>
  </dataFields>
  <chartFormats count="1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61C00-A2AA-4559-A4BE-4EAD3C79148C}" name="PivotTable1" cacheId="5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9"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m="1" x="3"/>
        <item m="1" x="2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8"/>
  </colFields>
  <colItems count="3">
    <i>
      <x v="2"/>
    </i>
    <i>
      <x v="3"/>
    </i>
    <i t="grand">
      <x/>
    </i>
  </colItems>
  <dataFields count="1">
    <dataField name="Sum of NumOfPassengers" fld="2" showDataAs="percentOfRow" baseField="0" baseItem="0" numFmtId="1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47D84-191D-4313-8C81-B19930D2719A}" name="PivotTable2" cacheId="52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F13" firstHeaderRow="1" firstDataRow="2" firstDataCol="2"/>
  <pivotFields count="19"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2">
    <field x="1"/>
    <field x="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18"/>
  </colFields>
  <colItems count="4">
    <i>
      <x v="3"/>
    </i>
    <i>
      <x v="4"/>
    </i>
    <i>
      <x v="5"/>
    </i>
    <i t="grand">
      <x/>
    </i>
  </colItems>
  <dataFields count="1">
    <dataField name="Sum of NumOfPassengers" fld="2" baseField="0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5D532-DA22-4724-9531-587F43FC21E9}" name="PivotTable3" cacheId="52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8" firstHeaderRow="1" firstDataRow="2" firstDataCol="1"/>
  <pivotFields count="20"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1"/>
        <item x="5"/>
        <item x="0"/>
        <item x="3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OfPassengers" fld="3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7397C-2E28-434C-B9E6-7E38CF12C317}" name="PivotTable3" cacheId="5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2:E39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eg Room" fld="11" subtotal="average" baseField="0" baseItem="0" numFmtId="164"/>
    <dataField name="Food &amp; Beverages" fld="7" subtotal="average" baseField="0" baseItem="0" numFmtId="164"/>
    <dataField name="In-flight Entertainment System" fld="9" subtotal="average" baseField="0" baseItem="0" numFmtId="164"/>
  </dataFields>
  <formats count="1">
    <format dxfId="22">
      <pivotArea outline="0" fieldPosition="0">
        <references count="1">
          <reference field="1" count="0" selected="0" defaultSubtotal="1"/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7CE7A-B614-409E-934F-1662AA6E3288}" name="PivotTable2" cacheId="5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0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parture &amp; Arrival Time" fld="4" subtotal="average" baseField="0" baseItem="0"/>
    <dataField name="Ease of Online Booking" fld="5" subtotal="average" baseField="0" baseItem="0"/>
    <dataField name="Gate Location" fld="6" subtotal="average" baseField="0" baseItem="0"/>
  </dataFields>
  <chartFormats count="19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B2C3-4E0D-4A59-B6BB-D0F42CD0AAD7}" name="PivotTable5" cacheId="5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94:E101" firstHeaderRow="0" firstDataRow="1" firstDataCol="2"/>
  <pivotFields count="18">
    <pivotField axis="axisRow" compact="0" outline="0" showAll="0">
      <items count="5">
        <item m="1" x="2"/>
        <item x="0"/>
        <item m="1" x="3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1"/>
    </i>
    <i r="1">
      <x v="3"/>
    </i>
    <i t="default">
      <x/>
    </i>
    <i>
      <x v="1"/>
      <x v="1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flight Services" fld="14" subtotal="average" baseField="0" baseItem="0" numFmtId="164"/>
    <dataField name="Baggage Handling" fld="12" subtotal="average" baseField="0" baseItem="0" numFmtId="164"/>
    <dataField name="Cleanliness" fld="15" subtotal="average" baseField="0" baseItem="0" numFmtId="164"/>
  </dataFields>
  <formats count="1">
    <format dxfId="21">
      <pivotArea outline="0" fieldPosition="0">
        <references count="1">
          <reference field="1" count="0" selected="0" defaultSubtotal="1"/>
        </references>
      </pivotArea>
    </format>
  </formats>
  <chartFormats count="2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80F18-845B-4109-96B0-2684AE2D162A}" name="PivotTable4" cacheId="5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62:E69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heckin Services" fld="13" subtotal="average" baseField="0" baseItem="0" numFmtId="164"/>
    <dataField name="OnBoard Services" fld="10" subtotal="average" baseField="0" baseItem="0" numFmtId="164"/>
    <dataField name="Seat Comfort" fld="8" subtotal="average" baseField="0" baseItem="0" numFmtId="164"/>
  </dataFields>
  <formats count="1">
    <format dxfId="20">
      <pivotArea outline="0" fieldPosition="0">
        <references count="1">
          <reference field="1" count="0" selected="0" defaultSubtotal="1"/>
        </references>
      </pivotArea>
    </format>
  </formats>
  <chartFormats count="2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B6557-3FAD-4449-8CCB-48739A4E3C18}" name="Gender" displayName="Gender" ref="A1:S13" totalsRowShown="0">
  <autoFilter ref="A1:S13" xr:uid="{752B6557-3FAD-4449-8CCB-48739A4E3C18}"/>
  <tableColumns count="19">
    <tableColumn id="1" xr3:uid="{03200BB3-986E-4FB3-9385-114C15EF8B2A}" name="Seat_Class"/>
    <tableColumn id="2" xr3:uid="{5334E49F-C1A1-4512-8C6E-816937773568}" name="Business_or_Personal_Travel"/>
    <tableColumn id="3" xr3:uid="{B5DCE246-B24A-4C3F-8085-8DA5D67844A0}" name="Gender"/>
    <tableColumn id="4" xr3:uid="{BC018947-1F3E-4E90-9A9D-0F677B2E824F}" name="NumOfPassengers"/>
    <tableColumn id="5" xr3:uid="{2DA45096-8A0E-4F31-BEA8-DCE056B0CA02}" name="Avg_Flight_Distance"/>
    <tableColumn id="6" xr3:uid="{6363D3A8-91EA-4CE0-85B3-A18A9379C8B0}" name="Depart_Arrival_Time_Rating"/>
    <tableColumn id="7" xr3:uid="{13B1080C-D28C-4B2D-9340-D06345ACC0DF}" name="Online_Booking_Rating"/>
    <tableColumn id="8" xr3:uid="{0A6F9110-DD42-4DF8-B398-10B63DE7753C}" name="Gate_Location_Rating"/>
    <tableColumn id="9" xr3:uid="{32749B7A-BC80-4AE0-9F67-7E18E13B0D35}" name="FnB_Rating"/>
    <tableColumn id="10" xr3:uid="{56B5B6EF-8A79-414E-A703-0061040A9F96}" name="Seat_Comfort_Rating"/>
    <tableColumn id="11" xr3:uid="{964C3708-14F5-4304-B6DB-3E78CF4F2156}" name="IFE_Rating"/>
    <tableColumn id="12" xr3:uid="{F98D69B6-863B-4A67-B638-6FB5866091F8}" name="OnBoard_Service_Rating"/>
    <tableColumn id="13" xr3:uid="{18895A77-E55A-45D8-9263-46593C38D32A}" name="LegRoom_Rating"/>
    <tableColumn id="14" xr3:uid="{5CA26B1A-52F0-4858-BC6A-AC6A7B876348}" name="Baggage_Handling_Rating"/>
    <tableColumn id="15" xr3:uid="{946F5AF4-9D65-4218-AE79-215DF4925C95}" name="CheckIn_Service_Rating"/>
    <tableColumn id="16" xr3:uid="{DF34A6C7-C5EA-4275-8CDF-CFF979F4512D}" name="Inflight_Service_Rating"/>
    <tableColumn id="17" xr3:uid="{1E670B82-CA8D-4E3B-84A1-4285B470CFA4}" name="Cleanliness_Rating"/>
    <tableColumn id="18" xr3:uid="{F98B3E55-F691-471E-A6D0-386782C28602}" name="Avg_Depart_Delay_Minutes"/>
    <tableColumn id="19" xr3:uid="{13740B36-3CF4-435E-90E0-1DCBC3EDFF1C}" name="Avg_Arrival_Delay_Minu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45EF6-EA5B-4F76-9C67-43345E6CB113}" name="FlightDistance" displayName="FlightDistance" ref="A1:S13" totalsRowShown="0">
  <autoFilter ref="A1:S13" xr:uid="{42F45EF6-EA5B-4F76-9C67-43345E6CB113}"/>
  <tableColumns count="19">
    <tableColumn id="1" xr3:uid="{DED04005-E0B0-42CD-883A-8AB04773C8BF}" name="Seat_Class" dataDxfId="19"/>
    <tableColumn id="2" xr3:uid="{B520FE74-687F-4C3E-BD00-DF52E7566546}" name="Business_Or_Personal_Travel"/>
    <tableColumn id="3" xr3:uid="{AF448F7A-19A0-4A17-AFF5-27DC4F5B5CF2}" name="NumOfPassengers"/>
    <tableColumn id="4" xr3:uid="{4C730CD9-71FB-4068-B983-122227D7BA62}" name="Avg_Flight_Distance"/>
    <tableColumn id="5" xr3:uid="{0F2988FE-CC59-46AB-8DF4-DAEDDF4DCB1D}" name="Depart_Arrival_Time_Rating"/>
    <tableColumn id="6" xr3:uid="{3FC494F8-BC7B-4B08-B080-E3D09D87CF94}" name="Online_Booking_Rating"/>
    <tableColumn id="7" xr3:uid="{5C0A27D2-71C7-4189-89C5-6578B13D24FA}" name="Gate_Location_Rating"/>
    <tableColumn id="8" xr3:uid="{5684F231-443C-4252-B0CA-4F09A308E6FD}" name="FnB_Rating"/>
    <tableColumn id="9" xr3:uid="{296D5620-5973-4360-8AD9-9E1E59436619}" name="Seat_Comfort_Rating"/>
    <tableColumn id="10" xr3:uid="{10E62E0B-FDEF-4092-9F40-F23FC0182C8C}" name="IFE_Rating"/>
    <tableColumn id="11" xr3:uid="{2E3C4E7D-71AF-482D-A8E9-9BCD18905BFD}" name="OnBoard_Service_Rating"/>
    <tableColumn id="12" xr3:uid="{F9CF0A2C-D006-4077-96AB-0344DA24E55A}" name="LegRoom_Rating"/>
    <tableColumn id="13" xr3:uid="{83AC167B-EB7C-4FD1-8C35-C76E839F4E97}" name="Baggage_Handling_Rating"/>
    <tableColumn id="14" xr3:uid="{C64F206F-9518-4723-823C-8F392367814C}" name="CheckIn_Service_Rating"/>
    <tableColumn id="15" xr3:uid="{3972CB31-1249-4F32-974F-C25BFAB4729F}" name="Inflight_Service_Rating"/>
    <tableColumn id="16" xr3:uid="{BF8C3A4D-9B63-4A60-A70A-FA2D48E7A713}" name="Cleanliness_Rating"/>
    <tableColumn id="17" xr3:uid="{420311FB-3EBA-4720-9952-04CDC4CBEB93}" name="Avg_Depart_Delay_Minutes"/>
    <tableColumn id="18" xr3:uid="{1E852B7D-DBAC-4B29-B1B7-0C67B3CA4F27}" name="Avg_Arrival_Delay_Minutes"/>
    <tableColumn id="19" xr3:uid="{EDB5BE7C-791D-423E-8BA6-9AAD3B75689A}" name="Dist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4BFB4-6459-4DD4-8A2F-F68746C094E7}" name="Age" displayName="Age" ref="A1:S19" totalsRowShown="0">
  <autoFilter ref="A1:S19" xr:uid="{49F4BFB4-6459-4DD4-8A2F-F68746C094E7}"/>
  <tableColumns count="19">
    <tableColumn id="1" xr3:uid="{2EA496EA-8E4F-42B9-8F4C-B48AF6556653}" name="Seat_Class" dataDxfId="18"/>
    <tableColumn id="2" xr3:uid="{325F6D2B-4EE3-48BA-93C9-2D5097A0319B}" name="Business_Or_Personal_Travel"/>
    <tableColumn id="3" xr3:uid="{BC408405-8EB6-47D1-8783-A7B28E5B0ADD}" name="NumOfPassengers"/>
    <tableColumn id="4" xr3:uid="{8B06E0F1-EE55-4202-9EEB-E85C3EB844C2}" name="Avg_Flight_Distance"/>
    <tableColumn id="5" xr3:uid="{89678864-7313-40B1-92C7-ED3CBACC2E2E}" name="Depart_Arrival_Time_Rating"/>
    <tableColumn id="6" xr3:uid="{26A7F69E-7093-4C6E-89C5-49F19D5F16FA}" name="Online_Booking_Rating"/>
    <tableColumn id="7" xr3:uid="{ED4DFDAF-B427-4F62-B3A6-637465903C55}" name="Gate_Location_Rating"/>
    <tableColumn id="8" xr3:uid="{8ADD976F-4FA6-415F-91AF-4637FA8BD89D}" name="FnB_Rating"/>
    <tableColumn id="9" xr3:uid="{D91DA9AC-0608-4B61-A43B-79D6A65E9E77}" name="Seat_Comfort_Rating"/>
    <tableColumn id="10" xr3:uid="{76063CE9-282F-4AC4-89C1-BED3921A9C28}" name="IFE_Rating"/>
    <tableColumn id="11" xr3:uid="{631CB3A0-634A-4663-81B6-15C2E1484E30}" name="OnBoard_Service_Rating"/>
    <tableColumn id="12" xr3:uid="{C6A22525-3AEC-4452-A263-250AE49D09CA}" name="LegRoom_Rating"/>
    <tableColumn id="13" xr3:uid="{91DEB7F6-886F-47EB-B299-374C24B239F8}" name="Baggage_Handling_Rating"/>
    <tableColumn id="14" xr3:uid="{A24ABF97-53C9-4157-A899-E58D9B98C3E2}" name="CheckIn_Service_Rating"/>
    <tableColumn id="15" xr3:uid="{26C9DAE4-CC95-4C92-B9CB-5FB028A8FA7F}" name="Inflight_Service_Rating"/>
    <tableColumn id="16" xr3:uid="{C082980E-4FA1-45ED-80BC-293F9C81ED95}" name="Cleanliness_Rating"/>
    <tableColumn id="17" xr3:uid="{E8463263-A905-49CD-9549-88C0518CB30D}" name="Avg_Depart_Delay_Minutes"/>
    <tableColumn id="18" xr3:uid="{8B956564-79AA-4354-98CB-FA0BBD154A29}" name="Avg_Arrival_Delay_Minutes"/>
    <tableColumn id="19" xr3:uid="{BFEDBF51-1CD8-4446-A2B1-D4AC85B88329}" name="AgeGr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83BDAF-9A58-4F21-BE9D-080F43A70F28}" name="AllPassengers" displayName="AllPassengers" ref="A1:T12" totalsRowShown="0">
  <autoFilter ref="A1:T12" xr:uid="{4583BDAF-9A58-4F21-BE9D-080F43A70F28}"/>
  <tableColumns count="20">
    <tableColumn id="1" xr3:uid="{39577EA4-0F38-4407-AB47-B19F4E43256B}" name="Seat_Class" dataDxfId="17"/>
    <tableColumn id="2" xr3:uid="{142C5869-6032-441E-B22D-BD52B85FFABA}" name="Purpose_of_Travel"/>
    <tableColumn id="3" xr3:uid="{D3FA73F8-F867-471F-8F26-A2A666CD2B88}" name="Customer_Type"/>
    <tableColumn id="4" xr3:uid="{281CF87C-8D14-4233-8657-D596BFDD966F}" name="NumOfPassengers"/>
    <tableColumn id="5" xr3:uid="{D71B7A8D-0EB7-4595-9787-3FCF3C57252B}" name="Avg_Flight_Distance"/>
    <tableColumn id="6" xr3:uid="{6875E0CA-FBF5-4339-8E44-D81A6A2CDD5E}" name="Depart_Arrival_Time_Rating"/>
    <tableColumn id="7" xr3:uid="{1390E234-6AB2-4426-83FD-237119397D15}" name="Online_Booking_Rating"/>
    <tableColumn id="8" xr3:uid="{DC0FA320-5BB6-45E0-AD62-AD4547775B7F}" name="Gate_Location_Rating"/>
    <tableColumn id="9" xr3:uid="{8AEE83AC-9F7B-4E79-85A9-3ED5FE2D612C}" name="FnB_Rating"/>
    <tableColumn id="10" xr3:uid="{E88CBC9E-1E71-4842-AAD8-2E4E7B711771}" name="Seat_Comfort_Rating"/>
    <tableColumn id="11" xr3:uid="{5DB788DD-6F08-49FB-9A84-66B0AADBD7B7}" name="IFE_Rating"/>
    <tableColumn id="12" xr3:uid="{4F2FDADC-2114-420B-B88E-688FB45DA697}" name="OnBoard_Service_Rating"/>
    <tableColumn id="13" xr3:uid="{A4F8BB17-F563-482A-81B1-3EDAC233AF65}" name="LegRoom_Rating"/>
    <tableColumn id="14" xr3:uid="{47C633A1-BDF4-4202-893D-85AB3DE9AFF0}" name="Baggage_Handling_Rating"/>
    <tableColumn id="15" xr3:uid="{2F39946A-9863-4CFC-A385-22E778022A5D}" name="CheckIn_Service_Rating"/>
    <tableColumn id="16" xr3:uid="{7C8A7C95-3B88-47A7-88F7-F89924C752E9}" name="Inflight_Service_Rating"/>
    <tableColumn id="17" xr3:uid="{5AC5D000-31A9-46CC-BAA8-12AE2CCA5920}" name="Cleanliness_Rating"/>
    <tableColumn id="18" xr3:uid="{40F8D7D4-1A42-465E-B6EE-DE400A5FB824}" name="Avg_Depart_Delay_Minutes"/>
    <tableColumn id="19" xr3:uid="{BBEFE3D3-CA30-4408-9E66-444B1D4D56CC}" name="Avg_Arrival_Delay_Minutes"/>
    <tableColumn id="20" xr3:uid="{075DC7BB-9550-43DB-ACD7-15F901587D37}" name="SeatClass_CustomerType" dataDxfId="16">
      <calculatedColumnFormula>_xlfn.CONCAT(A2,"-",C2)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D5220-86ED-4432-A635-0684F3A46B9A}" name="TargetCustomers" displayName="TargetCustomers" ref="A1:R5" totalsRowShown="0">
  <autoFilter ref="A1:R5" xr:uid="{BABD5220-86ED-4432-A635-0684F3A46B9A}"/>
  <tableColumns count="18">
    <tableColumn id="1" xr3:uid="{C6F3F2E8-9C18-4051-AEB2-0555CF0E6B36}" name="Seat_Class" dataDxfId="15"/>
    <tableColumn id="2" xr3:uid="{7986990D-C333-4646-A0B7-D721DFCC1045}" name="Business_Or_Personal_Travel"/>
    <tableColumn id="3" xr3:uid="{737B0EF9-F479-4844-B980-9C75CFC5FF8E}" name="NumOfPassengers"/>
    <tableColumn id="4" xr3:uid="{FF0BC2E6-9D1E-4638-A6D0-921425F4C1D2}" name="Avg_Flight_Distance" dataDxfId="14"/>
    <tableColumn id="5" xr3:uid="{8E1C0047-A194-4FA9-8C9B-A4E97899061F}" name="Depart_Arrival_Time_Rating" dataDxfId="13"/>
    <tableColumn id="6" xr3:uid="{1C72BFB5-4F4B-4B92-A8C0-65D43C3907EA}" name="Online_Booking_Rating" dataDxfId="12"/>
    <tableColumn id="7" xr3:uid="{4BA8DEC0-A497-4B85-A36D-A9DFCD02E753}" name="Gate_Location_Rating" dataDxfId="11"/>
    <tableColumn id="8" xr3:uid="{BB697255-211E-401A-B8A3-2FDD4C1E0D68}" name="FnB_Rating" dataDxfId="10"/>
    <tableColumn id="9" xr3:uid="{6BB722DA-50CB-4358-84E0-C68DCD50ED32}" name="Seat_Comfort_Rating" dataDxfId="9"/>
    <tableColumn id="10" xr3:uid="{A600DDBF-A458-450F-9A98-753D1611D511}" name="IFE_Rating" dataDxfId="8"/>
    <tableColumn id="11" xr3:uid="{8327B275-A163-403B-ACEB-88DF990C0A45}" name="OnBoard_Service_Rating" dataDxfId="7"/>
    <tableColumn id="12" xr3:uid="{C29694FD-4C15-44C3-8317-74C6880D7E70}" name="LegRoom_Rating" dataDxfId="6"/>
    <tableColumn id="13" xr3:uid="{EE664DF1-FE1C-4892-9DE5-D35119006C85}" name="Baggage_Handling_Rating" dataDxfId="5"/>
    <tableColumn id="14" xr3:uid="{1ABA4AA7-59AE-46CD-B26E-5AF748D9304F}" name="CheckIn_Service_Rating" dataDxfId="4"/>
    <tableColumn id="15" xr3:uid="{8C5749E2-9990-4A69-BCBD-1AFE1646454C}" name="Inflight_Service_Rating" dataDxfId="3"/>
    <tableColumn id="16" xr3:uid="{00DACF86-1043-4DB5-AE99-073525A93B03}" name="Cleanliness_Rating" dataDxfId="2"/>
    <tableColumn id="17" xr3:uid="{E9E30912-B1D4-4A90-8075-179B95D8F25D}" name="Avg_Depart_Delay_Minutes" dataDxfId="1"/>
    <tableColumn id="18" xr3:uid="{1202A578-A9C8-4D42-9824-5948857045DA}" name="Avg_Arrival_Delay_Minu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CCEB-C077-4014-8FCE-E12AC7C0064E}">
  <dimension ref="A2"/>
  <sheetViews>
    <sheetView workbookViewId="0">
      <selection activeCell="I22" sqref="I22"/>
    </sheetView>
  </sheetViews>
  <sheetFormatPr defaultRowHeight="15"/>
  <cols>
    <col min="1" max="1" width="20.5703125" style="5" customWidth="1"/>
    <col min="2" max="16384" width="9.140625" style="5"/>
  </cols>
  <sheetData>
    <row r="2" spans="1:1">
      <c r="A2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C2AD-DD3B-4C79-9DB1-5395CB7FF4F2}">
  <dimension ref="A1:R5"/>
  <sheetViews>
    <sheetView workbookViewId="0">
      <selection activeCell="O4" sqref="O4"/>
    </sheetView>
  </sheetViews>
  <sheetFormatPr defaultRowHeight="15"/>
  <cols>
    <col min="1" max="1" width="16.85546875" customWidth="1"/>
    <col min="2" max="2" width="29.42578125" bestFit="1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bestFit="1" customWidth="1"/>
    <col min="18" max="18" width="28" bestFit="1" customWidth="1"/>
  </cols>
  <sheetData>
    <row r="1" spans="1:18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ht="30.75">
      <c r="A2" s="3" t="s">
        <v>45</v>
      </c>
      <c r="B2" t="s">
        <v>20</v>
      </c>
      <c r="C2">
        <v>502</v>
      </c>
      <c r="D2" s="6">
        <v>810.25697211155295</v>
      </c>
      <c r="E2" s="7">
        <v>3.61</v>
      </c>
      <c r="F2" s="7">
        <v>2.5</v>
      </c>
      <c r="G2" s="7">
        <v>2.92</v>
      </c>
      <c r="H2" s="7">
        <v>3.12</v>
      </c>
      <c r="I2" s="7">
        <v>3.55</v>
      </c>
      <c r="J2" s="7">
        <v>3.02</v>
      </c>
      <c r="K2" s="7">
        <v>3.11</v>
      </c>
      <c r="L2" s="7">
        <v>2.88</v>
      </c>
      <c r="M2" s="7">
        <v>3.33</v>
      </c>
      <c r="N2" s="7">
        <v>3.29</v>
      </c>
      <c r="O2" s="7">
        <v>3.33</v>
      </c>
      <c r="P2" s="7">
        <v>3.17</v>
      </c>
      <c r="Q2" s="7">
        <v>12.89</v>
      </c>
      <c r="R2" s="7">
        <v>13.42</v>
      </c>
    </row>
    <row r="3" spans="1:18">
      <c r="A3" s="3" t="s">
        <v>46</v>
      </c>
      <c r="B3" t="s">
        <v>36</v>
      </c>
      <c r="C3">
        <v>2322</v>
      </c>
      <c r="D3" s="6">
        <v>669.72523686477098</v>
      </c>
      <c r="E3" s="7">
        <v>2.94</v>
      </c>
      <c r="F3" s="7">
        <v>2.96</v>
      </c>
      <c r="G3" s="7">
        <v>3</v>
      </c>
      <c r="H3" s="7">
        <v>3.23</v>
      </c>
      <c r="I3" s="7">
        <v>3.25</v>
      </c>
      <c r="J3" s="7">
        <v>3.27</v>
      </c>
      <c r="K3" s="7">
        <v>2.89</v>
      </c>
      <c r="L3" s="7">
        <v>3.04</v>
      </c>
      <c r="M3" s="7">
        <v>3.17</v>
      </c>
      <c r="N3" s="7">
        <v>2.78</v>
      </c>
      <c r="O3" s="7">
        <v>3.17</v>
      </c>
      <c r="P3" s="7">
        <v>3.12</v>
      </c>
      <c r="Q3" s="7">
        <v>16.32</v>
      </c>
      <c r="R3" s="7">
        <v>16.940000000000001</v>
      </c>
    </row>
    <row r="4" spans="1:18">
      <c r="A4" s="3" t="s">
        <v>46</v>
      </c>
      <c r="B4" t="s">
        <v>20</v>
      </c>
      <c r="C4">
        <v>6360</v>
      </c>
      <c r="D4" s="6">
        <v>754.80817610062797</v>
      </c>
      <c r="E4" s="7">
        <v>3.63</v>
      </c>
      <c r="F4" s="7">
        <v>2.46</v>
      </c>
      <c r="G4" s="7">
        <v>2.94</v>
      </c>
      <c r="H4" s="7">
        <v>3.04</v>
      </c>
      <c r="I4" s="7">
        <v>3.15</v>
      </c>
      <c r="J4" s="7">
        <v>3.02</v>
      </c>
      <c r="K4" s="7">
        <v>3.26</v>
      </c>
      <c r="L4" s="7">
        <v>3.08</v>
      </c>
      <c r="M4" s="7">
        <v>3.59</v>
      </c>
      <c r="N4" s="7">
        <v>3.35</v>
      </c>
      <c r="O4" s="7">
        <v>3.63</v>
      </c>
      <c r="P4" s="7">
        <v>3.08</v>
      </c>
      <c r="Q4" s="7">
        <v>14.2614779874213</v>
      </c>
      <c r="R4" s="7">
        <v>14.81</v>
      </c>
    </row>
    <row r="5" spans="1:18">
      <c r="A5" s="3" t="s">
        <v>45</v>
      </c>
      <c r="B5" t="s">
        <v>36</v>
      </c>
      <c r="C5">
        <v>6840</v>
      </c>
      <c r="D5" s="6">
        <v>1252.4061403508699</v>
      </c>
      <c r="E5" s="7">
        <v>2.95</v>
      </c>
      <c r="F5" s="7">
        <v>2.95</v>
      </c>
      <c r="G5" s="7">
        <v>3.01</v>
      </c>
      <c r="H5" s="7">
        <v>3.43</v>
      </c>
      <c r="I5" s="7">
        <v>3.93</v>
      </c>
      <c r="J5" s="7">
        <v>3.79</v>
      </c>
      <c r="K5" s="7">
        <v>3.72</v>
      </c>
      <c r="L5" s="7">
        <v>3.73</v>
      </c>
      <c r="M5" s="7">
        <v>3.81</v>
      </c>
      <c r="N5" s="7">
        <v>3.5</v>
      </c>
      <c r="O5" s="7">
        <v>3.81</v>
      </c>
      <c r="P5" s="7">
        <v>3.59</v>
      </c>
      <c r="Q5" s="7">
        <v>13.67</v>
      </c>
      <c r="R5" s="7">
        <v>13.66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DF85-290C-467C-9920-5077F029A06B}">
  <dimension ref="A3:E101"/>
  <sheetViews>
    <sheetView workbookViewId="0">
      <selection activeCell="F121" sqref="F121"/>
    </sheetView>
  </sheetViews>
  <sheetFormatPr defaultRowHeight="15"/>
  <cols>
    <col min="1" max="1" width="30.28515625" bestFit="1" customWidth="1"/>
    <col min="2" max="2" width="13.42578125" bestFit="1" customWidth="1"/>
    <col min="3" max="3" width="9.5703125" bestFit="1" customWidth="1"/>
    <col min="4" max="4" width="16.85546875" bestFit="1" customWidth="1"/>
    <col min="5" max="5" width="28.28515625" bestFit="1" customWidth="1"/>
    <col min="6" max="6" width="33.5703125" bestFit="1" customWidth="1"/>
    <col min="7" max="7" width="33" bestFit="1" customWidth="1"/>
    <col min="8" max="8" width="28.5703125" bestFit="1" customWidth="1"/>
    <col min="9" max="9" width="33" bestFit="1" customWidth="1"/>
    <col min="10" max="10" width="28.5703125" bestFit="1" customWidth="1"/>
    <col min="11" max="11" width="47.140625" bestFit="1" customWidth="1"/>
    <col min="12" max="12" width="42.7109375" bestFit="1" customWidth="1"/>
    <col min="13" max="13" width="38" bestFit="1" customWidth="1"/>
    <col min="14" max="14" width="33.5703125" bestFit="1" customWidth="1"/>
    <col min="15" max="15" width="30.5703125" bestFit="1" customWidth="1"/>
    <col min="16" max="16" width="50.5703125" bestFit="1" customWidth="1"/>
    <col min="17" max="17" width="46.140625" bestFit="1" customWidth="1"/>
    <col min="18" max="18" width="44.85546875" bestFit="1" customWidth="1"/>
    <col min="19" max="19" width="41.42578125" bestFit="1" customWidth="1"/>
    <col min="20" max="20" width="36.85546875" bestFit="1" customWidth="1"/>
    <col min="21" max="21" width="35.7109375" bestFit="1" customWidth="1"/>
  </cols>
  <sheetData>
    <row r="3" spans="1:5">
      <c r="A3" s="1" t="s">
        <v>30</v>
      </c>
      <c r="B3" s="1" t="s">
        <v>0</v>
      </c>
      <c r="C3" t="s">
        <v>47</v>
      </c>
      <c r="D3" t="s">
        <v>48</v>
      </c>
      <c r="E3" t="s">
        <v>49</v>
      </c>
    </row>
    <row r="4" spans="1:5">
      <c r="A4" t="s">
        <v>36</v>
      </c>
      <c r="B4" t="s">
        <v>45</v>
      </c>
      <c r="C4" s="2">
        <v>2.95</v>
      </c>
      <c r="D4" s="2">
        <v>2.95</v>
      </c>
      <c r="E4" s="2">
        <v>3.01</v>
      </c>
    </row>
    <row r="5" spans="1:5">
      <c r="B5" t="s">
        <v>46</v>
      </c>
      <c r="C5" s="2">
        <v>2.94</v>
      </c>
      <c r="D5" s="2">
        <v>2.96</v>
      </c>
      <c r="E5" s="2">
        <v>3</v>
      </c>
    </row>
    <row r="6" spans="1:5">
      <c r="A6" t="s">
        <v>39</v>
      </c>
      <c r="C6" s="2">
        <v>2.9450000000000003</v>
      </c>
      <c r="D6" s="2">
        <v>2.9550000000000001</v>
      </c>
      <c r="E6" s="2">
        <v>3.0049999999999999</v>
      </c>
    </row>
    <row r="7" spans="1:5">
      <c r="A7" t="s">
        <v>20</v>
      </c>
      <c r="B7" t="s">
        <v>45</v>
      </c>
      <c r="C7" s="2">
        <v>3.61</v>
      </c>
      <c r="D7" s="2">
        <v>2.5</v>
      </c>
      <c r="E7" s="2">
        <v>2.92</v>
      </c>
    </row>
    <row r="8" spans="1:5">
      <c r="B8" t="s">
        <v>46</v>
      </c>
      <c r="C8" s="2">
        <v>3.63</v>
      </c>
      <c r="D8" s="2">
        <v>2.46</v>
      </c>
      <c r="E8" s="2">
        <v>2.94</v>
      </c>
    </row>
    <row r="9" spans="1:5">
      <c r="A9" t="s">
        <v>29</v>
      </c>
      <c r="C9" s="2">
        <v>3.62</v>
      </c>
      <c r="D9" s="2">
        <v>2.48</v>
      </c>
      <c r="E9" s="2">
        <v>2.9299999999999997</v>
      </c>
    </row>
    <row r="10" spans="1:5">
      <c r="A10" t="s">
        <v>27</v>
      </c>
      <c r="C10" s="2">
        <v>3.2824999999999998</v>
      </c>
      <c r="D10" s="2">
        <v>2.7175000000000002</v>
      </c>
      <c r="E10" s="2">
        <v>2.9674999999999998</v>
      </c>
    </row>
    <row r="32" spans="1:5">
      <c r="A32" s="1" t="s">
        <v>30</v>
      </c>
      <c r="B32" s="1" t="s">
        <v>0</v>
      </c>
      <c r="C32" t="s">
        <v>50</v>
      </c>
      <c r="D32" t="s">
        <v>51</v>
      </c>
      <c r="E32" t="s">
        <v>52</v>
      </c>
    </row>
    <row r="33" spans="1:5">
      <c r="A33" t="s">
        <v>36</v>
      </c>
      <c r="B33" t="s">
        <v>45</v>
      </c>
      <c r="C33" s="7">
        <v>3.73</v>
      </c>
      <c r="D33" s="7">
        <v>3.43</v>
      </c>
      <c r="E33" s="7">
        <v>3.79</v>
      </c>
    </row>
    <row r="34" spans="1:5">
      <c r="B34" t="s">
        <v>46</v>
      </c>
      <c r="C34" s="7">
        <v>3.04</v>
      </c>
      <c r="D34" s="7">
        <v>3.23</v>
      </c>
      <c r="E34" s="7">
        <v>3.27</v>
      </c>
    </row>
    <row r="35" spans="1:5">
      <c r="A35" t="s">
        <v>39</v>
      </c>
      <c r="C35" s="7">
        <v>3.3849999999999998</v>
      </c>
      <c r="D35" s="7">
        <v>3.33</v>
      </c>
      <c r="E35" s="7">
        <v>3.5300000000000002</v>
      </c>
    </row>
    <row r="36" spans="1:5">
      <c r="A36" t="s">
        <v>20</v>
      </c>
      <c r="B36" t="s">
        <v>45</v>
      </c>
      <c r="C36" s="7">
        <v>2.88</v>
      </c>
      <c r="D36" s="7">
        <v>3.12</v>
      </c>
      <c r="E36" s="7">
        <v>3.02</v>
      </c>
    </row>
    <row r="37" spans="1:5">
      <c r="B37" t="s">
        <v>46</v>
      </c>
      <c r="C37" s="7">
        <v>3.08</v>
      </c>
      <c r="D37" s="7">
        <v>3.04</v>
      </c>
      <c r="E37" s="7">
        <v>3.02</v>
      </c>
    </row>
    <row r="38" spans="1:5">
      <c r="A38" t="s">
        <v>29</v>
      </c>
      <c r="C38" s="7">
        <v>2.98</v>
      </c>
      <c r="D38" s="7">
        <v>3.08</v>
      </c>
      <c r="E38" s="7">
        <v>3.02</v>
      </c>
    </row>
    <row r="39" spans="1:5">
      <c r="A39" t="s">
        <v>27</v>
      </c>
      <c r="C39" s="6">
        <v>3.1824999999999997</v>
      </c>
      <c r="D39" s="6">
        <v>3.2050000000000001</v>
      </c>
      <c r="E39" s="6">
        <v>3.2749999999999999</v>
      </c>
    </row>
    <row r="62" spans="1:5">
      <c r="A62" s="1" t="s">
        <v>30</v>
      </c>
      <c r="B62" s="1" t="s">
        <v>0</v>
      </c>
      <c r="C62" t="s">
        <v>53</v>
      </c>
      <c r="D62" t="s">
        <v>54</v>
      </c>
      <c r="E62" t="s">
        <v>55</v>
      </c>
    </row>
    <row r="63" spans="1:5">
      <c r="A63" t="s">
        <v>36</v>
      </c>
      <c r="B63" t="s">
        <v>45</v>
      </c>
      <c r="C63" s="7">
        <v>3.5</v>
      </c>
      <c r="D63" s="7">
        <v>3.72</v>
      </c>
      <c r="E63" s="7">
        <v>3.93</v>
      </c>
    </row>
    <row r="64" spans="1:5">
      <c r="B64" t="s">
        <v>46</v>
      </c>
      <c r="C64" s="7">
        <v>2.78</v>
      </c>
      <c r="D64" s="7">
        <v>2.89</v>
      </c>
      <c r="E64" s="7">
        <v>3.25</v>
      </c>
    </row>
    <row r="65" spans="1:5">
      <c r="A65" t="s">
        <v>39</v>
      </c>
      <c r="C65" s="7">
        <v>3.1399999999999997</v>
      </c>
      <c r="D65" s="7">
        <v>3.3050000000000002</v>
      </c>
      <c r="E65" s="7">
        <v>3.59</v>
      </c>
    </row>
    <row r="66" spans="1:5">
      <c r="A66" t="s">
        <v>20</v>
      </c>
      <c r="B66" t="s">
        <v>45</v>
      </c>
      <c r="C66" s="7">
        <v>3.29</v>
      </c>
      <c r="D66" s="7">
        <v>3.11</v>
      </c>
      <c r="E66" s="7">
        <v>3.55</v>
      </c>
    </row>
    <row r="67" spans="1:5">
      <c r="B67" t="s">
        <v>46</v>
      </c>
      <c r="C67" s="7">
        <v>3.35</v>
      </c>
      <c r="D67" s="7">
        <v>3.26</v>
      </c>
      <c r="E67" s="7">
        <v>3.15</v>
      </c>
    </row>
    <row r="68" spans="1:5">
      <c r="A68" t="s">
        <v>29</v>
      </c>
      <c r="C68" s="7">
        <v>3.3200000000000003</v>
      </c>
      <c r="D68" s="7">
        <v>3.1849999999999996</v>
      </c>
      <c r="E68" s="7">
        <v>3.3499999999999996</v>
      </c>
    </row>
    <row r="69" spans="1:5">
      <c r="A69" t="s">
        <v>27</v>
      </c>
      <c r="C69" s="6">
        <v>3.23</v>
      </c>
      <c r="D69" s="6">
        <v>3.2450000000000001</v>
      </c>
      <c r="E69" s="6">
        <v>3.47</v>
      </c>
    </row>
    <row r="92" spans="1:5">
      <c r="A92" s="3"/>
    </row>
    <row r="94" spans="1:5">
      <c r="A94" s="1" t="s">
        <v>30</v>
      </c>
      <c r="B94" s="1" t="s">
        <v>0</v>
      </c>
      <c r="C94" t="s">
        <v>56</v>
      </c>
      <c r="D94" t="s">
        <v>57</v>
      </c>
      <c r="E94" t="s">
        <v>58</v>
      </c>
    </row>
    <row r="95" spans="1:5">
      <c r="A95" t="s">
        <v>36</v>
      </c>
      <c r="B95" t="s">
        <v>45</v>
      </c>
      <c r="C95" s="7">
        <v>3.81</v>
      </c>
      <c r="D95" s="7">
        <v>3.81</v>
      </c>
      <c r="E95" s="7">
        <v>3.59</v>
      </c>
    </row>
    <row r="96" spans="1:5">
      <c r="B96" t="s">
        <v>46</v>
      </c>
      <c r="C96" s="7">
        <v>3.17</v>
      </c>
      <c r="D96" s="7">
        <v>3.17</v>
      </c>
      <c r="E96" s="7">
        <v>3.12</v>
      </c>
    </row>
    <row r="97" spans="1:5">
      <c r="A97" t="s">
        <v>39</v>
      </c>
      <c r="C97" s="7">
        <v>3.49</v>
      </c>
      <c r="D97" s="7">
        <v>3.49</v>
      </c>
      <c r="E97" s="7">
        <v>3.355</v>
      </c>
    </row>
    <row r="98" spans="1:5">
      <c r="A98" t="s">
        <v>20</v>
      </c>
      <c r="B98" t="s">
        <v>45</v>
      </c>
      <c r="C98" s="7">
        <v>3.33</v>
      </c>
      <c r="D98" s="7">
        <v>3.33</v>
      </c>
      <c r="E98" s="7">
        <v>3.17</v>
      </c>
    </row>
    <row r="99" spans="1:5">
      <c r="B99" t="s">
        <v>46</v>
      </c>
      <c r="C99" s="7">
        <v>3.63</v>
      </c>
      <c r="D99" s="7">
        <v>3.59</v>
      </c>
      <c r="E99" s="7">
        <v>3.08</v>
      </c>
    </row>
    <row r="100" spans="1:5">
      <c r="A100" t="s">
        <v>29</v>
      </c>
      <c r="C100" s="7">
        <v>3.48</v>
      </c>
      <c r="D100" s="7">
        <v>3.46</v>
      </c>
      <c r="E100" s="7">
        <v>3.125</v>
      </c>
    </row>
    <row r="101" spans="1:5">
      <c r="A101" t="s">
        <v>27</v>
      </c>
      <c r="C101" s="6">
        <v>3.4850000000000003</v>
      </c>
      <c r="D101" s="6">
        <v>3.4750000000000001</v>
      </c>
      <c r="E101" s="6">
        <v>3.2399999999999998</v>
      </c>
    </row>
  </sheetData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1EF3-6686-43D8-B2E7-0804D360EAB7}">
  <dimension ref="C4:U8"/>
  <sheetViews>
    <sheetView showGridLines="0" tabSelected="1" topLeftCell="A5" workbookViewId="0">
      <selection activeCell="AD22" sqref="AD22"/>
    </sheetView>
  </sheetViews>
  <sheetFormatPr defaultRowHeight="15"/>
  <cols>
    <col min="1" max="1" width="19" style="9" customWidth="1"/>
    <col min="2" max="2" width="21.42578125" style="9" customWidth="1"/>
    <col min="3" max="3" width="19.140625" style="9" bestFit="1" customWidth="1"/>
    <col min="4" max="4" width="11.42578125" style="9" bestFit="1" customWidth="1"/>
    <col min="5" max="16384" width="9.140625" style="9"/>
  </cols>
  <sheetData>
    <row r="4" spans="3:21">
      <c r="C4" s="10" t="s">
        <v>59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3:2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3:21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3:2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3:21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</sheetData>
  <mergeCells count="1">
    <mergeCell ref="C4:U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58D2-42A1-4F19-97C8-C93FCE0DB97D}">
  <dimension ref="C3:U6"/>
  <sheetViews>
    <sheetView showGridLines="0" topLeftCell="A3" workbookViewId="0">
      <selection activeCell="P2" sqref="P2"/>
    </sheetView>
  </sheetViews>
  <sheetFormatPr defaultRowHeight="15"/>
  <cols>
    <col min="1" max="16384" width="9.140625" style="9"/>
  </cols>
  <sheetData>
    <row r="3" spans="3:21">
      <c r="C3" s="11" t="s">
        <v>60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3:21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3:21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3:21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</sheetData>
  <mergeCells count="1">
    <mergeCell ref="C3:U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42EF-99A7-444C-9161-5A8670158B64}">
  <dimension ref="A1:S13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29.140625" bestFit="1" customWidth="1"/>
    <col min="3" max="3" width="9.7109375" bestFit="1" customWidth="1"/>
    <col min="4" max="4" width="19.42578125" bestFit="1" customWidth="1"/>
    <col min="5" max="5" width="21.140625" bestFit="1" customWidth="1"/>
    <col min="6" max="6" width="28.5703125" bestFit="1" customWidth="1"/>
    <col min="7" max="7" width="24.140625" bestFit="1" customWidth="1"/>
    <col min="8" max="8" width="22.85546875" bestFit="1" customWidth="1"/>
    <col min="9" max="9" width="13.28515625" bestFit="1" customWidth="1"/>
    <col min="10" max="10" width="22.28515625" bestFit="1" customWidth="1"/>
    <col min="11" max="11" width="12.5703125" bestFit="1" customWidth="1"/>
    <col min="12" max="12" width="25.28515625" bestFit="1" customWidth="1"/>
    <col min="13" max="13" width="18.140625" bestFit="1" customWidth="1"/>
    <col min="14" max="14" width="26.28515625" bestFit="1" customWidth="1"/>
    <col min="15" max="15" width="24.28515625" bestFit="1" customWidth="1"/>
    <col min="16" max="16" width="23.7109375" bestFit="1" customWidth="1"/>
    <col min="17" max="17" width="19.85546875" bestFit="1" customWidth="1"/>
    <col min="18" max="18" width="28.28515625" bestFit="1" customWidth="1"/>
    <col min="19" max="19" width="28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>
        <v>3199</v>
      </c>
      <c r="E2">
        <v>799.48421381681703</v>
      </c>
      <c r="F2">
        <v>3.6273835573616702</v>
      </c>
      <c r="G2">
        <v>2.44545170365739</v>
      </c>
      <c r="H2">
        <v>2.9268521412941499</v>
      </c>
      <c r="I2">
        <v>3.0990934667083399</v>
      </c>
      <c r="J2">
        <v>3.3679274773366599</v>
      </c>
      <c r="K2">
        <v>3.0325101594248198</v>
      </c>
      <c r="L2">
        <v>3.2038136917786799</v>
      </c>
      <c r="M2">
        <v>2.9118474523288498</v>
      </c>
      <c r="N2">
        <v>3.43169740543919</v>
      </c>
      <c r="O2">
        <v>3.3710534542044299</v>
      </c>
      <c r="P2">
        <v>3.4579556111284702</v>
      </c>
      <c r="Q2">
        <v>3.16411378555798</v>
      </c>
      <c r="R2">
        <v>14.3935604876523</v>
      </c>
      <c r="S2">
        <v>14.9451926088318</v>
      </c>
    </row>
    <row r="3" spans="1:19">
      <c r="A3" t="s">
        <v>22</v>
      </c>
      <c r="B3" t="s">
        <v>23</v>
      </c>
      <c r="C3" t="s">
        <v>24</v>
      </c>
      <c r="D3">
        <v>447</v>
      </c>
      <c r="E3">
        <v>718.55928411633101</v>
      </c>
      <c r="F3">
        <v>2.9418344519015598</v>
      </c>
      <c r="G3">
        <v>2.8970917225950701</v>
      </c>
      <c r="H3">
        <v>3.0850111856823199</v>
      </c>
      <c r="I3">
        <v>3.1633109619686799</v>
      </c>
      <c r="J3">
        <v>3.1565995525727</v>
      </c>
      <c r="K3">
        <v>3.1431767337807601</v>
      </c>
      <c r="L3">
        <v>2.6823266219239299</v>
      </c>
      <c r="M3">
        <v>2.9686800894854501</v>
      </c>
      <c r="N3">
        <v>3.1275167785234799</v>
      </c>
      <c r="O3">
        <v>2.65324384787472</v>
      </c>
      <c r="P3">
        <v>3.1230425055928399</v>
      </c>
      <c r="Q3">
        <v>3.1565995525727</v>
      </c>
      <c r="R3">
        <v>15.673378076062599</v>
      </c>
      <c r="S3">
        <v>16.6375838926174</v>
      </c>
    </row>
    <row r="4" spans="1:19">
      <c r="A4" t="s">
        <v>19</v>
      </c>
      <c r="B4" t="s">
        <v>23</v>
      </c>
      <c r="C4" t="s">
        <v>21</v>
      </c>
      <c r="D4">
        <v>2613</v>
      </c>
      <c r="E4">
        <v>693.34634519709095</v>
      </c>
      <c r="F4">
        <v>2.53999234596249</v>
      </c>
      <c r="G4">
        <v>2.7412935323382999</v>
      </c>
      <c r="H4">
        <v>2.9846919249904298</v>
      </c>
      <c r="I4">
        <v>3.1611174894756902</v>
      </c>
      <c r="J4">
        <v>3.1680061232300001</v>
      </c>
      <c r="K4">
        <v>3.2055109070034402</v>
      </c>
      <c r="L4">
        <v>2.9800995024875601</v>
      </c>
      <c r="M4">
        <v>3.0918484500573999</v>
      </c>
      <c r="N4">
        <v>3.2939150401836899</v>
      </c>
      <c r="O4">
        <v>2.8469192499043201</v>
      </c>
      <c r="P4">
        <v>3.2931496364332098</v>
      </c>
      <c r="Q4">
        <v>3.0658247225411399</v>
      </c>
      <c r="R4">
        <v>15.2269422120168</v>
      </c>
      <c r="S4">
        <v>15.870484242890001</v>
      </c>
    </row>
    <row r="5" spans="1:19">
      <c r="A5" t="s">
        <v>19</v>
      </c>
      <c r="B5" t="s">
        <v>23</v>
      </c>
      <c r="C5" t="s">
        <v>24</v>
      </c>
      <c r="D5">
        <v>2434</v>
      </c>
      <c r="E5">
        <v>680.52095316351597</v>
      </c>
      <c r="F5">
        <v>2.61585866885784</v>
      </c>
      <c r="G5">
        <v>2.7990961380443702</v>
      </c>
      <c r="H5">
        <v>3.00616269515201</v>
      </c>
      <c r="I5">
        <v>3.1491372226787102</v>
      </c>
      <c r="J5">
        <v>3.14461791290057</v>
      </c>
      <c r="K5">
        <v>3.1532456861133902</v>
      </c>
      <c r="L5">
        <v>2.8800328677074698</v>
      </c>
      <c r="M5">
        <v>3.0480690221856999</v>
      </c>
      <c r="N5">
        <v>3.2415776499589102</v>
      </c>
      <c r="O5">
        <v>2.87880032867707</v>
      </c>
      <c r="P5">
        <v>3.2834839769926001</v>
      </c>
      <c r="Q5">
        <v>3.1573541495480599</v>
      </c>
      <c r="R5">
        <v>15.837715694330299</v>
      </c>
      <c r="S5">
        <v>16.597445405850799</v>
      </c>
    </row>
    <row r="6" spans="1:19">
      <c r="A6" t="s">
        <v>25</v>
      </c>
      <c r="B6" t="s">
        <v>23</v>
      </c>
      <c r="C6" t="s">
        <v>24</v>
      </c>
      <c r="D6">
        <v>5891</v>
      </c>
      <c r="E6">
        <v>1705.06688168392</v>
      </c>
      <c r="F6">
        <v>2.8708198947547099</v>
      </c>
      <c r="G6">
        <v>2.9246307927346802</v>
      </c>
      <c r="H6">
        <v>2.97504668137837</v>
      </c>
      <c r="I6">
        <v>3.3736207774571301</v>
      </c>
      <c r="J6">
        <v>3.7852656594805598</v>
      </c>
      <c r="K6">
        <v>3.6898658971312099</v>
      </c>
      <c r="L6">
        <v>3.7088779494143602</v>
      </c>
      <c r="M6">
        <v>3.6696655915803702</v>
      </c>
      <c r="N6">
        <v>3.8708198947547099</v>
      </c>
      <c r="O6">
        <v>3.5420132405364102</v>
      </c>
      <c r="P6">
        <v>3.8606348667458801</v>
      </c>
      <c r="Q6">
        <v>3.5145136649125699</v>
      </c>
      <c r="R6">
        <v>14.5808860974367</v>
      </c>
      <c r="S6">
        <v>14.715719632528</v>
      </c>
    </row>
    <row r="7" spans="1:19">
      <c r="A7" t="s">
        <v>22</v>
      </c>
      <c r="B7" t="s">
        <v>23</v>
      </c>
      <c r="C7" t="s">
        <v>21</v>
      </c>
      <c r="D7">
        <v>565</v>
      </c>
      <c r="E7">
        <v>707.25132743362803</v>
      </c>
      <c r="F7">
        <v>2.7415929203539799</v>
      </c>
      <c r="G7">
        <v>2.7398230088495499</v>
      </c>
      <c r="H7">
        <v>3.0389380530973402</v>
      </c>
      <c r="I7">
        <v>3.1451327433628302</v>
      </c>
      <c r="J7">
        <v>3.1274336283185802</v>
      </c>
      <c r="K7">
        <v>3.1061946902654798</v>
      </c>
      <c r="L7">
        <v>2.8831858407079598</v>
      </c>
      <c r="M7">
        <v>3.0424778761061901</v>
      </c>
      <c r="N7">
        <v>3.16283185840707</v>
      </c>
      <c r="O7">
        <v>2.7256637168141502</v>
      </c>
      <c r="P7">
        <v>3.1752212389380499</v>
      </c>
      <c r="Q7">
        <v>3.1115044247787602</v>
      </c>
      <c r="R7">
        <v>15.656637168141501</v>
      </c>
      <c r="S7">
        <v>16.936056838365801</v>
      </c>
    </row>
    <row r="8" spans="1:19">
      <c r="A8" t="s">
        <v>25</v>
      </c>
      <c r="B8" t="s">
        <v>23</v>
      </c>
      <c r="C8" t="s">
        <v>21</v>
      </c>
      <c r="D8">
        <v>6088</v>
      </c>
      <c r="E8">
        <v>1718.3975032851499</v>
      </c>
      <c r="F8">
        <v>2.9002956636005202</v>
      </c>
      <c r="G8">
        <v>2.9540078843626798</v>
      </c>
      <c r="H8">
        <v>3.0174113009198398</v>
      </c>
      <c r="I8">
        <v>3.3608738501971001</v>
      </c>
      <c r="J8">
        <v>3.78367279894875</v>
      </c>
      <c r="K8">
        <v>3.6747700394218099</v>
      </c>
      <c r="L8">
        <v>3.7311103810775199</v>
      </c>
      <c r="M8">
        <v>3.69957293035479</v>
      </c>
      <c r="N8">
        <v>3.8784494086727901</v>
      </c>
      <c r="O8">
        <v>3.53580814717477</v>
      </c>
      <c r="P8">
        <v>3.8896189224704298</v>
      </c>
      <c r="Q8">
        <v>3.5126478318002601</v>
      </c>
      <c r="R8">
        <v>13.3955321944809</v>
      </c>
      <c r="S8">
        <v>13.675573148606301</v>
      </c>
    </row>
    <row r="9" spans="1:19">
      <c r="A9" t="s">
        <v>22</v>
      </c>
      <c r="B9" t="s">
        <v>20</v>
      </c>
      <c r="C9" t="s">
        <v>21</v>
      </c>
      <c r="D9">
        <v>459</v>
      </c>
      <c r="E9">
        <v>775.55773420479295</v>
      </c>
      <c r="F9">
        <v>3.54901960784313</v>
      </c>
      <c r="G9">
        <v>2.5076252723311501</v>
      </c>
      <c r="H9">
        <v>2.8583877995642699</v>
      </c>
      <c r="I9">
        <v>3.0326797385620901</v>
      </c>
      <c r="J9">
        <v>3.2941176470588198</v>
      </c>
      <c r="K9">
        <v>2.94553376906318</v>
      </c>
      <c r="L9">
        <v>3.1437908496731999</v>
      </c>
      <c r="M9">
        <v>2.8583877995642699</v>
      </c>
      <c r="N9">
        <v>3.3507625272331101</v>
      </c>
      <c r="O9">
        <v>3.39433551198257</v>
      </c>
      <c r="P9">
        <v>3.39215686274509</v>
      </c>
      <c r="Q9">
        <v>3.0980392156862702</v>
      </c>
      <c r="R9">
        <v>12.4945533769063</v>
      </c>
      <c r="S9">
        <v>12.910480349344899</v>
      </c>
    </row>
    <row r="10" spans="1:19">
      <c r="A10" t="s">
        <v>25</v>
      </c>
      <c r="B10" t="s">
        <v>20</v>
      </c>
      <c r="C10" t="s">
        <v>24</v>
      </c>
      <c r="D10">
        <v>268</v>
      </c>
      <c r="E10">
        <v>881.50373134328299</v>
      </c>
      <c r="F10">
        <v>3.6417910447761099</v>
      </c>
      <c r="G10">
        <v>2.57462686567164</v>
      </c>
      <c r="H10">
        <v>2.8507462686567102</v>
      </c>
      <c r="I10">
        <v>3.0298507462686501</v>
      </c>
      <c r="J10">
        <v>3.5410447761194002</v>
      </c>
      <c r="K10">
        <v>2.9701492537313401</v>
      </c>
      <c r="L10">
        <v>3.06343283582089</v>
      </c>
      <c r="M10">
        <v>2.9589552238805901</v>
      </c>
      <c r="N10">
        <v>3.2835820895522301</v>
      </c>
      <c r="O10">
        <v>3.31343283582089</v>
      </c>
      <c r="P10">
        <v>3.30223880597014</v>
      </c>
      <c r="Q10">
        <v>3.1716417910447698</v>
      </c>
      <c r="R10">
        <v>11.111940298507401</v>
      </c>
      <c r="S10">
        <v>12.026119402985</v>
      </c>
    </row>
    <row r="11" spans="1:19">
      <c r="A11" t="s">
        <v>19</v>
      </c>
      <c r="B11" t="s">
        <v>20</v>
      </c>
      <c r="C11" t="s">
        <v>24</v>
      </c>
      <c r="D11">
        <v>3318</v>
      </c>
      <c r="E11">
        <v>784.82459312839001</v>
      </c>
      <c r="F11">
        <v>3.6181434599156099</v>
      </c>
      <c r="G11">
        <v>2.46925858951175</v>
      </c>
      <c r="H11">
        <v>2.9385171790235001</v>
      </c>
      <c r="I11">
        <v>2.97377938517179</v>
      </c>
      <c r="J11">
        <v>2.94303797468354</v>
      </c>
      <c r="K11">
        <v>3.00723327305605</v>
      </c>
      <c r="L11">
        <v>3.31525015069318</v>
      </c>
      <c r="M11">
        <v>3.2420132610005998</v>
      </c>
      <c r="N11">
        <v>3.74653405666063</v>
      </c>
      <c r="O11">
        <v>3.3194695599758801</v>
      </c>
      <c r="P11">
        <v>3.7817962628089199</v>
      </c>
      <c r="Q11">
        <v>2.99367088607594</v>
      </c>
      <c r="R11">
        <v>14.0033152501506</v>
      </c>
      <c r="S11">
        <v>14.540581465778301</v>
      </c>
    </row>
    <row r="12" spans="1:19">
      <c r="A12" t="s">
        <v>25</v>
      </c>
      <c r="B12" t="s">
        <v>20</v>
      </c>
      <c r="C12" t="s">
        <v>21</v>
      </c>
      <c r="D12">
        <v>248</v>
      </c>
      <c r="E12">
        <v>830.06451612903197</v>
      </c>
      <c r="F12">
        <v>3.5846774193548301</v>
      </c>
      <c r="G12">
        <v>2.4677419354838701</v>
      </c>
      <c r="H12">
        <v>3.01209677419354</v>
      </c>
      <c r="I12">
        <v>3.2177419354838701</v>
      </c>
      <c r="J12">
        <v>3.57258064516129</v>
      </c>
      <c r="K12">
        <v>3.0766129032257998</v>
      </c>
      <c r="L12">
        <v>3.1451612903225801</v>
      </c>
      <c r="M12">
        <v>2.82258064516129</v>
      </c>
      <c r="N12">
        <v>3.3991935483870899</v>
      </c>
      <c r="O12">
        <v>3.25</v>
      </c>
      <c r="P12">
        <v>3.36693548387096</v>
      </c>
      <c r="Q12">
        <v>3.17338709677419</v>
      </c>
      <c r="R12">
        <v>14.7862903225806</v>
      </c>
      <c r="S12">
        <v>14.7338709677419</v>
      </c>
    </row>
    <row r="13" spans="1:19">
      <c r="A13" t="s">
        <v>22</v>
      </c>
      <c r="B13" t="s">
        <v>20</v>
      </c>
      <c r="C13" t="s">
        <v>24</v>
      </c>
      <c r="D13">
        <v>446</v>
      </c>
      <c r="E13">
        <v>796.23991031390096</v>
      </c>
      <c r="F13">
        <v>3.5964125560538101</v>
      </c>
      <c r="G13">
        <v>2.4865470852017899</v>
      </c>
      <c r="H13">
        <v>2.8901345291479799</v>
      </c>
      <c r="I13">
        <v>2.8878923766816098</v>
      </c>
      <c r="J13">
        <v>2.8408071748878898</v>
      </c>
      <c r="K13">
        <v>2.9394618834080699</v>
      </c>
      <c r="L13">
        <v>3.2825112107623302</v>
      </c>
      <c r="M13">
        <v>3.2780269058295901</v>
      </c>
      <c r="N13">
        <v>3.6098654708520099</v>
      </c>
      <c r="O13">
        <v>3.3071748878923701</v>
      </c>
      <c r="P13">
        <v>3.8026905829596398</v>
      </c>
      <c r="Q13">
        <v>2.9035874439461802</v>
      </c>
      <c r="R13">
        <v>11.412556053811601</v>
      </c>
      <c r="S13">
        <v>11.709459459459399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F76E-AF74-484C-9512-9B713C995AF7}">
  <dimension ref="A3:E13"/>
  <sheetViews>
    <sheetView workbookViewId="0">
      <selection activeCell="G23" sqref="G23"/>
    </sheetView>
  </sheetViews>
  <sheetFormatPr defaultRowHeight="15"/>
  <cols>
    <col min="1" max="1" width="30" bestFit="1" customWidth="1"/>
    <col min="2" max="2" width="13.42578125" bestFit="1" customWidth="1"/>
    <col min="3" max="3" width="10.5703125" bestFit="1" customWidth="1"/>
    <col min="4" max="4" width="6.28515625" bestFit="1" customWidth="1"/>
    <col min="5" max="5" width="11.42578125" bestFit="1" customWidth="1"/>
    <col min="6" max="6" width="16.42578125" bestFit="1" customWidth="1"/>
    <col min="7" max="7" width="5.140625" bestFit="1" customWidth="1"/>
    <col min="8" max="8" width="8.140625" bestFit="1" customWidth="1"/>
    <col min="9" max="9" width="19.5703125" bestFit="1" customWidth="1"/>
    <col min="10" max="10" width="11.42578125" bestFit="1" customWidth="1"/>
  </cols>
  <sheetData>
    <row r="3" spans="1:5">
      <c r="A3" s="1" t="s">
        <v>26</v>
      </c>
      <c r="C3" s="1" t="s">
        <v>2</v>
      </c>
    </row>
    <row r="4" spans="1:5">
      <c r="A4" s="1" t="s">
        <v>1</v>
      </c>
      <c r="B4" s="1" t="s">
        <v>0</v>
      </c>
      <c r="C4" t="s">
        <v>21</v>
      </c>
      <c r="D4" t="s">
        <v>24</v>
      </c>
      <c r="E4" t="s">
        <v>27</v>
      </c>
    </row>
    <row r="5" spans="1:5">
      <c r="A5" t="s">
        <v>23</v>
      </c>
      <c r="B5" t="s">
        <v>25</v>
      </c>
      <c r="C5" s="2">
        <v>6088</v>
      </c>
      <c r="D5" s="2">
        <v>5891</v>
      </c>
      <c r="E5" s="2">
        <v>11979</v>
      </c>
    </row>
    <row r="6" spans="1:5">
      <c r="B6" t="s">
        <v>19</v>
      </c>
      <c r="C6" s="2">
        <v>2613</v>
      </c>
      <c r="D6" s="2">
        <v>2434</v>
      </c>
      <c r="E6" s="2">
        <v>5047</v>
      </c>
    </row>
    <row r="7" spans="1:5">
      <c r="B7" t="s">
        <v>22</v>
      </c>
      <c r="C7" s="2">
        <v>565</v>
      </c>
      <c r="D7" s="2">
        <v>447</v>
      </c>
      <c r="E7" s="2">
        <v>1012</v>
      </c>
    </row>
    <row r="8" spans="1:5">
      <c r="A8" t="s">
        <v>28</v>
      </c>
      <c r="C8" s="2">
        <v>9266</v>
      </c>
      <c r="D8" s="2">
        <v>8772</v>
      </c>
      <c r="E8" s="2">
        <v>18038</v>
      </c>
    </row>
    <row r="9" spans="1:5">
      <c r="A9" t="s">
        <v>20</v>
      </c>
      <c r="B9" t="s">
        <v>25</v>
      </c>
      <c r="C9" s="2">
        <v>248</v>
      </c>
      <c r="D9" s="2">
        <v>268</v>
      </c>
      <c r="E9" s="2">
        <v>516</v>
      </c>
    </row>
    <row r="10" spans="1:5">
      <c r="B10" t="s">
        <v>19</v>
      </c>
      <c r="C10" s="2">
        <v>3199</v>
      </c>
      <c r="D10" s="2">
        <v>3318</v>
      </c>
      <c r="E10" s="2">
        <v>6517</v>
      </c>
    </row>
    <row r="11" spans="1:5">
      <c r="B11" t="s">
        <v>22</v>
      </c>
      <c r="C11" s="2">
        <v>459</v>
      </c>
      <c r="D11" s="2">
        <v>446</v>
      </c>
      <c r="E11" s="2">
        <v>905</v>
      </c>
    </row>
    <row r="12" spans="1:5">
      <c r="A12" t="s">
        <v>29</v>
      </c>
      <c r="C12" s="2">
        <v>3906</v>
      </c>
      <c r="D12" s="2">
        <v>4032</v>
      </c>
      <c r="E12" s="2">
        <v>7938</v>
      </c>
    </row>
    <row r="13" spans="1:5">
      <c r="A13" t="s">
        <v>27</v>
      </c>
      <c r="C13" s="2">
        <v>13172</v>
      </c>
      <c r="D13" s="2">
        <v>12804</v>
      </c>
      <c r="E13" s="2">
        <v>25976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49BC-2EA8-4975-B5E4-367F9608BE7C}">
  <dimension ref="A1:S13"/>
  <sheetViews>
    <sheetView workbookViewId="0">
      <selection activeCell="C16" sqref="C16"/>
    </sheetView>
  </sheetViews>
  <sheetFormatPr defaultRowHeight="15"/>
  <cols>
    <col min="1" max="1" width="13.42578125" customWidth="1"/>
    <col min="2" max="2" width="29.42578125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customWidth="1"/>
    <col min="18" max="18" width="28" customWidth="1"/>
    <col min="19" max="19" width="16.85546875" customWidth="1"/>
  </cols>
  <sheetData>
    <row r="1" spans="1:19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31</v>
      </c>
    </row>
    <row r="2" spans="1:19" ht="30.75">
      <c r="A2" s="3" t="s">
        <v>25</v>
      </c>
      <c r="B2" t="s">
        <v>20</v>
      </c>
      <c r="C2">
        <v>504</v>
      </c>
      <c r="D2">
        <v>814.61904761904702</v>
      </c>
      <c r="E2">
        <v>3.6130952380952301</v>
      </c>
      <c r="F2">
        <v>2.5079365079364999</v>
      </c>
      <c r="G2">
        <v>2.9186507936507899</v>
      </c>
      <c r="H2">
        <v>3.1170634920634899</v>
      </c>
      <c r="I2">
        <v>3.5515873015873001</v>
      </c>
      <c r="J2">
        <v>3.0238095238095202</v>
      </c>
      <c r="K2">
        <v>3.1051587301587298</v>
      </c>
      <c r="L2">
        <v>2.87896825396825</v>
      </c>
      <c r="M2">
        <v>3.3333333333333299</v>
      </c>
      <c r="N2">
        <v>3.2857142857142798</v>
      </c>
      <c r="O2">
        <v>3.3313492063491998</v>
      </c>
      <c r="P2">
        <v>3.1666666666666599</v>
      </c>
      <c r="Q2">
        <v>13.0714285714285</v>
      </c>
      <c r="R2">
        <v>13.5853174603174</v>
      </c>
      <c r="S2" s="3" t="s">
        <v>32</v>
      </c>
    </row>
    <row r="3" spans="1:19" ht="30.75">
      <c r="A3" s="3" t="s">
        <v>22</v>
      </c>
      <c r="B3" t="s">
        <v>23</v>
      </c>
      <c r="C3">
        <v>999</v>
      </c>
      <c r="D3">
        <v>687.09409409409398</v>
      </c>
      <c r="E3">
        <v>2.8278278278278202</v>
      </c>
      <c r="F3">
        <v>2.8018018018017998</v>
      </c>
      <c r="G3">
        <v>3.0630630630630602</v>
      </c>
      <c r="H3">
        <v>3.15415415415415</v>
      </c>
      <c r="I3">
        <v>3.14214214214214</v>
      </c>
      <c r="J3">
        <v>3.1191191191191101</v>
      </c>
      <c r="K3">
        <v>2.7857857857857802</v>
      </c>
      <c r="L3">
        <v>3.01001001001001</v>
      </c>
      <c r="M3">
        <v>3.14414414414414</v>
      </c>
      <c r="N3">
        <v>2.6976976976976901</v>
      </c>
      <c r="O3">
        <v>3.1531531531531498</v>
      </c>
      <c r="P3">
        <v>3.13413413413413</v>
      </c>
      <c r="Q3">
        <v>15.4994994994994</v>
      </c>
      <c r="R3">
        <v>16.6218655967903</v>
      </c>
      <c r="S3" s="3" t="s">
        <v>32</v>
      </c>
    </row>
    <row r="4" spans="1:19" ht="30.75">
      <c r="A4" s="3" t="s">
        <v>19</v>
      </c>
      <c r="B4" t="s">
        <v>23</v>
      </c>
      <c r="C4">
        <v>4994</v>
      </c>
      <c r="D4">
        <v>665.51641970364403</v>
      </c>
      <c r="E4">
        <v>2.5734881858229799</v>
      </c>
      <c r="F4">
        <v>2.7683219863836599</v>
      </c>
      <c r="G4">
        <v>2.9949939927913398</v>
      </c>
      <c r="H4">
        <v>3.1549859831798099</v>
      </c>
      <c r="I4">
        <v>3.1563876651982299</v>
      </c>
      <c r="J4">
        <v>3.1816179415298298</v>
      </c>
      <c r="K4">
        <v>2.9291149379255099</v>
      </c>
      <c r="L4">
        <v>3.0718862635162099</v>
      </c>
      <c r="M4">
        <v>3.2657188626351599</v>
      </c>
      <c r="N4">
        <v>2.8610332398878602</v>
      </c>
      <c r="O4">
        <v>3.2897476972366801</v>
      </c>
      <c r="P4">
        <v>3.1105326391669998</v>
      </c>
      <c r="Q4">
        <v>15.5394473368041</v>
      </c>
      <c r="R4">
        <v>16.195538585209</v>
      </c>
      <c r="S4" s="3" t="s">
        <v>32</v>
      </c>
    </row>
    <row r="5" spans="1:19" ht="30.75">
      <c r="A5" s="3" t="s">
        <v>22</v>
      </c>
      <c r="B5" t="s">
        <v>20</v>
      </c>
      <c r="C5">
        <v>885</v>
      </c>
      <c r="D5">
        <v>743.82146892655305</v>
      </c>
      <c r="E5">
        <v>3.5875706214689198</v>
      </c>
      <c r="F5">
        <v>2.5016949152542298</v>
      </c>
      <c r="G5">
        <v>2.8576271186440598</v>
      </c>
      <c r="H5">
        <v>2.9740112994350199</v>
      </c>
      <c r="I5">
        <v>3.0655367231638402</v>
      </c>
      <c r="J5">
        <v>2.9389830508474502</v>
      </c>
      <c r="K5">
        <v>3.2079096045197701</v>
      </c>
      <c r="L5">
        <v>3.0632768361581899</v>
      </c>
      <c r="M5">
        <v>3.4734463276836101</v>
      </c>
      <c r="N5">
        <v>3.3480225988700498</v>
      </c>
      <c r="O5">
        <v>3.6</v>
      </c>
      <c r="P5">
        <v>2.9966101694915199</v>
      </c>
      <c r="Q5">
        <v>12.045197740112901</v>
      </c>
      <c r="R5">
        <v>12.308390022675701</v>
      </c>
      <c r="S5" s="3" t="s">
        <v>32</v>
      </c>
    </row>
    <row r="6" spans="1:19" ht="30.75">
      <c r="A6" s="3" t="s">
        <v>19</v>
      </c>
      <c r="B6" t="s">
        <v>20</v>
      </c>
      <c r="C6">
        <v>6395</v>
      </c>
      <c r="D6">
        <v>754.81673182173495</v>
      </c>
      <c r="E6">
        <v>3.6309616888193901</v>
      </c>
      <c r="F6">
        <v>2.4595777951524598</v>
      </c>
      <c r="G6">
        <v>2.9344800625488601</v>
      </c>
      <c r="H6">
        <v>3.0398749022673899</v>
      </c>
      <c r="I6">
        <v>3.1507427677873299</v>
      </c>
      <c r="J6">
        <v>3.0172009382329898</v>
      </c>
      <c r="K6">
        <v>3.2619233776387802</v>
      </c>
      <c r="L6">
        <v>3.07881157154026</v>
      </c>
      <c r="M6">
        <v>3.5945269741985899</v>
      </c>
      <c r="N6">
        <v>3.3508991399530799</v>
      </c>
      <c r="O6">
        <v>3.6295543393275902</v>
      </c>
      <c r="P6">
        <v>3.0784988272087501</v>
      </c>
      <c r="Q6">
        <v>14.2392494136043</v>
      </c>
      <c r="R6">
        <v>14.783966112331299</v>
      </c>
      <c r="S6" s="3" t="s">
        <v>32</v>
      </c>
    </row>
    <row r="7" spans="1:19" ht="30.75">
      <c r="A7" s="3" t="s">
        <v>25</v>
      </c>
      <c r="B7" t="s">
        <v>23</v>
      </c>
      <c r="C7">
        <v>8682</v>
      </c>
      <c r="D7">
        <v>1142.42444137295</v>
      </c>
      <c r="E7">
        <v>2.8655839668279102</v>
      </c>
      <c r="F7">
        <v>2.9399907855332801</v>
      </c>
      <c r="G7">
        <v>2.9933195116332598</v>
      </c>
      <c r="H7">
        <v>3.3537203409352601</v>
      </c>
      <c r="I7">
        <v>3.7365814328495701</v>
      </c>
      <c r="J7">
        <v>3.6434001382169998</v>
      </c>
      <c r="K7">
        <v>3.7265607002994701</v>
      </c>
      <c r="L7">
        <v>3.6640175074867498</v>
      </c>
      <c r="M7">
        <v>3.8996774936650498</v>
      </c>
      <c r="N7">
        <v>3.55517161944252</v>
      </c>
      <c r="O7">
        <v>3.9018659295093201</v>
      </c>
      <c r="P7">
        <v>3.4796129923980601</v>
      </c>
      <c r="Q7">
        <v>13.7801197880672</v>
      </c>
      <c r="R7">
        <v>13.821449208367</v>
      </c>
      <c r="S7" s="3" t="s">
        <v>32</v>
      </c>
    </row>
    <row r="8" spans="1:19" ht="30.75">
      <c r="A8" s="3" t="s">
        <v>25</v>
      </c>
      <c r="B8" t="s">
        <v>20</v>
      </c>
      <c r="C8">
        <v>12</v>
      </c>
      <c r="D8">
        <v>2627.5833333333298</v>
      </c>
      <c r="E8">
        <v>3.6666666666666599</v>
      </c>
      <c r="F8">
        <v>3.1666666666666599</v>
      </c>
      <c r="G8">
        <v>3.3333333333333299</v>
      </c>
      <c r="H8">
        <v>3.25</v>
      </c>
      <c r="I8">
        <v>3.75</v>
      </c>
      <c r="J8">
        <v>2.9166666666666599</v>
      </c>
      <c r="K8">
        <v>3</v>
      </c>
      <c r="L8">
        <v>3.5</v>
      </c>
      <c r="M8">
        <v>3.5833333333333299</v>
      </c>
      <c r="N8">
        <v>3.1666666666666599</v>
      </c>
      <c r="O8">
        <v>3.4166666666666599</v>
      </c>
      <c r="P8">
        <v>3.4166666666666599</v>
      </c>
      <c r="Q8">
        <v>4.75</v>
      </c>
      <c r="R8">
        <v>2.5</v>
      </c>
      <c r="S8" s="3" t="s">
        <v>33</v>
      </c>
    </row>
    <row r="9" spans="1:19" ht="30.75">
      <c r="A9" s="3" t="s">
        <v>22</v>
      </c>
      <c r="B9" t="s">
        <v>23</v>
      </c>
      <c r="C9">
        <v>13</v>
      </c>
      <c r="D9">
        <v>2645.0769230769201</v>
      </c>
      <c r="E9">
        <v>3</v>
      </c>
      <c r="F9">
        <v>3.3846153846153801</v>
      </c>
      <c r="G9">
        <v>2.7692307692307598</v>
      </c>
      <c r="H9">
        <v>3.07692307692307</v>
      </c>
      <c r="I9">
        <v>3</v>
      </c>
      <c r="J9">
        <v>3.3846153846153801</v>
      </c>
      <c r="K9">
        <v>3.4615384615384599</v>
      </c>
      <c r="L9">
        <v>3</v>
      </c>
      <c r="M9">
        <v>3.3846153846153801</v>
      </c>
      <c r="N9">
        <v>2.3846153846153801</v>
      </c>
      <c r="O9">
        <v>3.07692307692307</v>
      </c>
      <c r="P9">
        <v>2.9230769230769198</v>
      </c>
      <c r="Q9">
        <v>28.307692307692299</v>
      </c>
      <c r="R9">
        <v>30.769230769230699</v>
      </c>
      <c r="S9" s="3" t="s">
        <v>33</v>
      </c>
    </row>
    <row r="10" spans="1:19" ht="30.75">
      <c r="A10" s="3" t="s">
        <v>19</v>
      </c>
      <c r="B10" t="s">
        <v>23</v>
      </c>
      <c r="C10">
        <v>53</v>
      </c>
      <c r="D10">
        <v>2726.6603773584902</v>
      </c>
      <c r="E10">
        <v>2.8679245283018799</v>
      </c>
      <c r="F10">
        <v>2.8490566037735801</v>
      </c>
      <c r="G10">
        <v>3</v>
      </c>
      <c r="H10">
        <v>3.1886792452830099</v>
      </c>
      <c r="I10">
        <v>3.1886792452830099</v>
      </c>
      <c r="J10">
        <v>3.0566037735849001</v>
      </c>
      <c r="K10">
        <v>3.1886792452830099</v>
      </c>
      <c r="L10">
        <v>2.96226415094339</v>
      </c>
      <c r="M10">
        <v>3.5471698113207499</v>
      </c>
      <c r="N10">
        <v>2.9811320754716899</v>
      </c>
      <c r="O10">
        <v>3.1698113207547101</v>
      </c>
      <c r="P10">
        <v>3.0566037735849001</v>
      </c>
      <c r="Q10">
        <v>13.8301886792452</v>
      </c>
      <c r="R10">
        <v>18.641509433962199</v>
      </c>
      <c r="S10" s="3" t="s">
        <v>33</v>
      </c>
    </row>
    <row r="11" spans="1:19" ht="30.75">
      <c r="A11" s="3" t="s">
        <v>22</v>
      </c>
      <c r="B11" t="s">
        <v>20</v>
      </c>
      <c r="C11">
        <v>20</v>
      </c>
      <c r="D11">
        <v>2641.1</v>
      </c>
      <c r="E11">
        <v>2.9</v>
      </c>
      <c r="F11">
        <v>2.2999999999999998</v>
      </c>
      <c r="G11">
        <v>3.6</v>
      </c>
      <c r="H11">
        <v>2.4</v>
      </c>
      <c r="I11">
        <v>3.3</v>
      </c>
      <c r="J11">
        <v>3.1</v>
      </c>
      <c r="K11">
        <v>3.4</v>
      </c>
      <c r="L11">
        <v>3.15</v>
      </c>
      <c r="M11">
        <v>3.7</v>
      </c>
      <c r="N11">
        <v>3.5</v>
      </c>
      <c r="O11">
        <v>3.35</v>
      </c>
      <c r="P11">
        <v>3.25</v>
      </c>
      <c r="Q11">
        <v>8.25</v>
      </c>
      <c r="R11">
        <v>12.8</v>
      </c>
      <c r="S11" s="3" t="s">
        <v>33</v>
      </c>
    </row>
    <row r="12" spans="1:19" ht="30.75">
      <c r="A12" s="3" t="s">
        <v>19</v>
      </c>
      <c r="B12" t="s">
        <v>20</v>
      </c>
      <c r="C12">
        <v>122</v>
      </c>
      <c r="D12">
        <v>2742.1721311475399</v>
      </c>
      <c r="E12">
        <v>3.1885245901639299</v>
      </c>
      <c r="F12">
        <v>2.35245901639344</v>
      </c>
      <c r="G12">
        <v>2.8442622950819598</v>
      </c>
      <c r="H12">
        <v>2.7950819672131102</v>
      </c>
      <c r="I12">
        <v>3.1967213114753998</v>
      </c>
      <c r="J12">
        <v>3.1475409836065502</v>
      </c>
      <c r="K12">
        <v>3.1885245901639299</v>
      </c>
      <c r="L12">
        <v>3.1393442622950798</v>
      </c>
      <c r="M12">
        <v>3.4590163934426199</v>
      </c>
      <c r="N12">
        <v>3.0245901639344202</v>
      </c>
      <c r="O12">
        <v>3.2704918032786798</v>
      </c>
      <c r="P12">
        <v>3.0163934426229502</v>
      </c>
      <c r="Q12">
        <v>11.868852459016299</v>
      </c>
      <c r="R12">
        <v>12.396694214876</v>
      </c>
      <c r="S12" s="3" t="s">
        <v>33</v>
      </c>
    </row>
    <row r="13" spans="1:19" ht="30.75">
      <c r="A13" s="3" t="s">
        <v>25</v>
      </c>
      <c r="B13" t="s">
        <v>23</v>
      </c>
      <c r="C13">
        <v>3297</v>
      </c>
      <c r="D13">
        <v>3211.2902638762498</v>
      </c>
      <c r="E13">
        <v>2.9390354868061799</v>
      </c>
      <c r="F13">
        <v>2.9384288747345999</v>
      </c>
      <c r="G13">
        <v>3.00515620260843</v>
      </c>
      <c r="H13">
        <v>3.4024871094934701</v>
      </c>
      <c r="I13">
        <v>3.9105247194419102</v>
      </c>
      <c r="J13">
        <v>3.7843494085532301</v>
      </c>
      <c r="K13">
        <v>3.7033666969972701</v>
      </c>
      <c r="L13">
        <v>3.7397634212920798</v>
      </c>
      <c r="M13">
        <v>3.80891719745222</v>
      </c>
      <c r="N13">
        <v>3.49590536851683</v>
      </c>
      <c r="O13">
        <v>3.80558083105853</v>
      </c>
      <c r="P13">
        <v>3.6029723991507399</v>
      </c>
      <c r="Q13">
        <v>14.5007582650894</v>
      </c>
      <c r="R13">
        <v>15.151155717761499</v>
      </c>
      <c r="S13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46D5-B3EF-4F8D-B630-B57199B89670}">
  <dimension ref="A3:D7"/>
  <sheetViews>
    <sheetView workbookViewId="0">
      <selection activeCell="K13" sqref="K13"/>
    </sheetView>
  </sheetViews>
  <sheetFormatPr defaultRowHeight="15"/>
  <cols>
    <col min="1" max="1" width="30.28515625" bestFit="1" customWidth="1"/>
    <col min="2" max="2" width="25" bestFit="1" customWidth="1"/>
    <col min="3" max="3" width="24" bestFit="1" customWidth="1"/>
    <col min="4" max="4" width="11.42578125" bestFit="1" customWidth="1"/>
  </cols>
  <sheetData>
    <row r="3" spans="1:4">
      <c r="A3" s="1" t="s">
        <v>26</v>
      </c>
      <c r="B3" s="1" t="s">
        <v>31</v>
      </c>
    </row>
    <row r="4" spans="1:4">
      <c r="A4" s="1" t="s">
        <v>30</v>
      </c>
      <c r="B4" t="s">
        <v>32</v>
      </c>
      <c r="C4" t="s">
        <v>33</v>
      </c>
      <c r="D4" t="s">
        <v>27</v>
      </c>
    </row>
    <row r="5" spans="1:4">
      <c r="A5" t="s">
        <v>23</v>
      </c>
      <c r="B5" s="4">
        <v>0.81356026166980822</v>
      </c>
      <c r="C5" s="4">
        <v>0.18643973833019181</v>
      </c>
      <c r="D5" s="4">
        <v>1</v>
      </c>
    </row>
    <row r="6" spans="1:4">
      <c r="A6" t="s">
        <v>20</v>
      </c>
      <c r="B6" s="4">
        <v>0.98059964726631388</v>
      </c>
      <c r="C6" s="4">
        <v>1.9400352733686066E-2</v>
      </c>
      <c r="D6" s="4">
        <v>1</v>
      </c>
    </row>
    <row r="7" spans="1:4">
      <c r="A7" t="s">
        <v>27</v>
      </c>
      <c r="B7" s="4">
        <v>0.86460578995996307</v>
      </c>
      <c r="C7" s="4">
        <v>0.13539421004003696</v>
      </c>
      <c r="D7" s="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D9DB-2DDA-4981-81CE-017289496BD4}">
  <dimension ref="A1:S19"/>
  <sheetViews>
    <sheetView topLeftCell="A6" workbookViewId="0">
      <selection activeCell="B23" sqref="B23"/>
    </sheetView>
  </sheetViews>
  <sheetFormatPr defaultRowHeight="15"/>
  <cols>
    <col min="1" max="1" width="16" customWidth="1"/>
    <col min="2" max="2" width="29.42578125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bestFit="1" customWidth="1"/>
    <col min="18" max="18" width="28" customWidth="1"/>
    <col min="19" max="19" width="21.42578125" bestFit="1" customWidth="1"/>
  </cols>
  <sheetData>
    <row r="1" spans="1:19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34</v>
      </c>
    </row>
    <row r="2" spans="1:19">
      <c r="A2" s="3" t="s">
        <v>25</v>
      </c>
      <c r="B2" t="s">
        <v>20</v>
      </c>
      <c r="C2">
        <v>122</v>
      </c>
      <c r="D2">
        <v>947.74590163934397</v>
      </c>
      <c r="E2">
        <v>3.78688524590163</v>
      </c>
      <c r="F2">
        <v>2.5737704918032702</v>
      </c>
      <c r="G2">
        <v>2.93442622950819</v>
      </c>
      <c r="H2">
        <v>3.0245901639344202</v>
      </c>
      <c r="I2">
        <v>3.1475409836065502</v>
      </c>
      <c r="J2">
        <v>3.0163934426229502</v>
      </c>
      <c r="K2">
        <v>3.28688524590163</v>
      </c>
      <c r="L2">
        <v>3.22950819672131</v>
      </c>
      <c r="M2">
        <v>3.9426229508196702</v>
      </c>
      <c r="N2">
        <v>3.2704918032786798</v>
      </c>
      <c r="O2">
        <v>3.9590163934426199</v>
      </c>
      <c r="P2">
        <v>3.05737704918032</v>
      </c>
      <c r="Q2">
        <v>16.1065573770491</v>
      </c>
      <c r="R2">
        <v>15.3770491803278</v>
      </c>
      <c r="S2" t="s">
        <v>35</v>
      </c>
    </row>
    <row r="3" spans="1:19">
      <c r="A3" s="3" t="s">
        <v>22</v>
      </c>
      <c r="B3" t="s">
        <v>36</v>
      </c>
      <c r="C3">
        <v>138</v>
      </c>
      <c r="D3">
        <v>825.38405797101404</v>
      </c>
      <c r="E3">
        <v>2.8043478260869499</v>
      </c>
      <c r="F3">
        <v>2.6956521739130399</v>
      </c>
      <c r="G3">
        <v>3.0362318840579698</v>
      </c>
      <c r="H3">
        <v>2.9420289855072399</v>
      </c>
      <c r="I3">
        <v>3.0869565217391299</v>
      </c>
      <c r="J3">
        <v>2.9202898550724599</v>
      </c>
      <c r="K3">
        <v>2.6159420289855002</v>
      </c>
      <c r="L3">
        <v>2.8985507246376798</v>
      </c>
      <c r="M3">
        <v>3.2898550724637601</v>
      </c>
      <c r="N3">
        <v>2.6449275362318798</v>
      </c>
      <c r="O3">
        <v>3.2463768115942</v>
      </c>
      <c r="P3">
        <v>2.9637681159420199</v>
      </c>
      <c r="Q3">
        <v>12.869565217391299</v>
      </c>
      <c r="R3">
        <v>15.1521739130434</v>
      </c>
      <c r="S3" t="s">
        <v>35</v>
      </c>
    </row>
    <row r="4" spans="1:19">
      <c r="A4" s="3" t="s">
        <v>19</v>
      </c>
      <c r="B4" t="s">
        <v>36</v>
      </c>
      <c r="C4">
        <v>1202</v>
      </c>
      <c r="D4">
        <v>715.438435940099</v>
      </c>
      <c r="E4">
        <v>2.4076539101497501</v>
      </c>
      <c r="F4">
        <v>2.68386023294509</v>
      </c>
      <c r="G4">
        <v>2.9633943427620602</v>
      </c>
      <c r="H4">
        <v>3.08319467554076</v>
      </c>
      <c r="I4">
        <v>3.0482529118136399</v>
      </c>
      <c r="J4">
        <v>3.0981697171381</v>
      </c>
      <c r="K4">
        <v>3.1031613976705401</v>
      </c>
      <c r="L4">
        <v>3.1697171381031599</v>
      </c>
      <c r="M4">
        <v>3.5349417637271201</v>
      </c>
      <c r="N4">
        <v>3.0906821963394302</v>
      </c>
      <c r="O4">
        <v>3.5806988352745401</v>
      </c>
      <c r="P4">
        <v>3.0865224625623902</v>
      </c>
      <c r="Q4">
        <v>15.506655574043201</v>
      </c>
      <c r="R4">
        <v>16.087572977481202</v>
      </c>
      <c r="S4" t="s">
        <v>35</v>
      </c>
    </row>
    <row r="5" spans="1:19">
      <c r="A5" s="3" t="s">
        <v>22</v>
      </c>
      <c r="B5" t="s">
        <v>20</v>
      </c>
      <c r="C5">
        <v>225</v>
      </c>
      <c r="D5">
        <v>802.20444444444399</v>
      </c>
      <c r="E5">
        <v>3.6</v>
      </c>
      <c r="F5">
        <v>2.4577777777777698</v>
      </c>
      <c r="G5">
        <v>2.8044444444444401</v>
      </c>
      <c r="H5">
        <v>2.86666666666666</v>
      </c>
      <c r="I5">
        <v>2.7822222222222202</v>
      </c>
      <c r="J5">
        <v>2.8977777777777698</v>
      </c>
      <c r="K5">
        <v>3.27111111111111</v>
      </c>
      <c r="L5">
        <v>3.2311111111111099</v>
      </c>
      <c r="M5">
        <v>3.6977777777777701</v>
      </c>
      <c r="N5">
        <v>3.2311111111111099</v>
      </c>
      <c r="O5">
        <v>3.8088888888888799</v>
      </c>
      <c r="P5">
        <v>2.86666666666666</v>
      </c>
      <c r="Q5">
        <v>9.2133333333333294</v>
      </c>
      <c r="R5">
        <v>10.609865470852</v>
      </c>
      <c r="S5" t="s">
        <v>35</v>
      </c>
    </row>
    <row r="6" spans="1:19">
      <c r="A6" s="3" t="s">
        <v>19</v>
      </c>
      <c r="B6" t="s">
        <v>20</v>
      </c>
      <c r="C6">
        <v>1738</v>
      </c>
      <c r="D6">
        <v>798.98504027617901</v>
      </c>
      <c r="E6">
        <v>3.6340621403912499</v>
      </c>
      <c r="F6">
        <v>2.4436133486766298</v>
      </c>
      <c r="G6">
        <v>2.91196777905638</v>
      </c>
      <c r="H6">
        <v>2.9505178365937801</v>
      </c>
      <c r="I6">
        <v>2.9378596087456801</v>
      </c>
      <c r="J6">
        <v>2.97813578826237</v>
      </c>
      <c r="K6">
        <v>3.3078250863060901</v>
      </c>
      <c r="L6">
        <v>3.2359033371691601</v>
      </c>
      <c r="M6">
        <v>3.7635212888377398</v>
      </c>
      <c r="N6">
        <v>3.33889528193325</v>
      </c>
      <c r="O6">
        <v>3.7773302646720301</v>
      </c>
      <c r="P6">
        <v>2.9712313003452202</v>
      </c>
      <c r="Q6">
        <v>15.3532796317606</v>
      </c>
      <c r="R6">
        <v>16.111431870669701</v>
      </c>
      <c r="S6" t="s">
        <v>35</v>
      </c>
    </row>
    <row r="7" spans="1:19">
      <c r="A7" s="3" t="s">
        <v>25</v>
      </c>
      <c r="B7" t="s">
        <v>36</v>
      </c>
      <c r="C7">
        <v>864</v>
      </c>
      <c r="D7">
        <v>1523.7731481481401</v>
      </c>
      <c r="E7">
        <v>2.7569444444444402</v>
      </c>
      <c r="F7">
        <v>3.1620370370370301</v>
      </c>
      <c r="G7">
        <v>3.1041666666666599</v>
      </c>
      <c r="H7">
        <v>3.4861111111111098</v>
      </c>
      <c r="I7">
        <v>3.44907407407407</v>
      </c>
      <c r="J7">
        <v>3.4861111111111098</v>
      </c>
      <c r="K7">
        <v>3.3912037037037002</v>
      </c>
      <c r="L7">
        <v>3.27430555555555</v>
      </c>
      <c r="M7">
        <v>3.8738425925925899</v>
      </c>
      <c r="N7">
        <v>3.4456018518518499</v>
      </c>
      <c r="O7">
        <v>3.84606481481481</v>
      </c>
      <c r="P7">
        <v>3.4675925925925899</v>
      </c>
      <c r="Q7">
        <v>13.800925925925901</v>
      </c>
      <c r="R7">
        <v>14.5563298490127</v>
      </c>
      <c r="S7" t="s">
        <v>35</v>
      </c>
    </row>
    <row r="8" spans="1:19">
      <c r="A8" s="3" t="s">
        <v>25</v>
      </c>
      <c r="B8" t="s">
        <v>20</v>
      </c>
      <c r="C8">
        <v>128</v>
      </c>
      <c r="D8">
        <v>867.890625</v>
      </c>
      <c r="E8">
        <v>3.7890625</v>
      </c>
      <c r="F8">
        <v>2.515625</v>
      </c>
      <c r="G8">
        <v>2.9375</v>
      </c>
      <c r="H8">
        <v>3.0859375</v>
      </c>
      <c r="I8">
        <v>3.3984375</v>
      </c>
      <c r="J8">
        <v>3.203125</v>
      </c>
      <c r="K8">
        <v>3.296875</v>
      </c>
      <c r="L8">
        <v>3.1875</v>
      </c>
      <c r="M8">
        <v>3.640625</v>
      </c>
      <c r="N8">
        <v>3.484375</v>
      </c>
      <c r="O8">
        <v>3.609375</v>
      </c>
      <c r="P8">
        <v>3.34375</v>
      </c>
      <c r="Q8">
        <v>9.890625</v>
      </c>
      <c r="R8">
        <v>10.1640625</v>
      </c>
      <c r="S8" t="s">
        <v>37</v>
      </c>
    </row>
    <row r="9" spans="1:19">
      <c r="A9" s="3" t="s">
        <v>22</v>
      </c>
      <c r="B9" t="s">
        <v>23</v>
      </c>
      <c r="C9">
        <v>455</v>
      </c>
      <c r="D9">
        <v>738.62857142857104</v>
      </c>
      <c r="E9">
        <v>2.6857142857142802</v>
      </c>
      <c r="F9">
        <v>2.6703296703296702</v>
      </c>
      <c r="G9">
        <v>3.0835164835164801</v>
      </c>
      <c r="H9">
        <v>3.1670329670329598</v>
      </c>
      <c r="I9">
        <v>3.1428571428571401</v>
      </c>
      <c r="J9">
        <v>3.1714285714285699</v>
      </c>
      <c r="K9">
        <v>2.77142857142857</v>
      </c>
      <c r="L9">
        <v>3.0241758241758201</v>
      </c>
      <c r="M9">
        <v>3.18461538461538</v>
      </c>
      <c r="N9">
        <v>2.7318681318681302</v>
      </c>
      <c r="O9">
        <v>3.2043956043956001</v>
      </c>
      <c r="P9">
        <v>3.1758241758241699</v>
      </c>
      <c r="Q9">
        <v>15.586813186813099</v>
      </c>
      <c r="R9">
        <v>16.962472406181</v>
      </c>
      <c r="S9" t="s">
        <v>37</v>
      </c>
    </row>
    <row r="10" spans="1:19">
      <c r="A10" s="3" t="s">
        <v>19</v>
      </c>
      <c r="B10" t="s">
        <v>23</v>
      </c>
      <c r="C10">
        <v>1971</v>
      </c>
      <c r="D10">
        <v>686.186199898528</v>
      </c>
      <c r="E10">
        <v>2.47437848807711</v>
      </c>
      <c r="F10">
        <v>2.6834094368340899</v>
      </c>
      <c r="G10">
        <v>3.0121765601217598</v>
      </c>
      <c r="H10">
        <v>3.1801116184677798</v>
      </c>
      <c r="I10">
        <v>3.1669203450025298</v>
      </c>
      <c r="J10">
        <v>3.1841704718416999</v>
      </c>
      <c r="K10">
        <v>2.8061897513952299</v>
      </c>
      <c r="L10">
        <v>3.0182648401826402</v>
      </c>
      <c r="M10">
        <v>3.1948249619482398</v>
      </c>
      <c r="N10">
        <v>2.7929984779299799</v>
      </c>
      <c r="O10">
        <v>3.22374429223744</v>
      </c>
      <c r="P10">
        <v>3.19330289193302</v>
      </c>
      <c r="Q10">
        <v>15.1166920345002</v>
      </c>
      <c r="R10">
        <v>15.6206720977596</v>
      </c>
      <c r="S10" t="s">
        <v>37</v>
      </c>
    </row>
    <row r="11" spans="1:19">
      <c r="A11" s="3" t="s">
        <v>22</v>
      </c>
      <c r="B11" t="s">
        <v>20</v>
      </c>
      <c r="C11">
        <v>218</v>
      </c>
      <c r="D11">
        <v>821.605504587155</v>
      </c>
      <c r="E11">
        <v>3.4266055045871502</v>
      </c>
      <c r="F11">
        <v>2.6880733944954098</v>
      </c>
      <c r="G11">
        <v>2.8761467889908201</v>
      </c>
      <c r="H11">
        <v>2.8394495412844001</v>
      </c>
      <c r="I11">
        <v>2.8440366972477</v>
      </c>
      <c r="J11">
        <v>2.9174311926605498</v>
      </c>
      <c r="K11">
        <v>3.4082568807339402</v>
      </c>
      <c r="L11">
        <v>3.25229357798165</v>
      </c>
      <c r="M11">
        <v>3.6834862385321099</v>
      </c>
      <c r="N11">
        <v>3.3577981651376101</v>
      </c>
      <c r="O11">
        <v>3.73394495412844</v>
      </c>
      <c r="P11">
        <v>2.8990825688073301</v>
      </c>
      <c r="Q11">
        <v>14.2844036697247</v>
      </c>
      <c r="R11">
        <v>13.894009216589801</v>
      </c>
      <c r="S11" t="s">
        <v>37</v>
      </c>
    </row>
    <row r="12" spans="1:19">
      <c r="A12" s="3" t="s">
        <v>19</v>
      </c>
      <c r="B12" t="s">
        <v>20</v>
      </c>
      <c r="C12">
        <v>1573</v>
      </c>
      <c r="D12">
        <v>789.32167832167795</v>
      </c>
      <c r="E12">
        <v>3.6306420851875298</v>
      </c>
      <c r="F12">
        <v>2.4901462174189399</v>
      </c>
      <c r="G12">
        <v>2.9262555626191902</v>
      </c>
      <c r="H12">
        <v>3.0184361093451999</v>
      </c>
      <c r="I12">
        <v>3</v>
      </c>
      <c r="J12">
        <v>3.0514939605848599</v>
      </c>
      <c r="K12">
        <v>3.33312142403051</v>
      </c>
      <c r="L12">
        <v>3.2682771773680801</v>
      </c>
      <c r="M12">
        <v>3.7374443738080099</v>
      </c>
      <c r="N12">
        <v>3.40178003814367</v>
      </c>
      <c r="O12">
        <v>3.8251748251748201</v>
      </c>
      <c r="P12">
        <v>3.0578512396694202</v>
      </c>
      <c r="Q12">
        <v>13.5359186268277</v>
      </c>
      <c r="R12">
        <v>14.052162849872699</v>
      </c>
      <c r="S12" t="s">
        <v>37</v>
      </c>
    </row>
    <row r="13" spans="1:19">
      <c r="A13" s="3" t="s">
        <v>25</v>
      </c>
      <c r="B13" t="s">
        <v>23</v>
      </c>
      <c r="C13">
        <v>4043</v>
      </c>
      <c r="D13">
        <v>1565.35617116002</v>
      </c>
      <c r="E13">
        <v>2.8543161019045198</v>
      </c>
      <c r="F13">
        <v>2.9436062329952999</v>
      </c>
      <c r="G13">
        <v>2.9824387830818599</v>
      </c>
      <c r="H13">
        <v>3.3507296561958899</v>
      </c>
      <c r="I13">
        <v>3.4914667326242799</v>
      </c>
      <c r="J13">
        <v>3.4988869651249002</v>
      </c>
      <c r="K13">
        <v>3.5837249567153102</v>
      </c>
      <c r="L13">
        <v>3.4667326242888898</v>
      </c>
      <c r="M13">
        <v>3.8656937917388001</v>
      </c>
      <c r="N13">
        <v>3.43804105861983</v>
      </c>
      <c r="O13">
        <v>3.8822656443235202</v>
      </c>
      <c r="P13">
        <v>3.3821419737818399</v>
      </c>
      <c r="Q13">
        <v>13.783576552065201</v>
      </c>
      <c r="R13">
        <v>14.191008445106799</v>
      </c>
      <c r="S13" t="s">
        <v>37</v>
      </c>
    </row>
    <row r="14" spans="1:19">
      <c r="A14" s="3" t="s">
        <v>25</v>
      </c>
      <c r="B14" t="s">
        <v>20</v>
      </c>
      <c r="C14">
        <v>266</v>
      </c>
      <c r="D14">
        <v>809.71428571428498</v>
      </c>
      <c r="E14">
        <v>3.4511278195488702</v>
      </c>
      <c r="F14">
        <v>2.5037593984962401</v>
      </c>
      <c r="G14">
        <v>2.9210526315789398</v>
      </c>
      <c r="H14">
        <v>3.18045112781954</v>
      </c>
      <c r="I14">
        <v>3.8195488721804498</v>
      </c>
      <c r="J14">
        <v>2.9360902255639001</v>
      </c>
      <c r="K14">
        <v>2.9248120300751799</v>
      </c>
      <c r="L14">
        <v>2.5977443609022499</v>
      </c>
      <c r="M14">
        <v>2.9172932330827002</v>
      </c>
      <c r="N14">
        <v>3.19172932330827</v>
      </c>
      <c r="O14">
        <v>2.9135338345864601</v>
      </c>
      <c r="P14">
        <v>3.1428571428571401</v>
      </c>
      <c r="Q14">
        <v>12.834586466165399</v>
      </c>
      <c r="R14">
        <v>13.909774436090199</v>
      </c>
      <c r="S14" t="s">
        <v>38</v>
      </c>
    </row>
    <row r="15" spans="1:19">
      <c r="A15" s="3" t="s">
        <v>22</v>
      </c>
      <c r="B15" t="s">
        <v>23</v>
      </c>
      <c r="C15">
        <v>419</v>
      </c>
      <c r="D15">
        <v>646.33412887828104</v>
      </c>
      <c r="E15">
        <v>2.99522673031026</v>
      </c>
      <c r="F15">
        <v>2.99761336515513</v>
      </c>
      <c r="G15">
        <v>3.0405727923627599</v>
      </c>
      <c r="H15">
        <v>3.2076372315035799</v>
      </c>
      <c r="I15">
        <v>3.1551312649164598</v>
      </c>
      <c r="J15">
        <v>3.13603818615751</v>
      </c>
      <c r="K15">
        <v>2.8782816229116901</v>
      </c>
      <c r="L15">
        <v>3.0310262529832901</v>
      </c>
      <c r="M15">
        <v>3.0596658711217102</v>
      </c>
      <c r="N15">
        <v>2.6682577565632402</v>
      </c>
      <c r="O15">
        <v>3.0644391408114502</v>
      </c>
      <c r="P15">
        <v>3.13842482100238</v>
      </c>
      <c r="Q15">
        <v>16.6682577565632</v>
      </c>
      <c r="R15">
        <v>17.176610978520198</v>
      </c>
      <c r="S15" t="s">
        <v>38</v>
      </c>
    </row>
    <row r="16" spans="1:19">
      <c r="A16" s="3" t="s">
        <v>19</v>
      </c>
      <c r="B16" t="s">
        <v>23</v>
      </c>
      <c r="C16">
        <v>1874</v>
      </c>
      <c r="D16">
        <v>670.04909284951896</v>
      </c>
      <c r="E16">
        <v>2.79242262540021</v>
      </c>
      <c r="F16">
        <v>2.9140875133404398</v>
      </c>
      <c r="G16">
        <v>2.9973319103521798</v>
      </c>
      <c r="H16">
        <v>3.1755602988260399</v>
      </c>
      <c r="I16">
        <v>3.2155816435432198</v>
      </c>
      <c r="J16">
        <v>3.2289220917822798</v>
      </c>
      <c r="K16">
        <v>2.95410885805763</v>
      </c>
      <c r="L16">
        <v>3.0624332977587998</v>
      </c>
      <c r="M16">
        <v>3.1755602988260399</v>
      </c>
      <c r="N16">
        <v>2.7886872998932701</v>
      </c>
      <c r="O16">
        <v>3.16915688367129</v>
      </c>
      <c r="P16">
        <v>3.03735325506937</v>
      </c>
      <c r="Q16">
        <v>15.9567769477054</v>
      </c>
      <c r="R16">
        <v>16.939442658092101</v>
      </c>
      <c r="S16" t="s">
        <v>38</v>
      </c>
    </row>
    <row r="17" spans="1:19">
      <c r="A17" s="3" t="s">
        <v>22</v>
      </c>
      <c r="B17" t="s">
        <v>20</v>
      </c>
      <c r="C17">
        <v>462</v>
      </c>
      <c r="D17">
        <v>760.81818181818096</v>
      </c>
      <c r="E17">
        <v>3.6277056277056201</v>
      </c>
      <c r="F17">
        <v>2.4264069264069201</v>
      </c>
      <c r="G17">
        <v>2.9069264069264</v>
      </c>
      <c r="H17">
        <v>3.0649350649350602</v>
      </c>
      <c r="I17">
        <v>3.3181818181818099</v>
      </c>
      <c r="J17">
        <v>2.9761904761904701</v>
      </c>
      <c r="K17">
        <v>3.0909090909090899</v>
      </c>
      <c r="L17">
        <v>2.8961038961038899</v>
      </c>
      <c r="M17">
        <v>3.2748917748917701</v>
      </c>
      <c r="N17">
        <v>3.4069264069264</v>
      </c>
      <c r="O17">
        <v>3.4242424242424199</v>
      </c>
      <c r="P17">
        <v>3.1168831168831099</v>
      </c>
      <c r="Q17">
        <v>12.203463203463199</v>
      </c>
      <c r="R17">
        <v>12.4047619047619</v>
      </c>
      <c r="S17" t="s">
        <v>38</v>
      </c>
    </row>
    <row r="18" spans="1:19">
      <c r="A18" s="3" t="s">
        <v>19</v>
      </c>
      <c r="B18" t="s">
        <v>20</v>
      </c>
      <c r="C18">
        <v>3206</v>
      </c>
      <c r="D18">
        <v>789.56924516531501</v>
      </c>
      <c r="E18">
        <v>3.6126013724266901</v>
      </c>
      <c r="F18">
        <v>2.4491578290704901</v>
      </c>
      <c r="G18">
        <v>2.9472863381160299</v>
      </c>
      <c r="H18">
        <v>3.0895196506550202</v>
      </c>
      <c r="I18">
        <v>3.3418590143480902</v>
      </c>
      <c r="J18">
        <v>3.0265127885215199</v>
      </c>
      <c r="K18">
        <v>3.1993137866500301</v>
      </c>
      <c r="L18">
        <v>2.9029943855271299</v>
      </c>
      <c r="M18">
        <v>3.4276356830941901</v>
      </c>
      <c r="N18">
        <v>3.32002495321272</v>
      </c>
      <c r="O18">
        <v>3.4398003742981902</v>
      </c>
      <c r="P18">
        <v>3.1444167186525198</v>
      </c>
      <c r="Q18">
        <v>13.8902058640049</v>
      </c>
      <c r="R18">
        <v>14.333437793794999</v>
      </c>
      <c r="S18" t="s">
        <v>38</v>
      </c>
    </row>
    <row r="19" spans="1:19">
      <c r="A19" s="3" t="s">
        <v>25</v>
      </c>
      <c r="B19" t="s">
        <v>23</v>
      </c>
      <c r="C19">
        <v>7072</v>
      </c>
      <c r="D19">
        <v>1818.5630656108499</v>
      </c>
      <c r="E19">
        <v>2.9195418552036099</v>
      </c>
      <c r="F19">
        <v>2.9100678733031602</v>
      </c>
      <c r="G19">
        <v>2.9915158371040702</v>
      </c>
      <c r="H19">
        <v>3.3619909502262399</v>
      </c>
      <c r="I19">
        <v>3.9929298642533899</v>
      </c>
      <c r="J19">
        <v>3.8109445701357401</v>
      </c>
      <c r="K19">
        <v>3.8383766968325701</v>
      </c>
      <c r="L19">
        <v>3.8597285067873299</v>
      </c>
      <c r="M19">
        <v>3.8799490950226199</v>
      </c>
      <c r="N19">
        <v>3.60789027149321</v>
      </c>
      <c r="O19">
        <v>3.875</v>
      </c>
      <c r="P19">
        <v>3.5943156108597201</v>
      </c>
      <c r="Q19">
        <v>14.111566742081401</v>
      </c>
      <c r="R19">
        <v>14.140629430110501</v>
      </c>
      <c r="S19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8A36-0C05-408D-8230-367E0B02BC0D}">
  <dimension ref="A3:F13"/>
  <sheetViews>
    <sheetView workbookViewId="0">
      <selection activeCell="F28" sqref="F28"/>
    </sheetView>
  </sheetViews>
  <sheetFormatPr defaultRowHeight="15"/>
  <cols>
    <col min="1" max="1" width="30.28515625" bestFit="1" customWidth="1"/>
    <col min="2" max="3" width="13.42578125" bestFit="1" customWidth="1"/>
    <col min="4" max="4" width="21.85546875" bestFit="1" customWidth="1"/>
    <col min="5" max="5" width="13.140625" bestFit="1" customWidth="1"/>
    <col min="6" max="6" width="11.42578125" bestFit="1" customWidth="1"/>
    <col min="7" max="7" width="9" bestFit="1" customWidth="1"/>
    <col min="8" max="9" width="14.5703125" bestFit="1" customWidth="1"/>
    <col min="10" max="10" width="13.140625" bestFit="1" customWidth="1"/>
    <col min="11" max="11" width="11.42578125" bestFit="1" customWidth="1"/>
  </cols>
  <sheetData>
    <row r="3" spans="1:6">
      <c r="A3" s="1" t="s">
        <v>26</v>
      </c>
      <c r="C3" s="1" t="s">
        <v>34</v>
      </c>
    </row>
    <row r="4" spans="1:6">
      <c r="A4" s="1" t="s">
        <v>30</v>
      </c>
      <c r="B4" s="1" t="s">
        <v>0</v>
      </c>
      <c r="C4" t="s">
        <v>35</v>
      </c>
      <c r="D4" t="s">
        <v>37</v>
      </c>
      <c r="E4" t="s">
        <v>38</v>
      </c>
      <c r="F4" t="s">
        <v>27</v>
      </c>
    </row>
    <row r="5" spans="1:6">
      <c r="A5" t="s">
        <v>36</v>
      </c>
      <c r="B5" t="s">
        <v>25</v>
      </c>
      <c r="C5" s="2">
        <v>864</v>
      </c>
      <c r="D5" s="2">
        <v>4043</v>
      </c>
      <c r="E5" s="2">
        <v>7072</v>
      </c>
      <c r="F5" s="2">
        <v>11979</v>
      </c>
    </row>
    <row r="6" spans="1:6">
      <c r="B6" t="s">
        <v>19</v>
      </c>
      <c r="C6" s="2">
        <v>1202</v>
      </c>
      <c r="D6" s="2">
        <v>1971</v>
      </c>
      <c r="E6" s="2">
        <v>1874</v>
      </c>
      <c r="F6" s="2">
        <v>5047</v>
      </c>
    </row>
    <row r="7" spans="1:6">
      <c r="B7" t="s">
        <v>22</v>
      </c>
      <c r="C7" s="2">
        <v>138</v>
      </c>
      <c r="D7" s="2">
        <v>455</v>
      </c>
      <c r="E7" s="2">
        <v>419</v>
      </c>
      <c r="F7" s="2">
        <v>1012</v>
      </c>
    </row>
    <row r="8" spans="1:6">
      <c r="A8" t="s">
        <v>39</v>
      </c>
      <c r="C8" s="2">
        <v>2204</v>
      </c>
      <c r="D8" s="2">
        <v>6469</v>
      </c>
      <c r="E8" s="2">
        <v>9365</v>
      </c>
      <c r="F8" s="2">
        <v>18038</v>
      </c>
    </row>
    <row r="9" spans="1:6">
      <c r="A9" t="s">
        <v>20</v>
      </c>
      <c r="B9" t="s">
        <v>25</v>
      </c>
      <c r="C9" s="2">
        <v>122</v>
      </c>
      <c r="D9" s="2">
        <v>128</v>
      </c>
      <c r="E9" s="2">
        <v>266</v>
      </c>
      <c r="F9" s="2">
        <v>516</v>
      </c>
    </row>
    <row r="10" spans="1:6">
      <c r="B10" t="s">
        <v>19</v>
      </c>
      <c r="C10" s="2">
        <v>1738</v>
      </c>
      <c r="D10" s="2">
        <v>1573</v>
      </c>
      <c r="E10" s="2">
        <v>3206</v>
      </c>
      <c r="F10" s="2">
        <v>6517</v>
      </c>
    </row>
    <row r="11" spans="1:6">
      <c r="B11" t="s">
        <v>22</v>
      </c>
      <c r="C11" s="2">
        <v>225</v>
      </c>
      <c r="D11" s="2">
        <v>218</v>
      </c>
      <c r="E11" s="2">
        <v>462</v>
      </c>
      <c r="F11" s="2">
        <v>905</v>
      </c>
    </row>
    <row r="12" spans="1:6">
      <c r="A12" t="s">
        <v>29</v>
      </c>
      <c r="C12" s="2">
        <v>2085</v>
      </c>
      <c r="D12" s="2">
        <v>1919</v>
      </c>
      <c r="E12" s="2">
        <v>3934</v>
      </c>
      <c r="F12" s="2">
        <v>7938</v>
      </c>
    </row>
    <row r="13" spans="1:6">
      <c r="A13" t="s">
        <v>27</v>
      </c>
      <c r="C13" s="2">
        <v>4289</v>
      </c>
      <c r="D13" s="2">
        <v>8388</v>
      </c>
      <c r="E13" s="2">
        <v>13299</v>
      </c>
      <c r="F13" s="2">
        <v>25976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2C7-2597-40C1-AC1F-E80F56EFD11B}">
  <dimension ref="A1:T12"/>
  <sheetViews>
    <sheetView workbookViewId="0">
      <selection activeCell="T3" sqref="T3"/>
    </sheetView>
  </sheetViews>
  <sheetFormatPr defaultRowHeight="15"/>
  <cols>
    <col min="1" max="1" width="36.5703125" bestFit="1" customWidth="1"/>
    <col min="2" max="2" width="19.85546875" bestFit="1" customWidth="1"/>
    <col min="3" max="3" width="18.5703125" bestFit="1" customWidth="1"/>
    <col min="4" max="4" width="19.42578125" bestFit="1" customWidth="1"/>
    <col min="5" max="5" width="21.140625" bestFit="1" customWidth="1"/>
    <col min="6" max="6" width="28.5703125" bestFit="1" customWidth="1"/>
    <col min="7" max="7" width="24.140625" bestFit="1" customWidth="1"/>
    <col min="8" max="8" width="22.85546875" bestFit="1" customWidth="1"/>
    <col min="9" max="9" width="13.28515625" bestFit="1" customWidth="1"/>
    <col min="10" max="10" width="22.28515625" bestFit="1" customWidth="1"/>
    <col min="11" max="11" width="12.5703125" bestFit="1" customWidth="1"/>
    <col min="12" max="12" width="25.28515625" bestFit="1" customWidth="1"/>
    <col min="13" max="13" width="18.140625" bestFit="1" customWidth="1"/>
    <col min="14" max="14" width="26.28515625" bestFit="1" customWidth="1"/>
    <col min="15" max="15" width="24.28515625" bestFit="1" customWidth="1"/>
    <col min="16" max="16" width="23.7109375" bestFit="1" customWidth="1"/>
    <col min="17" max="17" width="19.85546875" bestFit="1" customWidth="1"/>
    <col min="18" max="18" width="28.28515625" bestFit="1" customWidth="1"/>
    <col min="19" max="19" width="28" bestFit="1" customWidth="1"/>
    <col min="20" max="20" width="34.140625" customWidth="1"/>
  </cols>
  <sheetData>
    <row r="1" spans="1:20">
      <c r="A1" s="3" t="s">
        <v>0</v>
      </c>
      <c r="B1" t="s">
        <v>40</v>
      </c>
      <c r="C1" t="s">
        <v>41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</row>
    <row r="2" spans="1:20">
      <c r="A2" s="3" t="s">
        <v>22</v>
      </c>
      <c r="B2" t="s">
        <v>23</v>
      </c>
      <c r="C2" t="s">
        <v>43</v>
      </c>
      <c r="D2">
        <v>200</v>
      </c>
      <c r="E2">
        <v>679.4</v>
      </c>
      <c r="F2">
        <v>2.2850000000000001</v>
      </c>
      <c r="G2">
        <v>2.4500000000000002</v>
      </c>
      <c r="H2">
        <v>3.1349999999999998</v>
      </c>
      <c r="I2">
        <v>3.06</v>
      </c>
      <c r="J2">
        <v>3.0750000000000002</v>
      </c>
      <c r="K2">
        <v>3.0449999999999999</v>
      </c>
      <c r="L2">
        <v>2.7850000000000001</v>
      </c>
      <c r="M2">
        <v>3.165</v>
      </c>
      <c r="N2">
        <v>3.1949999999999998</v>
      </c>
      <c r="O2">
        <v>2.74</v>
      </c>
      <c r="P2">
        <v>3.1349999999999998</v>
      </c>
      <c r="Q2">
        <v>3.11</v>
      </c>
      <c r="R2">
        <v>15.38</v>
      </c>
      <c r="S2">
        <v>16.537688442211</v>
      </c>
      <c r="T2" t="str">
        <f t="shared" ref="T2:T12" si="0">_xlfn.CONCAT(A2,"-",C2)</f>
        <v>Eco Plus-disloyal Customer</v>
      </c>
    </row>
    <row r="3" spans="1:20">
      <c r="A3" s="3" t="s">
        <v>25</v>
      </c>
      <c r="B3" t="s">
        <v>23</v>
      </c>
      <c r="C3" t="s">
        <v>43</v>
      </c>
      <c r="D3">
        <v>1873</v>
      </c>
      <c r="E3">
        <v>768.78964228510404</v>
      </c>
      <c r="F3">
        <v>2.5424452749599502</v>
      </c>
      <c r="G3">
        <v>2.9145755472503998</v>
      </c>
      <c r="H3">
        <v>2.9375333689268501</v>
      </c>
      <c r="I3">
        <v>3.07848371596369</v>
      </c>
      <c r="J3">
        <v>3.0181526962092802</v>
      </c>
      <c r="K3">
        <v>3.1153230112119501</v>
      </c>
      <c r="L3">
        <v>3.7506673785370999</v>
      </c>
      <c r="M3">
        <v>3.4271222637479899</v>
      </c>
      <c r="N3">
        <v>4.2354511478910801</v>
      </c>
      <c r="O3">
        <v>3.74052322477309</v>
      </c>
      <c r="P3">
        <v>4.2226374799786397</v>
      </c>
      <c r="Q3">
        <v>3.0683395621996699</v>
      </c>
      <c r="R3">
        <v>14.0080085424452</v>
      </c>
      <c r="S3">
        <v>14.2604501607717</v>
      </c>
      <c r="T3" t="str">
        <f t="shared" si="0"/>
        <v>Business-disloyal Customer</v>
      </c>
    </row>
    <row r="4" spans="1:20">
      <c r="A4" s="3" t="s">
        <v>19</v>
      </c>
      <c r="B4" t="s">
        <v>23</v>
      </c>
      <c r="C4" t="s">
        <v>43</v>
      </c>
      <c r="D4">
        <v>2689</v>
      </c>
      <c r="E4">
        <v>674.71625139457001</v>
      </c>
      <c r="F4">
        <v>2.25660096690219</v>
      </c>
      <c r="G4">
        <v>2.6061732986240198</v>
      </c>
      <c r="H4">
        <v>2.9866121234659699</v>
      </c>
      <c r="I4">
        <v>3.0892525102268502</v>
      </c>
      <c r="J4">
        <v>3.0740052063964201</v>
      </c>
      <c r="K4">
        <v>3.1007809594644802</v>
      </c>
      <c r="L4">
        <v>2.9616957976943099</v>
      </c>
      <c r="M4">
        <v>3.1033841576794301</v>
      </c>
      <c r="N4">
        <v>3.3558943845295599</v>
      </c>
      <c r="O4">
        <v>2.93008553365563</v>
      </c>
      <c r="P4">
        <v>3.3986612123465898</v>
      </c>
      <c r="Q4">
        <v>3.0985496467088098</v>
      </c>
      <c r="R4">
        <v>14.903681666046801</v>
      </c>
      <c r="S4">
        <v>15.6255128683327</v>
      </c>
      <c r="T4" t="str">
        <f t="shared" si="0"/>
        <v>Eco-disloyal Customer</v>
      </c>
    </row>
    <row r="5" spans="1:20">
      <c r="A5" s="3" t="s">
        <v>22</v>
      </c>
      <c r="B5" t="s">
        <v>23</v>
      </c>
      <c r="C5" t="s">
        <v>44</v>
      </c>
      <c r="D5">
        <v>812</v>
      </c>
      <c r="E5">
        <v>720.33620689655095</v>
      </c>
      <c r="F5">
        <v>2.96428571428571</v>
      </c>
      <c r="G5">
        <v>2.89778325123152</v>
      </c>
      <c r="H5">
        <v>3.0406403940886699</v>
      </c>
      <c r="I5">
        <v>3.17610837438423</v>
      </c>
      <c r="J5">
        <v>3.15640394088669</v>
      </c>
      <c r="K5">
        <v>3.14162561576354</v>
      </c>
      <c r="L5">
        <v>2.7967980295566499</v>
      </c>
      <c r="M5">
        <v>2.97167487684729</v>
      </c>
      <c r="N5">
        <v>3.1354679802955601</v>
      </c>
      <c r="O5">
        <v>2.68226600985221</v>
      </c>
      <c r="P5">
        <v>3.15640394088669</v>
      </c>
      <c r="Q5">
        <v>3.1366995073891601</v>
      </c>
      <c r="R5">
        <v>15.733990147783199</v>
      </c>
      <c r="S5">
        <v>16.869297163995</v>
      </c>
      <c r="T5" t="str">
        <f t="shared" si="0"/>
        <v>Eco Plus-Loyalty program pax</v>
      </c>
    </row>
    <row r="6" spans="1:20">
      <c r="A6" s="3" t="s">
        <v>19</v>
      </c>
      <c r="B6" t="s">
        <v>23</v>
      </c>
      <c r="C6" t="s">
        <v>44</v>
      </c>
      <c r="D6">
        <v>2358</v>
      </c>
      <c r="E6">
        <v>701.35284139100895</v>
      </c>
      <c r="F6">
        <v>2.94147582697201</v>
      </c>
      <c r="G6">
        <v>2.9550466497031298</v>
      </c>
      <c r="H6">
        <v>3.00466497031382</v>
      </c>
      <c r="I6">
        <v>3.23070398642917</v>
      </c>
      <c r="J6">
        <v>3.2510602205258601</v>
      </c>
      <c r="K6">
        <v>3.27099236641221</v>
      </c>
      <c r="L6">
        <v>2.89779474130619</v>
      </c>
      <c r="M6">
        <v>3.0335029686174702</v>
      </c>
      <c r="N6">
        <v>3.1692111959287499</v>
      </c>
      <c r="O6">
        <v>2.7849872773536801</v>
      </c>
      <c r="P6">
        <v>3.1628498727735299</v>
      </c>
      <c r="Q6">
        <v>3.1229855810008398</v>
      </c>
      <c r="R6">
        <v>16.226039016115301</v>
      </c>
      <c r="S6">
        <v>16.901618398637101</v>
      </c>
      <c r="T6" t="str">
        <f t="shared" si="0"/>
        <v>Eco-Loyalty program pax</v>
      </c>
    </row>
    <row r="7" spans="1:20">
      <c r="A7" s="3" t="s">
        <v>25</v>
      </c>
      <c r="B7" t="s">
        <v>23</v>
      </c>
      <c r="C7" t="s">
        <v>44</v>
      </c>
      <c r="D7">
        <v>10106</v>
      </c>
      <c r="E7">
        <v>1886.62279833762</v>
      </c>
      <c r="F7">
        <v>2.9494359786265498</v>
      </c>
      <c r="G7">
        <v>2.94419156936473</v>
      </c>
      <c r="H7">
        <v>3.0075202849792202</v>
      </c>
      <c r="I7">
        <v>3.42064120324559</v>
      </c>
      <c r="J7">
        <v>3.9264793192163001</v>
      </c>
      <c r="K7">
        <v>3.7872550959825801</v>
      </c>
      <c r="L7">
        <v>3.7145260241440701</v>
      </c>
      <c r="M7">
        <v>3.73263407876509</v>
      </c>
      <c r="N7">
        <v>3.8078369285572902</v>
      </c>
      <c r="O7">
        <v>3.5014842667722101</v>
      </c>
      <c r="P7">
        <v>3.8110033643380099</v>
      </c>
      <c r="Q7">
        <v>3.5960815357213498</v>
      </c>
      <c r="R7">
        <v>13.9729863447456</v>
      </c>
      <c r="S7">
        <v>14.1740942928039</v>
      </c>
      <c r="T7" t="str">
        <f t="shared" si="0"/>
        <v>Business-Loyalty program pax</v>
      </c>
    </row>
    <row r="8" spans="1:20">
      <c r="A8" s="3" t="s">
        <v>19</v>
      </c>
      <c r="B8" t="s">
        <v>20</v>
      </c>
      <c r="C8" t="s">
        <v>43</v>
      </c>
      <c r="D8">
        <v>35</v>
      </c>
      <c r="E8">
        <v>756.37142857142805</v>
      </c>
      <c r="F8">
        <v>3.6571428571428499</v>
      </c>
      <c r="G8">
        <v>2.54285714285714</v>
      </c>
      <c r="H8">
        <v>2.71428571428571</v>
      </c>
      <c r="I8">
        <v>2.9714285714285702</v>
      </c>
      <c r="J8">
        <v>2.9714285714285702</v>
      </c>
      <c r="K8">
        <v>3</v>
      </c>
      <c r="L8">
        <v>3.48571428571428</v>
      </c>
      <c r="M8">
        <v>3.0857142857142801</v>
      </c>
      <c r="N8">
        <v>3.8571428571428501</v>
      </c>
      <c r="O8">
        <v>3.2857142857142798</v>
      </c>
      <c r="P8">
        <v>3.8857142857142799</v>
      </c>
      <c r="Q8">
        <v>2.94285714285714</v>
      </c>
      <c r="R8">
        <v>10.199999999999999</v>
      </c>
      <c r="S8">
        <v>10.647058823529401</v>
      </c>
      <c r="T8" t="str">
        <f t="shared" si="0"/>
        <v>Eco-disloyal Customer</v>
      </c>
    </row>
    <row r="9" spans="1:20">
      <c r="A9" s="3" t="s">
        <v>25</v>
      </c>
      <c r="B9" t="s">
        <v>20</v>
      </c>
      <c r="C9" t="s">
        <v>43</v>
      </c>
      <c r="D9">
        <v>2</v>
      </c>
      <c r="E9">
        <v>1909.5</v>
      </c>
      <c r="F9">
        <v>4.5</v>
      </c>
      <c r="G9">
        <v>4</v>
      </c>
      <c r="H9">
        <v>3.5</v>
      </c>
      <c r="I9">
        <v>3.5</v>
      </c>
      <c r="J9">
        <v>3.5</v>
      </c>
      <c r="K9">
        <v>3.5</v>
      </c>
      <c r="L9">
        <v>1.5</v>
      </c>
      <c r="M9">
        <v>2</v>
      </c>
      <c r="N9">
        <v>3.5</v>
      </c>
      <c r="O9">
        <v>2</v>
      </c>
      <c r="P9">
        <v>4</v>
      </c>
      <c r="Q9">
        <v>3.5</v>
      </c>
      <c r="R9">
        <v>58</v>
      </c>
      <c r="S9">
        <v>55.5</v>
      </c>
      <c r="T9" t="str">
        <f t="shared" si="0"/>
        <v>Business-disloyal Customer</v>
      </c>
    </row>
    <row r="10" spans="1:20">
      <c r="A10" s="3" t="s">
        <v>19</v>
      </c>
      <c r="B10" t="s">
        <v>20</v>
      </c>
      <c r="C10" t="s">
        <v>44</v>
      </c>
      <c r="D10">
        <v>6482</v>
      </c>
      <c r="E10">
        <v>792.21305152730599</v>
      </c>
      <c r="F10">
        <v>3.6224930576982399</v>
      </c>
      <c r="G10">
        <v>2.4571120024683699</v>
      </c>
      <c r="H10">
        <v>2.9339709966059799</v>
      </c>
      <c r="I10">
        <v>3.0356371490280698</v>
      </c>
      <c r="J10">
        <v>3.1525763653193399</v>
      </c>
      <c r="K10">
        <v>3.0197469916692299</v>
      </c>
      <c r="L10">
        <v>3.25933353903116</v>
      </c>
      <c r="M10">
        <v>3.0799136069114401</v>
      </c>
      <c r="N10">
        <v>3.5905584696081401</v>
      </c>
      <c r="O10">
        <v>3.3451095340944099</v>
      </c>
      <c r="P10">
        <v>3.6214131440913202</v>
      </c>
      <c r="Q10">
        <v>3.07806232644245</v>
      </c>
      <c r="R10">
        <v>14.2164455414995</v>
      </c>
      <c r="S10">
        <v>14.761027704689599</v>
      </c>
      <c r="T10" t="str">
        <f t="shared" si="0"/>
        <v>Eco-Loyalty program pax</v>
      </c>
    </row>
    <row r="11" spans="1:20">
      <c r="A11" s="3" t="s">
        <v>25</v>
      </c>
      <c r="B11" t="s">
        <v>20</v>
      </c>
      <c r="C11" t="s">
        <v>44</v>
      </c>
      <c r="D11">
        <v>514</v>
      </c>
      <c r="E11">
        <v>852.68482490272299</v>
      </c>
      <c r="F11">
        <v>3.61089494163424</v>
      </c>
      <c r="G11">
        <v>2.5175097276264502</v>
      </c>
      <c r="H11">
        <v>2.9260700389104999</v>
      </c>
      <c r="I11">
        <v>3.1186770428015498</v>
      </c>
      <c r="J11">
        <v>3.5564202334630299</v>
      </c>
      <c r="K11">
        <v>3.0194552529182799</v>
      </c>
      <c r="L11">
        <v>3.1089494163424098</v>
      </c>
      <c r="M11">
        <v>2.8968871595330699</v>
      </c>
      <c r="N11">
        <v>3.3385214007782098</v>
      </c>
      <c r="O11">
        <v>3.28793774319066</v>
      </c>
      <c r="P11">
        <v>3.3307392996108902</v>
      </c>
      <c r="Q11">
        <v>3.1712062256809301</v>
      </c>
      <c r="R11">
        <v>12.7023346303501</v>
      </c>
      <c r="S11">
        <v>13.1634241245136</v>
      </c>
      <c r="T11" t="str">
        <f t="shared" si="0"/>
        <v>Business-Loyalty program pax</v>
      </c>
    </row>
    <row r="12" spans="1:20">
      <c r="A12" s="3" t="s">
        <v>22</v>
      </c>
      <c r="B12" t="s">
        <v>20</v>
      </c>
      <c r="C12" t="s">
        <v>44</v>
      </c>
      <c r="D12">
        <v>905</v>
      </c>
      <c r="E12">
        <v>785.75027624309303</v>
      </c>
      <c r="F12">
        <v>3.5723756906077302</v>
      </c>
      <c r="G12">
        <v>2.4972375690607702</v>
      </c>
      <c r="H12">
        <v>2.8740331491712698</v>
      </c>
      <c r="I12">
        <v>2.9613259668508198</v>
      </c>
      <c r="J12">
        <v>3.0707182320441899</v>
      </c>
      <c r="K12">
        <v>2.9425414364640798</v>
      </c>
      <c r="L12">
        <v>3.2121546961325902</v>
      </c>
      <c r="M12">
        <v>3.0651933701657401</v>
      </c>
      <c r="N12">
        <v>3.4784530386740302</v>
      </c>
      <c r="O12">
        <v>3.3513812154696101</v>
      </c>
      <c r="P12">
        <v>3.5944751381215401</v>
      </c>
      <c r="Q12">
        <v>3.0022099447513799</v>
      </c>
      <c r="R12">
        <v>11.961325966850801</v>
      </c>
      <c r="S12">
        <v>12.3192904656319</v>
      </c>
      <c r="T12" t="str">
        <f t="shared" si="0"/>
        <v>Eco Plus-Loyalty program pax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93B-C335-457F-961A-9B5AA7DBB9BE}">
  <dimension ref="A3:D8"/>
  <sheetViews>
    <sheetView workbookViewId="0">
      <selection activeCell="E26" sqref="E26"/>
    </sheetView>
  </sheetViews>
  <sheetFormatPr defaultRowHeight="15"/>
  <cols>
    <col min="1" max="1" width="23.85546875" bestFit="1" customWidth="1"/>
    <col min="2" max="2" width="18" bestFit="1" customWidth="1"/>
    <col min="3" max="3" width="19.140625" bestFit="1" customWidth="1"/>
    <col min="4" max="4" width="11.42578125" bestFit="1" customWidth="1"/>
    <col min="5" max="5" width="27" bestFit="1" customWidth="1"/>
    <col min="6" max="6" width="20.5703125" bestFit="1" customWidth="1"/>
    <col min="7" max="7" width="22.85546875" bestFit="1" customWidth="1"/>
    <col min="8" max="8" width="11.42578125" bestFit="1" customWidth="1"/>
  </cols>
  <sheetData>
    <row r="3" spans="1:4">
      <c r="A3" s="1" t="s">
        <v>26</v>
      </c>
      <c r="B3" s="1" t="s">
        <v>41</v>
      </c>
    </row>
    <row r="4" spans="1:4">
      <c r="A4" s="1" t="s">
        <v>0</v>
      </c>
      <c r="B4" t="s">
        <v>43</v>
      </c>
      <c r="C4" t="s">
        <v>44</v>
      </c>
      <c r="D4" t="s">
        <v>27</v>
      </c>
    </row>
    <row r="5" spans="1:4">
      <c r="A5" t="s">
        <v>25</v>
      </c>
      <c r="B5" s="2">
        <v>1875</v>
      </c>
      <c r="C5" s="2">
        <v>10620</v>
      </c>
      <c r="D5" s="2">
        <v>12495</v>
      </c>
    </row>
    <row r="6" spans="1:4">
      <c r="A6" t="s">
        <v>19</v>
      </c>
      <c r="B6" s="2">
        <v>2724</v>
      </c>
      <c r="C6" s="2">
        <v>8840</v>
      </c>
      <c r="D6" s="2">
        <v>11564</v>
      </c>
    </row>
    <row r="7" spans="1:4">
      <c r="A7" t="s">
        <v>22</v>
      </c>
      <c r="B7" s="2">
        <v>200</v>
      </c>
      <c r="C7" s="2">
        <v>1717</v>
      </c>
      <c r="D7" s="2">
        <v>1917</v>
      </c>
    </row>
    <row r="8" spans="1:4">
      <c r="A8" t="s">
        <v>27</v>
      </c>
      <c r="B8" s="2">
        <v>4799</v>
      </c>
      <c r="C8" s="2">
        <v>21177</v>
      </c>
      <c r="D8" s="2">
        <v>25976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2025-05-01T06:12:20Z</dcterms:created>
  <dcterms:modified xsi:type="dcterms:W3CDTF">2025-05-06T23:20:23Z</dcterms:modified>
  <cp:category/>
  <cp:contentStatus/>
</cp:coreProperties>
</file>