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s\Desktop\Bachelorarbeit\Data\qPCR 20.04.22\"/>
    </mc:Choice>
  </mc:AlternateContent>
  <xr:revisionPtr revIDLastSave="0" documentId="13_ncr:1_{06472331-E7DF-45D1-BFBE-E62A7F8279E1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run 1" sheetId="1" r:id="rId1"/>
    <sheet name="run 2" sheetId="2" r:id="rId2"/>
    <sheet name="ddC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9" i="3" l="1"/>
  <c r="C58" i="3"/>
  <c r="C57" i="3"/>
  <c r="C56" i="3"/>
  <c r="C55" i="3"/>
  <c r="C52" i="3"/>
  <c r="C51" i="3"/>
  <c r="C50" i="3"/>
  <c r="C49" i="3"/>
  <c r="C48" i="3"/>
  <c r="D49" i="3" s="1"/>
  <c r="C45" i="3"/>
  <c r="C44" i="3"/>
  <c r="C43" i="3"/>
  <c r="C42" i="3"/>
  <c r="C41" i="3"/>
  <c r="C38" i="3"/>
  <c r="C37" i="3"/>
  <c r="C36" i="3"/>
  <c r="C35" i="3"/>
  <c r="D37" i="3"/>
  <c r="C34" i="3"/>
  <c r="C31" i="3"/>
  <c r="C30" i="3"/>
  <c r="D30" i="3" s="1"/>
  <c r="C29" i="3"/>
  <c r="C28" i="3"/>
  <c r="C27" i="3"/>
  <c r="C24" i="3"/>
  <c r="C23" i="3"/>
  <c r="C22" i="3"/>
  <c r="C21" i="3"/>
  <c r="C20" i="3"/>
  <c r="D20" i="3" s="1"/>
  <c r="C17" i="3"/>
  <c r="D17" i="3" s="1"/>
  <c r="C16" i="3"/>
  <c r="D16" i="3" s="1"/>
  <c r="C15" i="3"/>
  <c r="C14" i="3"/>
  <c r="C13" i="3"/>
  <c r="C10" i="3"/>
  <c r="C9" i="3"/>
  <c r="D9" i="3" s="1"/>
  <c r="C8" i="3"/>
  <c r="C7" i="3"/>
  <c r="C6" i="3"/>
  <c r="D6" i="3" s="1"/>
  <c r="D15" i="3"/>
  <c r="D58" i="3" l="1"/>
  <c r="E58" i="3" s="1"/>
  <c r="D57" i="3"/>
  <c r="D59" i="3"/>
  <c r="D56" i="3"/>
  <c r="D52" i="3"/>
  <c r="D48" i="3"/>
  <c r="E48" i="3" s="1"/>
  <c r="D51" i="3"/>
  <c r="E51" i="3" s="1"/>
  <c r="D50" i="3"/>
  <c r="D42" i="3"/>
  <c r="D36" i="3"/>
  <c r="D34" i="3"/>
  <c r="E34" i="3" s="1"/>
  <c r="D27" i="3"/>
  <c r="D29" i="3"/>
  <c r="D24" i="3"/>
  <c r="D14" i="3"/>
  <c r="D13" i="3"/>
  <c r="E13" i="3" s="1"/>
  <c r="D8" i="3"/>
  <c r="E15" i="3" s="1"/>
  <c r="D10" i="3"/>
  <c r="D7" i="3"/>
  <c r="E49" i="3" s="1"/>
  <c r="E27" i="3"/>
  <c r="E16" i="3"/>
  <c r="E20" i="3"/>
  <c r="E37" i="3"/>
  <c r="E30" i="3"/>
  <c r="D28" i="3"/>
  <c r="D38" i="3"/>
  <c r="D23" i="3"/>
  <c r="E23" i="3" s="1"/>
  <c r="D35" i="3"/>
  <c r="D45" i="3"/>
  <c r="D21" i="3"/>
  <c r="D31" i="3"/>
  <c r="D43" i="3"/>
  <c r="D55" i="3"/>
  <c r="E55" i="3" s="1"/>
  <c r="D41" i="3"/>
  <c r="E41" i="3" s="1"/>
  <c r="D22" i="3"/>
  <c r="D44" i="3"/>
  <c r="E44" i="3" s="1"/>
  <c r="E24" i="3" l="1"/>
  <c r="E38" i="3"/>
  <c r="E43" i="3"/>
  <c r="E57" i="3"/>
  <c r="E52" i="3"/>
  <c r="E36" i="3"/>
  <c r="E29" i="3"/>
  <c r="E56" i="3"/>
  <c r="E22" i="3"/>
  <c r="E28" i="3"/>
  <c r="E31" i="3"/>
  <c r="E14" i="3"/>
  <c r="E59" i="3"/>
  <c r="E21" i="3"/>
  <c r="E50" i="3"/>
  <c r="E42" i="3"/>
  <c r="E17" i="3"/>
  <c r="E45" i="3"/>
  <c r="E35" i="3"/>
</calcChain>
</file>

<file path=xl/sharedStrings.xml><?xml version="1.0" encoding="utf-8"?>
<sst xmlns="http://schemas.openxmlformats.org/spreadsheetml/2006/main" count="439" uniqueCount="71">
  <si>
    <t>Excel Analysed Data Export</t>
  </si>
  <si>
    <t>Copyright (c) 2013 QIAGEN GmbH. All Rights Reserved.</t>
  </si>
  <si>
    <t>Quantitative analysis of Cycling A.Green (ActB_sre61-62)</t>
  </si>
  <si>
    <t>Quantitative analysis of Cycling A.Green (RP9P_om368-369)</t>
  </si>
  <si>
    <t>Quantitative analysis of Cycling A.Green (SMG5_sre237-238)</t>
  </si>
  <si>
    <t>Quantitative analysis of Cycling A.Green (SMG5endo_om507-508)</t>
  </si>
  <si>
    <t>File</t>
  </si>
  <si>
    <t>Brilliant III Ultra Fast SYBR GReen 2022-04-20 (2)_2.rex</t>
  </si>
  <si>
    <t>Date</t>
  </si>
  <si>
    <t>Time</t>
  </si>
  <si>
    <t>Operator</t>
  </si>
  <si>
    <t>Run Id</t>
  </si>
  <si>
    <t>Notes</t>
  </si>
  <si>
    <t>Machine Serial No</t>
  </si>
  <si>
    <t>Channel</t>
  </si>
  <si>
    <t>Gain</t>
  </si>
  <si>
    <t>Green</t>
  </si>
  <si>
    <t>Yellow</t>
  </si>
  <si>
    <t>Threshold</t>
  </si>
  <si>
    <t>Cycling A.Green (ActB_sre61-62)</t>
  </si>
  <si>
    <t>Cycling A.Green (RP9P_om368-369)</t>
  </si>
  <si>
    <t>Cycling A.Green (SMG5_sre237-238)</t>
  </si>
  <si>
    <t>Cycling A.Green (SMG5endo_om507-508)</t>
  </si>
  <si>
    <t>Melt A.Green (ActB_sre61-62)</t>
  </si>
  <si>
    <t>Melt A.Green (RP9P_om368-369)</t>
  </si>
  <si>
    <t>Melt A.Green (SMG5_sre237-238)</t>
  </si>
  <si>
    <t>Melt A.Green (SMG5endo_om507-508)</t>
  </si>
  <si>
    <t>No.</t>
  </si>
  <si>
    <t>Color</t>
  </si>
  <si>
    <t>Name</t>
  </si>
  <si>
    <t>Type</t>
  </si>
  <si>
    <t>Ct</t>
  </si>
  <si>
    <t>Rep. Ct</t>
  </si>
  <si>
    <t>Rep. Ct Std. Dev.</t>
  </si>
  <si>
    <t>NTC-GFP</t>
  </si>
  <si>
    <t>Unknown</t>
  </si>
  <si>
    <t>NTC-SMG5</t>
  </si>
  <si>
    <t>SMG5-GFP</t>
  </si>
  <si>
    <t>SMG5-WT</t>
  </si>
  <si>
    <t>SMG5-S3xA</t>
  </si>
  <si>
    <t>RT- NTC-GFP</t>
  </si>
  <si>
    <t>RT- NTC-SMG5</t>
  </si>
  <si>
    <t>RT- SMG5-GFP</t>
  </si>
  <si>
    <t>RT- SMG5-WT</t>
  </si>
  <si>
    <t>RT- SMG5-S3xA</t>
  </si>
  <si>
    <t>H2O</t>
  </si>
  <si>
    <t>Quantitative analysis of Cycling A.Green (TRA2B_NMD_LC43-55)</t>
  </si>
  <si>
    <t>Quantitative analysis of Cycling A.Green (TRA2B_LC54-42)</t>
  </si>
  <si>
    <t>Quantitative analysis of Cycling A.Green (hnRNP L_NMD_LC47-52)</t>
  </si>
  <si>
    <t>Quantitative analysis of Cycling A.Green (hnRNP L_LC50-51)</t>
  </si>
  <si>
    <t>Melt A.Green (TRA2B_NMD_LC43-55)</t>
  </si>
  <si>
    <t>Melt A.Green (TRA2B_LC54-42)</t>
  </si>
  <si>
    <t>Melt A.Green (hnRNP L_NMD_LC47-52)</t>
  </si>
  <si>
    <t>Melt A.Green (hnRNP L_LC50-51)</t>
  </si>
  <si>
    <t>Cycling A.Green (TRA2B_NMD_LC43-55)</t>
  </si>
  <si>
    <t>Cycling A.Green (TRA2B_LC54-42)</t>
  </si>
  <si>
    <t>Cycling A.Green (hnRNP L_NMD_LC47-52)</t>
  </si>
  <si>
    <t>Cycling A.Green (hnRNP L_LC50-51)</t>
  </si>
  <si>
    <t>Brilliant III Ultra Fast SYBR GReen 2022-04-20 (1) - Copy.rex</t>
  </si>
  <si>
    <t>Actin β</t>
  </si>
  <si>
    <t>CT</t>
  </si>
  <si>
    <t>rel ctrl</t>
  </si>
  <si>
    <t>SMG5-S-3xA</t>
  </si>
  <si>
    <t>RP9P</t>
  </si>
  <si>
    <t>Norm Act B</t>
  </si>
  <si>
    <t>SMG5</t>
  </si>
  <si>
    <t>SMG5 endo</t>
  </si>
  <si>
    <t xml:space="preserve">hnRNP L </t>
  </si>
  <si>
    <t>hnRNP L NMD</t>
  </si>
  <si>
    <t>tra2B</t>
  </si>
  <si>
    <t>tra2B-NMD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</si>
</sst>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ddCT!$B$33</c:f>
              <c:strCache>
                <c:ptCount val="1"/>
                <c:pt idx="0">
                  <c:v>hnRNP 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ddCT!$B$55:$B$59</c:f>
              <c:strCache>
                <c:ptCount val="5"/>
                <c:pt idx="0">
                  <c:v>NTC-GFP</c:v>
                </c:pt>
                <c:pt idx="1">
                  <c:v>NTC-SMG5</c:v>
                </c:pt>
                <c:pt idx="2">
                  <c:v>SMG5-GFP</c:v>
                </c:pt>
                <c:pt idx="3">
                  <c:v>SMG5-WT</c:v>
                </c:pt>
                <c:pt idx="4">
                  <c:v>SMG5-S-3xA</c:v>
                </c:pt>
              </c:strCache>
            </c:strRef>
          </c:cat>
          <c:val>
            <c:numRef>
              <c:f>ddCT!$E$34:$E$38</c:f>
              <c:numCache>
                <c:formatCode>General</c:formatCode>
                <c:ptCount val="5"/>
                <c:pt idx="0">
                  <c:v>1</c:v>
                </c:pt>
                <c:pt idx="1">
                  <c:v>1.0424657608411216</c:v>
                </c:pt>
                <c:pt idx="2">
                  <c:v>0.98623270449335954</c:v>
                </c:pt>
                <c:pt idx="3">
                  <c:v>0.81225239635623614</c:v>
                </c:pt>
                <c:pt idx="4">
                  <c:v>1.0210121257071942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13-4521-A970-6A0ED0DF74F9}"/>
            </c:ext>
          </c:extLst>
        </c:ser>
        <c:ser>
          <c:idx val="1"/>
          <c:order val="1"/>
          <c:tx>
            <c:strRef>
              <c:f>ddCT!$B$40</c:f>
              <c:strCache>
                <c:ptCount val="1"/>
                <c:pt idx="0">
                  <c:v>hnRNP L NMD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ddCT!$B$55:$B$59</c:f>
              <c:strCache>
                <c:ptCount val="5"/>
                <c:pt idx="0">
                  <c:v>NTC-GFP</c:v>
                </c:pt>
                <c:pt idx="1">
                  <c:v>NTC-SMG5</c:v>
                </c:pt>
                <c:pt idx="2">
                  <c:v>SMG5-GFP</c:v>
                </c:pt>
                <c:pt idx="3">
                  <c:v>SMG5-WT</c:v>
                </c:pt>
                <c:pt idx="4">
                  <c:v>SMG5-S-3xA</c:v>
                </c:pt>
              </c:strCache>
            </c:strRef>
          </c:cat>
          <c:val>
            <c:numRef>
              <c:f>ddCT!$E$41:$E$45</c:f>
              <c:numCache>
                <c:formatCode>General</c:formatCode>
                <c:ptCount val="5"/>
                <c:pt idx="0">
                  <c:v>1</c:v>
                </c:pt>
                <c:pt idx="1">
                  <c:v>0.85263489176795548</c:v>
                </c:pt>
                <c:pt idx="2">
                  <c:v>20.966294461733817</c:v>
                </c:pt>
                <c:pt idx="3">
                  <c:v>9.2535054712422919</c:v>
                </c:pt>
                <c:pt idx="4">
                  <c:v>11.712685567565011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13-4521-A970-6A0ED0DF74F9}"/>
            </c:ext>
          </c:extLst>
        </c:ser>
        <c:ser>
          <c:idx val="2"/>
          <c:order val="2"/>
          <c:tx>
            <c:strRef>
              <c:f>ddCT!$B$12</c:f>
              <c:strCache>
                <c:ptCount val="1"/>
                <c:pt idx="0">
                  <c:v>RP9P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ddCT!$B$55:$B$59</c:f>
              <c:strCache>
                <c:ptCount val="5"/>
                <c:pt idx="0">
                  <c:v>NTC-GFP</c:v>
                </c:pt>
                <c:pt idx="1">
                  <c:v>NTC-SMG5</c:v>
                </c:pt>
                <c:pt idx="2">
                  <c:v>SMG5-GFP</c:v>
                </c:pt>
                <c:pt idx="3">
                  <c:v>SMG5-WT</c:v>
                </c:pt>
                <c:pt idx="4">
                  <c:v>SMG5-S-3xA</c:v>
                </c:pt>
              </c:strCache>
            </c:strRef>
          </c:cat>
          <c:val>
            <c:numRef>
              <c:f>ddCT!$E$13:$E$17</c:f>
              <c:numCache>
                <c:formatCode>General</c:formatCode>
                <c:ptCount val="5"/>
                <c:pt idx="0">
                  <c:v>1</c:v>
                </c:pt>
                <c:pt idx="1">
                  <c:v>1.0717734625362929</c:v>
                </c:pt>
                <c:pt idx="2">
                  <c:v>2.8481003911941465</c:v>
                </c:pt>
                <c:pt idx="3">
                  <c:v>1.7532114426320706</c:v>
                </c:pt>
                <c:pt idx="4">
                  <c:v>1.9588405951738523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13-4521-A970-6A0ED0DF74F9}"/>
            </c:ext>
          </c:extLst>
        </c:ser>
        <c:ser>
          <c:idx val="3"/>
          <c:order val="3"/>
          <c:tx>
            <c:strRef>
              <c:f>ddCT!$B$47</c:f>
              <c:strCache>
                <c:ptCount val="1"/>
                <c:pt idx="0">
                  <c:v>tra2B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ddCT!$B$55:$B$59</c:f>
              <c:strCache>
                <c:ptCount val="5"/>
                <c:pt idx="0">
                  <c:v>NTC-GFP</c:v>
                </c:pt>
                <c:pt idx="1">
                  <c:v>NTC-SMG5</c:v>
                </c:pt>
                <c:pt idx="2">
                  <c:v>SMG5-GFP</c:v>
                </c:pt>
                <c:pt idx="3">
                  <c:v>SMG5-WT</c:v>
                </c:pt>
                <c:pt idx="4">
                  <c:v>SMG5-S-3xA</c:v>
                </c:pt>
              </c:strCache>
            </c:strRef>
          </c:cat>
          <c:val>
            <c:numRef>
              <c:f>ddCT!$E$48:$E$52</c:f>
              <c:numCache>
                <c:formatCode>General</c:formatCode>
                <c:ptCount val="5"/>
                <c:pt idx="0">
                  <c:v>1</c:v>
                </c:pt>
                <c:pt idx="1">
                  <c:v>1.2745606273192618</c:v>
                </c:pt>
                <c:pt idx="2">
                  <c:v>1.4640856959456261</c:v>
                </c:pt>
                <c:pt idx="3">
                  <c:v>1.1095694720678453</c:v>
                </c:pt>
                <c:pt idx="4">
                  <c:v>1.4339552480158271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13-4521-A970-6A0ED0DF74F9}"/>
            </c:ext>
          </c:extLst>
        </c:ser>
        <c:ser>
          <c:idx val="4"/>
          <c:order val="4"/>
          <c:tx>
            <c:strRef>
              <c:f>ddCT!$B$54</c:f>
              <c:strCache>
                <c:ptCount val="1"/>
                <c:pt idx="0">
                  <c:v>tra2B-NMD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ddCT!$B$55:$B$59</c:f>
              <c:strCache>
                <c:ptCount val="5"/>
                <c:pt idx="0">
                  <c:v>NTC-GFP</c:v>
                </c:pt>
                <c:pt idx="1">
                  <c:v>NTC-SMG5</c:v>
                </c:pt>
                <c:pt idx="2">
                  <c:v>SMG5-GFP</c:v>
                </c:pt>
                <c:pt idx="3">
                  <c:v>SMG5-WT</c:v>
                </c:pt>
                <c:pt idx="4">
                  <c:v>SMG5-S-3xA</c:v>
                </c:pt>
              </c:strCache>
            </c:strRef>
          </c:cat>
          <c:val>
            <c:numRef>
              <c:f>ddCT!$E$55:$E$59</c:f>
              <c:numCache>
                <c:formatCode>General</c:formatCode>
                <c:ptCount val="5"/>
                <c:pt idx="0">
                  <c:v>1</c:v>
                </c:pt>
                <c:pt idx="1">
                  <c:v>1.5368751812880115</c:v>
                </c:pt>
                <c:pt idx="2">
                  <c:v>11.471641984126615</c:v>
                </c:pt>
                <c:pt idx="3">
                  <c:v>6.2766727831740088</c:v>
                </c:pt>
                <c:pt idx="4">
                  <c:v>9.3178686917476394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13-4521-A970-6A0ED0DF74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8564559"/>
        <c:axId val="1838562895"/>
      </c:barChart>
      <c:catAx>
        <c:axId val="1838564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38562895"/>
        <c:crosses val="autoZero"/>
        <c:auto val="1"/>
        <c:lblAlgn val="ctr"/>
        <c:lblOffset val="100"/>
        <c:noMultiLvlLbl val="0"/>
      </c:catAx>
      <c:valAx>
        <c:axId val="183856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38564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ddCT!$B$19</c:f>
              <c:strCache>
                <c:ptCount val="1"/>
                <c:pt idx="0">
                  <c:v>SMG5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ddCT!$B$27:$B$31</c:f>
              <c:strCache>
                <c:ptCount val="5"/>
                <c:pt idx="0">
                  <c:v>NTC-GFP</c:v>
                </c:pt>
                <c:pt idx="1">
                  <c:v>NTC-SMG5</c:v>
                </c:pt>
                <c:pt idx="2">
                  <c:v>SMG5-GFP</c:v>
                </c:pt>
                <c:pt idx="3">
                  <c:v>SMG5-WT</c:v>
                </c:pt>
                <c:pt idx="4">
                  <c:v>SMG5-S-3xA</c:v>
                </c:pt>
              </c:strCache>
            </c:strRef>
          </c:cat>
          <c:val>
            <c:numRef>
              <c:f>ddCT!$E$20:$E$24</c:f>
              <c:numCache>
                <c:formatCode>General</c:formatCode>
                <c:ptCount val="5"/>
                <c:pt idx="0">
                  <c:v>1</c:v>
                </c:pt>
                <c:pt idx="1">
                  <c:v>3.8370564773010649</c:v>
                </c:pt>
                <c:pt idx="2">
                  <c:v>0.11110533514582142</c:v>
                </c:pt>
                <c:pt idx="3">
                  <c:v>7.0616239703252486</c:v>
                </c:pt>
                <c:pt idx="4">
                  <c:v>5.6177795029519961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CA-4F9B-BC59-0C2F797D529E}"/>
            </c:ext>
          </c:extLst>
        </c:ser>
        <c:ser>
          <c:idx val="1"/>
          <c:order val="1"/>
          <c:tx>
            <c:strRef>
              <c:f>ddCT!$B$26</c:f>
              <c:strCache>
                <c:ptCount val="1"/>
                <c:pt idx="0">
                  <c:v>SMG5 endo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ddCT!$B$27:$B$31</c:f>
              <c:strCache>
                <c:ptCount val="5"/>
                <c:pt idx="0">
                  <c:v>NTC-GFP</c:v>
                </c:pt>
                <c:pt idx="1">
                  <c:v>NTC-SMG5</c:v>
                </c:pt>
                <c:pt idx="2">
                  <c:v>SMG5-GFP</c:v>
                </c:pt>
                <c:pt idx="3">
                  <c:v>SMG5-WT</c:v>
                </c:pt>
                <c:pt idx="4">
                  <c:v>SMG5-S-3xA</c:v>
                </c:pt>
              </c:strCache>
            </c:strRef>
          </c:cat>
          <c:val>
            <c:numRef>
              <c:f>ddCT!$E$27:$E$31</c:f>
              <c:numCache>
                <c:formatCode>General</c:formatCode>
                <c:ptCount val="5"/>
                <c:pt idx="0">
                  <c:v>1</c:v>
                </c:pt>
                <c:pt idx="1">
                  <c:v>1.028113826656067</c:v>
                </c:pt>
                <c:pt idx="2">
                  <c:v>0.10584316404531574</c:v>
                </c:pt>
                <c:pt idx="3">
                  <c:v>6.2934721878544916E-2</c:v>
                </c:pt>
                <c:pt idx="4">
                  <c:v>8.7171479146900363E-2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CA-4F9B-BC59-0C2F797D5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6083999"/>
        <c:axId val="2044527215"/>
      </c:barChart>
      <c:catAx>
        <c:axId val="184608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44527215"/>
        <c:crosses val="autoZero"/>
        <c:auto val="1"/>
        <c:lblAlgn val="ctr"/>
        <c:lblOffset val="100"/>
        <c:noMultiLvlLbl val="0"/>
      </c:catAx>
      <c:valAx>
        <c:axId val="204452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4608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ddCT!$B$26</c:f>
              <c:strCache>
                <c:ptCount val="1"/>
                <c:pt idx="0">
                  <c:v>SMG5 endo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ddCT!$B$27:$B$31</c:f>
              <c:strCache>
                <c:ptCount val="5"/>
                <c:pt idx="0">
                  <c:v>NTC-GFP</c:v>
                </c:pt>
                <c:pt idx="1">
                  <c:v>NTC-SMG5</c:v>
                </c:pt>
                <c:pt idx="2">
                  <c:v>SMG5-GFP</c:v>
                </c:pt>
                <c:pt idx="3">
                  <c:v>SMG5-WT</c:v>
                </c:pt>
                <c:pt idx="4">
                  <c:v>SMG5-S-3xA</c:v>
                </c:pt>
              </c:strCache>
            </c:strRef>
          </c:cat>
          <c:val>
            <c:numRef>
              <c:f>ddCT!$E$27:$E$31</c:f>
              <c:numCache>
                <c:formatCode>General</c:formatCode>
                <c:ptCount val="5"/>
                <c:pt idx="0">
                  <c:v>1</c:v>
                </c:pt>
                <c:pt idx="1">
                  <c:v>1.028113826656067</c:v>
                </c:pt>
                <c:pt idx="2">
                  <c:v>0.10584316404531574</c:v>
                </c:pt>
                <c:pt idx="3">
                  <c:v>6.2934721878544916E-2</c:v>
                </c:pt>
                <c:pt idx="4">
                  <c:v>8.7171479146900363E-2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D-4217-8918-62C00A821F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9641775"/>
        <c:axId val="1759642191"/>
      </c:barChart>
      <c:catAx>
        <c:axId val="1759641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642191"/>
        <c:crosses val="autoZero"/>
        <c:auto val="1"/>
        <c:lblAlgn val="ctr"/>
        <c:lblOffset val="100"/>
        <c:noMultiLvlLbl val="0"/>
      </c:catAx>
      <c:valAx>
        <c:axId val="175964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641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19</xdr:row>
      <xdr:rowOff>60325</xdr:rowOff>
    </xdr:from>
    <xdr:to>
      <xdr:col>12</xdr:col>
      <xdr:colOff>28575</xdr:colOff>
      <xdr:row>34</xdr:row>
      <xdr:rowOff>41275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75C640A0-CE14-411D-8BD8-187904A538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22225</xdr:colOff>
      <xdr:row>3</xdr:row>
      <xdr:rowOff>22225</xdr:rowOff>
    </xdr:from>
    <xdr:to>
      <xdr:col>12</xdr:col>
      <xdr:colOff>22225</xdr:colOff>
      <xdr:row>18</xdr:row>
      <xdr:rowOff>3175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2359F31B-1A64-4434-A094-266159FE25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396875</xdr:colOff>
      <xdr:row>3</xdr:row>
      <xdr:rowOff>34925</xdr:rowOff>
    </xdr:from>
    <xdr:to>
      <xdr:col>18</xdr:col>
      <xdr:colOff>396875</xdr:colOff>
      <xdr:row>18</xdr:row>
      <xdr:rowOff>15875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EFA45694-35E7-4EFA-8480-FA12A5CC5A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opLeftCell="A73" workbookViewId="0">
      <selection activeCell="E87" sqref="E87"/>
    </sheetView>
  </sheetViews>
  <sheetFormatPr baseColWidth="10"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6</v>
      </c>
      <c r="B3" t="s">
        <v>7</v>
      </c>
    </row>
    <row r="4" spans="1:2" x14ac:dyDescent="0.35">
      <c r="A4" t="s">
        <v>8</v>
      </c>
      <c r="B4" s="1">
        <v>44671</v>
      </c>
    </row>
    <row r="5" spans="1:2" x14ac:dyDescent="0.35">
      <c r="A5" t="s">
        <v>9</v>
      </c>
      <c r="B5" s="2">
        <v>0.46697916666666667</v>
      </c>
    </row>
    <row r="7" spans="1:2" x14ac:dyDescent="0.35">
      <c r="A7" t="s">
        <v>10</v>
      </c>
    </row>
    <row r="8" spans="1:2" x14ac:dyDescent="0.35">
      <c r="A8" t="s">
        <v>11</v>
      </c>
    </row>
    <row r="9" spans="1:2" x14ac:dyDescent="0.35">
      <c r="A9" t="s">
        <v>12</v>
      </c>
    </row>
    <row r="10" spans="1:2" x14ac:dyDescent="0.35">
      <c r="A10" t="s">
        <v>13</v>
      </c>
      <c r="B10">
        <v>717122</v>
      </c>
    </row>
    <row r="12" spans="1:2" x14ac:dyDescent="0.35">
      <c r="A12" t="s">
        <v>14</v>
      </c>
      <c r="B12" t="s">
        <v>15</v>
      </c>
    </row>
    <row r="13" spans="1:2" x14ac:dyDescent="0.35">
      <c r="A13" t="s">
        <v>16</v>
      </c>
      <c r="B13">
        <v>8</v>
      </c>
    </row>
    <row r="14" spans="1:2" x14ac:dyDescent="0.35">
      <c r="A14" t="s">
        <v>17</v>
      </c>
      <c r="B14">
        <v>10</v>
      </c>
    </row>
    <row r="16" spans="1:2" x14ac:dyDescent="0.35">
      <c r="A16" t="s">
        <v>14</v>
      </c>
      <c r="B16" t="s">
        <v>18</v>
      </c>
    </row>
    <row r="17" spans="1:7" x14ac:dyDescent="0.35">
      <c r="A17" t="s">
        <v>19</v>
      </c>
      <c r="B17">
        <v>0.1</v>
      </c>
    </row>
    <row r="18" spans="1:7" x14ac:dyDescent="0.35">
      <c r="A18" t="s">
        <v>20</v>
      </c>
      <c r="B18">
        <v>0.1</v>
      </c>
    </row>
    <row r="19" spans="1:7" x14ac:dyDescent="0.35">
      <c r="A19" t="s">
        <v>21</v>
      </c>
      <c r="B19">
        <v>0.1</v>
      </c>
    </row>
    <row r="20" spans="1:7" x14ac:dyDescent="0.35">
      <c r="A20" t="s">
        <v>22</v>
      </c>
      <c r="B20">
        <v>0.1</v>
      </c>
    </row>
    <row r="21" spans="1:7" x14ac:dyDescent="0.35">
      <c r="A21" t="s">
        <v>23</v>
      </c>
      <c r="B21">
        <v>0</v>
      </c>
    </row>
    <row r="22" spans="1:7" x14ac:dyDescent="0.35">
      <c r="A22" t="s">
        <v>24</v>
      </c>
      <c r="B22">
        <v>0</v>
      </c>
    </row>
    <row r="23" spans="1:7" x14ac:dyDescent="0.35">
      <c r="A23" t="s">
        <v>25</v>
      </c>
      <c r="B23">
        <v>0</v>
      </c>
    </row>
    <row r="24" spans="1:7" x14ac:dyDescent="0.35">
      <c r="A24" t="s">
        <v>26</v>
      </c>
      <c r="B24">
        <v>0</v>
      </c>
    </row>
    <row r="26" spans="1:7" x14ac:dyDescent="0.35">
      <c r="A26" t="s">
        <v>2</v>
      </c>
    </row>
    <row r="28" spans="1:7" x14ac:dyDescent="0.35">
      <c r="A28" t="s">
        <v>27</v>
      </c>
      <c r="B28" t="s">
        <v>28</v>
      </c>
      <c r="C28" t="s">
        <v>29</v>
      </c>
      <c r="D28" t="s">
        <v>30</v>
      </c>
      <c r="E28" t="s">
        <v>31</v>
      </c>
      <c r="F28" t="s">
        <v>32</v>
      </c>
      <c r="G28" t="s">
        <v>33</v>
      </c>
    </row>
    <row r="29" spans="1:7" x14ac:dyDescent="0.35">
      <c r="A29">
        <v>1</v>
      </c>
      <c r="B29">
        <v>14211288</v>
      </c>
      <c r="C29" t="s">
        <v>34</v>
      </c>
      <c r="D29" t="s">
        <v>35</v>
      </c>
      <c r="E29">
        <v>12.54</v>
      </c>
      <c r="F29">
        <v>12.53</v>
      </c>
      <c r="G29">
        <v>0.02</v>
      </c>
    </row>
    <row r="30" spans="1:7" x14ac:dyDescent="0.35">
      <c r="A30">
        <v>2</v>
      </c>
      <c r="B30">
        <v>14211288</v>
      </c>
      <c r="C30" t="s">
        <v>34</v>
      </c>
      <c r="D30" t="s">
        <v>35</v>
      </c>
      <c r="E30">
        <v>12.52</v>
      </c>
    </row>
    <row r="31" spans="1:7" x14ac:dyDescent="0.35">
      <c r="A31">
        <v>3</v>
      </c>
      <c r="B31">
        <v>5855577</v>
      </c>
      <c r="C31" t="s">
        <v>36</v>
      </c>
      <c r="D31" t="s">
        <v>35</v>
      </c>
      <c r="E31">
        <v>11.95</v>
      </c>
      <c r="F31">
        <v>11.93</v>
      </c>
      <c r="G31">
        <v>0.04</v>
      </c>
    </row>
    <row r="32" spans="1:7" x14ac:dyDescent="0.35">
      <c r="A32">
        <v>4</v>
      </c>
      <c r="B32">
        <v>5855577</v>
      </c>
      <c r="C32" t="s">
        <v>36</v>
      </c>
      <c r="D32" t="s">
        <v>35</v>
      </c>
      <c r="E32">
        <v>11.9</v>
      </c>
    </row>
    <row r="33" spans="1:7" x14ac:dyDescent="0.35">
      <c r="A33">
        <v>5</v>
      </c>
      <c r="B33">
        <v>11631955</v>
      </c>
      <c r="C33" t="s">
        <v>37</v>
      </c>
      <c r="D33" t="s">
        <v>35</v>
      </c>
      <c r="E33">
        <v>12.3</v>
      </c>
      <c r="F33">
        <v>12.28</v>
      </c>
      <c r="G33">
        <v>0.02</v>
      </c>
    </row>
    <row r="34" spans="1:7" x14ac:dyDescent="0.35">
      <c r="A34">
        <v>6</v>
      </c>
      <c r="B34">
        <v>11631955</v>
      </c>
      <c r="C34" t="s">
        <v>37</v>
      </c>
      <c r="D34" t="s">
        <v>35</v>
      </c>
      <c r="E34">
        <v>12.26</v>
      </c>
    </row>
    <row r="35" spans="1:7" x14ac:dyDescent="0.35">
      <c r="A35">
        <v>7</v>
      </c>
      <c r="B35">
        <v>8488180</v>
      </c>
      <c r="C35" t="s">
        <v>38</v>
      </c>
      <c r="D35" t="s">
        <v>35</v>
      </c>
      <c r="E35">
        <v>12.07</v>
      </c>
      <c r="F35">
        <v>12.14</v>
      </c>
      <c r="G35">
        <v>0.1</v>
      </c>
    </row>
    <row r="36" spans="1:7" x14ac:dyDescent="0.35">
      <c r="A36">
        <v>8</v>
      </c>
      <c r="B36">
        <v>8488180</v>
      </c>
      <c r="C36" t="s">
        <v>38</v>
      </c>
      <c r="D36" t="s">
        <v>35</v>
      </c>
      <c r="E36">
        <v>12.21</v>
      </c>
    </row>
    <row r="37" spans="1:7" x14ac:dyDescent="0.35">
      <c r="A37">
        <v>9</v>
      </c>
      <c r="B37">
        <v>14063796</v>
      </c>
      <c r="C37" t="s">
        <v>39</v>
      </c>
      <c r="D37" t="s">
        <v>35</v>
      </c>
      <c r="E37">
        <v>12.35</v>
      </c>
      <c r="F37">
        <v>12.37</v>
      </c>
      <c r="G37">
        <v>0.02</v>
      </c>
    </row>
    <row r="38" spans="1:7" x14ac:dyDescent="0.35">
      <c r="A38">
        <v>10</v>
      </c>
      <c r="B38">
        <v>14063796</v>
      </c>
      <c r="C38" t="s">
        <v>39</v>
      </c>
      <c r="D38" t="s">
        <v>35</v>
      </c>
      <c r="E38">
        <v>12.38</v>
      </c>
    </row>
    <row r="39" spans="1:7" x14ac:dyDescent="0.35">
      <c r="A39">
        <v>11</v>
      </c>
      <c r="B39">
        <v>6373706</v>
      </c>
      <c r="C39" t="s">
        <v>40</v>
      </c>
      <c r="D39" t="s">
        <v>35</v>
      </c>
      <c r="E39">
        <v>34.94</v>
      </c>
      <c r="F39">
        <v>34.94</v>
      </c>
    </row>
    <row r="40" spans="1:7" x14ac:dyDescent="0.35">
      <c r="A40">
        <v>12</v>
      </c>
      <c r="B40">
        <v>9517309</v>
      </c>
      <c r="C40" t="s">
        <v>41</v>
      </c>
      <c r="D40" t="s">
        <v>35</v>
      </c>
    </row>
    <row r="41" spans="1:7" x14ac:dyDescent="0.35">
      <c r="A41">
        <v>13</v>
      </c>
      <c r="B41">
        <v>10801479</v>
      </c>
      <c r="C41" t="s">
        <v>42</v>
      </c>
      <c r="D41" t="s">
        <v>35</v>
      </c>
      <c r="E41">
        <v>31.68</v>
      </c>
      <c r="F41">
        <v>31.68</v>
      </c>
    </row>
    <row r="42" spans="1:7" x14ac:dyDescent="0.35">
      <c r="A42">
        <v>14</v>
      </c>
      <c r="B42">
        <v>14333609</v>
      </c>
      <c r="C42" t="s">
        <v>43</v>
      </c>
      <c r="D42" t="s">
        <v>35</v>
      </c>
      <c r="E42">
        <v>32.17</v>
      </c>
      <c r="F42">
        <v>32.17</v>
      </c>
    </row>
    <row r="43" spans="1:7" x14ac:dyDescent="0.35">
      <c r="A43">
        <v>15</v>
      </c>
      <c r="B43">
        <v>4748311</v>
      </c>
      <c r="C43" t="s">
        <v>44</v>
      </c>
      <c r="D43" t="s">
        <v>35</v>
      </c>
      <c r="E43">
        <v>35</v>
      </c>
      <c r="F43">
        <v>35</v>
      </c>
    </row>
    <row r="44" spans="1:7" x14ac:dyDescent="0.35">
      <c r="A44">
        <v>16</v>
      </c>
      <c r="B44">
        <v>16711680</v>
      </c>
      <c r="C44" t="s">
        <v>45</v>
      </c>
      <c r="D44" t="s">
        <v>35</v>
      </c>
      <c r="E44">
        <v>34.68</v>
      </c>
      <c r="F44">
        <v>34.68</v>
      </c>
    </row>
    <row r="48" spans="1:7" x14ac:dyDescent="0.35">
      <c r="A48" t="s">
        <v>3</v>
      </c>
    </row>
    <row r="50" spans="1:7" x14ac:dyDescent="0.35">
      <c r="A50" t="s">
        <v>27</v>
      </c>
      <c r="B50" t="s">
        <v>28</v>
      </c>
      <c r="C50" t="s">
        <v>29</v>
      </c>
      <c r="D50" t="s">
        <v>30</v>
      </c>
      <c r="E50" t="s">
        <v>31</v>
      </c>
      <c r="F50" t="s">
        <v>32</v>
      </c>
      <c r="G50" t="s">
        <v>33</v>
      </c>
    </row>
    <row r="51" spans="1:7" x14ac:dyDescent="0.35">
      <c r="A51">
        <v>17</v>
      </c>
      <c r="B51">
        <v>14211288</v>
      </c>
      <c r="C51" t="s">
        <v>34</v>
      </c>
      <c r="D51" t="s">
        <v>35</v>
      </c>
      <c r="E51">
        <v>24.65</v>
      </c>
      <c r="F51">
        <v>24.64</v>
      </c>
      <c r="G51">
        <v>0.01</v>
      </c>
    </row>
    <row r="52" spans="1:7" x14ac:dyDescent="0.35">
      <c r="A52">
        <v>18</v>
      </c>
      <c r="B52">
        <v>14211288</v>
      </c>
      <c r="C52" t="s">
        <v>34</v>
      </c>
      <c r="D52" t="s">
        <v>35</v>
      </c>
      <c r="E52">
        <v>24.62</v>
      </c>
    </row>
    <row r="53" spans="1:7" x14ac:dyDescent="0.35">
      <c r="A53">
        <v>19</v>
      </c>
      <c r="B53">
        <v>5855577</v>
      </c>
      <c r="C53" t="s">
        <v>36</v>
      </c>
      <c r="D53" t="s">
        <v>35</v>
      </c>
      <c r="E53">
        <v>24.07</v>
      </c>
      <c r="F53">
        <v>23.94</v>
      </c>
      <c r="G53">
        <v>0.18</v>
      </c>
    </row>
    <row r="54" spans="1:7" x14ac:dyDescent="0.35">
      <c r="A54">
        <v>20</v>
      </c>
      <c r="B54">
        <v>5855577</v>
      </c>
      <c r="C54" t="s">
        <v>36</v>
      </c>
      <c r="D54" t="s">
        <v>35</v>
      </c>
      <c r="E54">
        <v>23.82</v>
      </c>
    </row>
    <row r="55" spans="1:7" x14ac:dyDescent="0.35">
      <c r="A55">
        <v>21</v>
      </c>
      <c r="B55">
        <v>11631955</v>
      </c>
      <c r="C55" t="s">
        <v>37</v>
      </c>
      <c r="D55" t="s">
        <v>35</v>
      </c>
      <c r="E55">
        <v>22.98</v>
      </c>
      <c r="F55">
        <v>22.88</v>
      </c>
      <c r="G55">
        <v>0.15</v>
      </c>
    </row>
    <row r="56" spans="1:7" x14ac:dyDescent="0.35">
      <c r="A56">
        <v>22</v>
      </c>
      <c r="B56">
        <v>11631955</v>
      </c>
      <c r="C56" t="s">
        <v>37</v>
      </c>
      <c r="D56" t="s">
        <v>35</v>
      </c>
      <c r="E56">
        <v>22.77</v>
      </c>
    </row>
    <row r="57" spans="1:7" x14ac:dyDescent="0.35">
      <c r="A57">
        <v>23</v>
      </c>
      <c r="B57">
        <v>8488180</v>
      </c>
      <c r="C57" t="s">
        <v>38</v>
      </c>
      <c r="D57" t="s">
        <v>35</v>
      </c>
      <c r="E57">
        <v>23.47</v>
      </c>
      <c r="F57">
        <v>23.44</v>
      </c>
      <c r="G57">
        <v>0.05</v>
      </c>
    </row>
    <row r="58" spans="1:7" x14ac:dyDescent="0.35">
      <c r="A58">
        <v>24</v>
      </c>
      <c r="B58">
        <v>8488180</v>
      </c>
      <c r="C58" t="s">
        <v>38</v>
      </c>
      <c r="D58" t="s">
        <v>35</v>
      </c>
      <c r="E58">
        <v>23.41</v>
      </c>
    </row>
    <row r="59" spans="1:7" x14ac:dyDescent="0.35">
      <c r="A59">
        <v>25</v>
      </c>
      <c r="B59">
        <v>14063796</v>
      </c>
      <c r="C59" t="s">
        <v>39</v>
      </c>
      <c r="D59" t="s">
        <v>35</v>
      </c>
      <c r="E59">
        <v>23.45</v>
      </c>
      <c r="F59">
        <v>23.51</v>
      </c>
      <c r="G59">
        <v>0.08</v>
      </c>
    </row>
    <row r="60" spans="1:7" x14ac:dyDescent="0.35">
      <c r="A60">
        <v>26</v>
      </c>
      <c r="B60">
        <v>14063796</v>
      </c>
      <c r="C60" t="s">
        <v>39</v>
      </c>
      <c r="D60" t="s">
        <v>35</v>
      </c>
      <c r="E60">
        <v>23.57</v>
      </c>
    </row>
    <row r="61" spans="1:7" x14ac:dyDescent="0.35">
      <c r="A61">
        <v>27</v>
      </c>
      <c r="B61">
        <v>6373706</v>
      </c>
      <c r="C61" t="s">
        <v>40</v>
      </c>
      <c r="D61" t="s">
        <v>35</v>
      </c>
      <c r="E61">
        <v>35.17</v>
      </c>
      <c r="F61">
        <v>35.17</v>
      </c>
    </row>
    <row r="62" spans="1:7" x14ac:dyDescent="0.35">
      <c r="A62">
        <v>28</v>
      </c>
      <c r="B62">
        <v>9517309</v>
      </c>
      <c r="C62" t="s">
        <v>41</v>
      </c>
      <c r="D62" t="s">
        <v>35</v>
      </c>
    </row>
    <row r="63" spans="1:7" x14ac:dyDescent="0.35">
      <c r="A63">
        <v>29</v>
      </c>
      <c r="B63">
        <v>10801479</v>
      </c>
      <c r="C63" t="s">
        <v>42</v>
      </c>
      <c r="D63" t="s">
        <v>35</v>
      </c>
    </row>
    <row r="64" spans="1:7" x14ac:dyDescent="0.35">
      <c r="A64">
        <v>30</v>
      </c>
      <c r="B64">
        <v>14333609</v>
      </c>
      <c r="C64" t="s">
        <v>43</v>
      </c>
      <c r="D64" t="s">
        <v>35</v>
      </c>
    </row>
    <row r="65" spans="1:7" x14ac:dyDescent="0.35">
      <c r="A65">
        <v>31</v>
      </c>
      <c r="B65">
        <v>4748311</v>
      </c>
      <c r="C65" t="s">
        <v>44</v>
      </c>
      <c r="D65" t="s">
        <v>35</v>
      </c>
    </row>
    <row r="66" spans="1:7" x14ac:dyDescent="0.35">
      <c r="A66">
        <v>32</v>
      </c>
      <c r="B66">
        <v>16711680</v>
      </c>
      <c r="C66" t="s">
        <v>45</v>
      </c>
      <c r="D66" t="s">
        <v>35</v>
      </c>
      <c r="E66">
        <v>31.1</v>
      </c>
      <c r="F66">
        <v>31.1</v>
      </c>
    </row>
    <row r="70" spans="1:7" x14ac:dyDescent="0.35">
      <c r="A70" t="s">
        <v>4</v>
      </c>
    </row>
    <row r="72" spans="1:7" x14ac:dyDescent="0.35">
      <c r="A72" t="s">
        <v>27</v>
      </c>
      <c r="B72" t="s">
        <v>28</v>
      </c>
      <c r="C72" t="s">
        <v>29</v>
      </c>
      <c r="D72" t="s">
        <v>30</v>
      </c>
      <c r="E72" t="s">
        <v>31</v>
      </c>
      <c r="F72" t="s">
        <v>32</v>
      </c>
      <c r="G72" t="s">
        <v>33</v>
      </c>
    </row>
    <row r="73" spans="1:7" x14ac:dyDescent="0.35">
      <c r="A73">
        <v>33</v>
      </c>
      <c r="B73">
        <v>14211288</v>
      </c>
      <c r="C73" t="s">
        <v>34</v>
      </c>
      <c r="D73" t="s">
        <v>35</v>
      </c>
      <c r="E73">
        <v>20.13</v>
      </c>
      <c r="F73">
        <v>20.12</v>
      </c>
      <c r="G73">
        <v>0.02</v>
      </c>
    </row>
    <row r="74" spans="1:7" x14ac:dyDescent="0.35">
      <c r="A74">
        <v>34</v>
      </c>
      <c r="B74">
        <v>14211288</v>
      </c>
      <c r="C74" t="s">
        <v>34</v>
      </c>
      <c r="D74" t="s">
        <v>35</v>
      </c>
      <c r="E74">
        <v>20.100000000000001</v>
      </c>
    </row>
    <row r="75" spans="1:7" x14ac:dyDescent="0.35">
      <c r="A75">
        <v>35</v>
      </c>
      <c r="B75">
        <v>5855577</v>
      </c>
      <c r="C75" t="s">
        <v>36</v>
      </c>
      <c r="D75" t="s">
        <v>35</v>
      </c>
      <c r="E75">
        <v>17.600000000000001</v>
      </c>
      <c r="F75">
        <v>17.579999999999998</v>
      </c>
      <c r="G75">
        <v>0.03</v>
      </c>
    </row>
    <row r="76" spans="1:7" x14ac:dyDescent="0.35">
      <c r="A76">
        <v>36</v>
      </c>
      <c r="B76">
        <v>5855577</v>
      </c>
      <c r="C76" t="s">
        <v>36</v>
      </c>
      <c r="D76" t="s">
        <v>35</v>
      </c>
      <c r="E76">
        <v>17.559999999999999</v>
      </c>
    </row>
    <row r="77" spans="1:7" x14ac:dyDescent="0.35">
      <c r="A77">
        <v>37</v>
      </c>
      <c r="B77">
        <v>11631955</v>
      </c>
      <c r="C77" t="s">
        <v>37</v>
      </c>
      <c r="D77" t="s">
        <v>35</v>
      </c>
      <c r="E77">
        <v>23.02</v>
      </c>
      <c r="F77">
        <v>23.04</v>
      </c>
      <c r="G77">
        <v>0.03</v>
      </c>
    </row>
    <row r="78" spans="1:7" x14ac:dyDescent="0.35">
      <c r="A78">
        <v>38</v>
      </c>
      <c r="B78">
        <v>11631955</v>
      </c>
      <c r="C78" t="s">
        <v>37</v>
      </c>
      <c r="D78" t="s">
        <v>35</v>
      </c>
      <c r="E78">
        <v>23.06</v>
      </c>
    </row>
    <row r="79" spans="1:7" x14ac:dyDescent="0.35">
      <c r="A79">
        <v>39</v>
      </c>
      <c r="B79">
        <v>8488180</v>
      </c>
      <c r="C79" t="s">
        <v>38</v>
      </c>
      <c r="D79" t="s">
        <v>35</v>
      </c>
      <c r="E79">
        <v>16.84</v>
      </c>
      <c r="F79">
        <v>16.91</v>
      </c>
      <c r="G79">
        <v>0.1</v>
      </c>
    </row>
    <row r="80" spans="1:7" x14ac:dyDescent="0.35">
      <c r="A80">
        <v>40</v>
      </c>
      <c r="B80">
        <v>8488180</v>
      </c>
      <c r="C80" t="s">
        <v>38</v>
      </c>
      <c r="D80" t="s">
        <v>35</v>
      </c>
      <c r="E80">
        <v>16.98</v>
      </c>
    </row>
    <row r="81" spans="1:7" x14ac:dyDescent="0.35">
      <c r="A81">
        <v>41</v>
      </c>
      <c r="B81">
        <v>14063796</v>
      </c>
      <c r="C81" t="s">
        <v>39</v>
      </c>
      <c r="D81" t="s">
        <v>35</v>
      </c>
      <c r="E81">
        <v>17.510000000000002</v>
      </c>
      <c r="F81">
        <v>17.47</v>
      </c>
      <c r="G81">
        <v>0.06</v>
      </c>
    </row>
    <row r="82" spans="1:7" x14ac:dyDescent="0.35">
      <c r="A82">
        <v>42</v>
      </c>
      <c r="B82">
        <v>14063796</v>
      </c>
      <c r="C82" t="s">
        <v>39</v>
      </c>
      <c r="D82" t="s">
        <v>35</v>
      </c>
      <c r="E82">
        <v>17.43</v>
      </c>
    </row>
    <row r="83" spans="1:7" x14ac:dyDescent="0.35">
      <c r="A83">
        <v>43</v>
      </c>
      <c r="B83">
        <v>6373706</v>
      </c>
      <c r="C83" t="s">
        <v>40</v>
      </c>
      <c r="D83" t="s">
        <v>35</v>
      </c>
      <c r="E83">
        <v>37.92</v>
      </c>
      <c r="F83">
        <v>37.92</v>
      </c>
    </row>
    <row r="84" spans="1:7" x14ac:dyDescent="0.35">
      <c r="A84">
        <v>44</v>
      </c>
      <c r="B84">
        <v>9517309</v>
      </c>
      <c r="C84" t="s">
        <v>41</v>
      </c>
      <c r="D84" t="s">
        <v>35</v>
      </c>
      <c r="E84">
        <v>30.5</v>
      </c>
      <c r="F84">
        <v>30.5</v>
      </c>
    </row>
    <row r="85" spans="1:7" x14ac:dyDescent="0.35">
      <c r="A85">
        <v>45</v>
      </c>
      <c r="B85">
        <v>10801479</v>
      </c>
      <c r="C85" t="s">
        <v>42</v>
      </c>
      <c r="D85" t="s">
        <v>35</v>
      </c>
      <c r="E85">
        <v>31.97</v>
      </c>
      <c r="F85">
        <v>31.97</v>
      </c>
    </row>
    <row r="86" spans="1:7" x14ac:dyDescent="0.35">
      <c r="A86">
        <v>46</v>
      </c>
      <c r="B86">
        <v>14333609</v>
      </c>
      <c r="C86" t="s">
        <v>43</v>
      </c>
      <c r="D86" t="s">
        <v>35</v>
      </c>
      <c r="E86">
        <v>29.45</v>
      </c>
      <c r="F86">
        <v>29.45</v>
      </c>
    </row>
    <row r="87" spans="1:7" x14ac:dyDescent="0.35">
      <c r="A87">
        <v>47</v>
      </c>
      <c r="B87">
        <v>4748311</v>
      </c>
      <c r="C87" t="s">
        <v>44</v>
      </c>
      <c r="D87" t="s">
        <v>35</v>
      </c>
      <c r="E87">
        <v>29.93</v>
      </c>
      <c r="F87">
        <v>29.93</v>
      </c>
    </row>
    <row r="88" spans="1:7" x14ac:dyDescent="0.35">
      <c r="A88">
        <v>48</v>
      </c>
      <c r="B88">
        <v>16711680</v>
      </c>
      <c r="C88" t="s">
        <v>45</v>
      </c>
      <c r="D88" t="s">
        <v>35</v>
      </c>
      <c r="E88">
        <v>31.05</v>
      </c>
      <c r="F88">
        <v>31.05</v>
      </c>
    </row>
    <row r="92" spans="1:7" x14ac:dyDescent="0.35">
      <c r="A92" t="s">
        <v>5</v>
      </c>
    </row>
    <row r="94" spans="1:7" x14ac:dyDescent="0.35">
      <c r="A94" t="s">
        <v>27</v>
      </c>
      <c r="B94" t="s">
        <v>28</v>
      </c>
      <c r="C94" t="s">
        <v>29</v>
      </c>
      <c r="D94" t="s">
        <v>30</v>
      </c>
      <c r="E94" t="s">
        <v>31</v>
      </c>
      <c r="F94" t="s">
        <v>32</v>
      </c>
      <c r="G94" t="s">
        <v>33</v>
      </c>
    </row>
    <row r="95" spans="1:7" x14ac:dyDescent="0.35">
      <c r="A95">
        <v>49</v>
      </c>
      <c r="B95">
        <v>14211288</v>
      </c>
      <c r="C95" t="s">
        <v>34</v>
      </c>
      <c r="D95" t="s">
        <v>35</v>
      </c>
      <c r="E95">
        <v>23.13</v>
      </c>
      <c r="F95">
        <v>23.04</v>
      </c>
      <c r="G95">
        <v>0.12</v>
      </c>
    </row>
    <row r="96" spans="1:7" x14ac:dyDescent="0.35">
      <c r="A96">
        <v>50</v>
      </c>
      <c r="B96">
        <v>14211288</v>
      </c>
      <c r="C96" t="s">
        <v>34</v>
      </c>
      <c r="D96" t="s">
        <v>35</v>
      </c>
      <c r="E96">
        <v>22.96</v>
      </c>
    </row>
    <row r="97" spans="1:7" x14ac:dyDescent="0.35">
      <c r="A97">
        <v>51</v>
      </c>
      <c r="B97">
        <v>5855577</v>
      </c>
      <c r="C97" t="s">
        <v>36</v>
      </c>
      <c r="D97" t="s">
        <v>35</v>
      </c>
      <c r="E97">
        <v>22.48</v>
      </c>
      <c r="F97">
        <v>22.4</v>
      </c>
      <c r="G97">
        <v>0.1</v>
      </c>
    </row>
    <row r="98" spans="1:7" x14ac:dyDescent="0.35">
      <c r="A98">
        <v>52</v>
      </c>
      <c r="B98">
        <v>5855577</v>
      </c>
      <c r="C98" t="s">
        <v>36</v>
      </c>
      <c r="D98" t="s">
        <v>35</v>
      </c>
      <c r="E98">
        <v>22.33</v>
      </c>
    </row>
    <row r="99" spans="1:7" x14ac:dyDescent="0.35">
      <c r="A99">
        <v>53</v>
      </c>
      <c r="B99">
        <v>11631955</v>
      </c>
      <c r="C99" t="s">
        <v>37</v>
      </c>
      <c r="D99" t="s">
        <v>35</v>
      </c>
      <c r="E99">
        <v>25.96</v>
      </c>
      <c r="F99">
        <v>26.03</v>
      </c>
      <c r="G99">
        <v>0.1</v>
      </c>
    </row>
    <row r="100" spans="1:7" x14ac:dyDescent="0.35">
      <c r="A100">
        <v>54</v>
      </c>
      <c r="B100">
        <v>11631955</v>
      </c>
      <c r="C100" t="s">
        <v>37</v>
      </c>
      <c r="D100" t="s">
        <v>35</v>
      </c>
      <c r="E100">
        <v>26.1</v>
      </c>
    </row>
    <row r="101" spans="1:7" x14ac:dyDescent="0.35">
      <c r="A101">
        <v>55</v>
      </c>
      <c r="B101">
        <v>8488180</v>
      </c>
      <c r="C101" t="s">
        <v>38</v>
      </c>
      <c r="D101" t="s">
        <v>35</v>
      </c>
      <c r="E101">
        <v>26.67</v>
      </c>
      <c r="F101">
        <v>26.64</v>
      </c>
      <c r="G101">
        <v>0.05</v>
      </c>
    </row>
    <row r="102" spans="1:7" x14ac:dyDescent="0.35">
      <c r="A102">
        <v>56</v>
      </c>
      <c r="B102">
        <v>8488180</v>
      </c>
      <c r="C102" t="s">
        <v>38</v>
      </c>
      <c r="D102" t="s">
        <v>35</v>
      </c>
      <c r="E102">
        <v>26.6</v>
      </c>
    </row>
    <row r="103" spans="1:7" x14ac:dyDescent="0.35">
      <c r="A103">
        <v>57</v>
      </c>
      <c r="B103">
        <v>14063796</v>
      </c>
      <c r="C103" t="s">
        <v>39</v>
      </c>
      <c r="D103" t="s">
        <v>35</v>
      </c>
      <c r="E103">
        <v>26.46</v>
      </c>
      <c r="F103">
        <v>26.4</v>
      </c>
      <c r="G103">
        <v>0.08</v>
      </c>
    </row>
    <row r="104" spans="1:7" x14ac:dyDescent="0.35">
      <c r="A104">
        <v>58</v>
      </c>
      <c r="B104">
        <v>14063796</v>
      </c>
      <c r="C104" t="s">
        <v>39</v>
      </c>
      <c r="D104" t="s">
        <v>35</v>
      </c>
      <c r="E104">
        <v>26.35</v>
      </c>
    </row>
    <row r="105" spans="1:7" x14ac:dyDescent="0.35">
      <c r="A105">
        <v>59</v>
      </c>
      <c r="B105">
        <v>6373706</v>
      </c>
      <c r="C105" t="s">
        <v>40</v>
      </c>
      <c r="D105" t="s">
        <v>35</v>
      </c>
      <c r="E105">
        <v>29.79</v>
      </c>
      <c r="F105">
        <v>29.79</v>
      </c>
    </row>
    <row r="106" spans="1:7" x14ac:dyDescent="0.35">
      <c r="A106">
        <v>60</v>
      </c>
      <c r="B106">
        <v>9517309</v>
      </c>
      <c r="C106" t="s">
        <v>41</v>
      </c>
      <c r="D106" t="s">
        <v>35</v>
      </c>
      <c r="E106">
        <v>29.71</v>
      </c>
      <c r="F106">
        <v>29.71</v>
      </c>
    </row>
    <row r="107" spans="1:7" x14ac:dyDescent="0.35">
      <c r="A107">
        <v>61</v>
      </c>
      <c r="B107">
        <v>10801479</v>
      </c>
      <c r="C107" t="s">
        <v>42</v>
      </c>
      <c r="D107" t="s">
        <v>35</v>
      </c>
      <c r="E107">
        <v>32.15</v>
      </c>
      <c r="F107">
        <v>32.15</v>
      </c>
    </row>
    <row r="108" spans="1:7" x14ac:dyDescent="0.35">
      <c r="A108">
        <v>62</v>
      </c>
      <c r="B108">
        <v>14333609</v>
      </c>
      <c r="C108" t="s">
        <v>43</v>
      </c>
      <c r="D108" t="s">
        <v>35</v>
      </c>
      <c r="E108">
        <v>29.74</v>
      </c>
      <c r="F108">
        <v>29.74</v>
      </c>
    </row>
    <row r="109" spans="1:7" x14ac:dyDescent="0.35">
      <c r="A109">
        <v>63</v>
      </c>
      <c r="B109">
        <v>4748311</v>
      </c>
      <c r="C109" t="s">
        <v>44</v>
      </c>
      <c r="D109" t="s">
        <v>35</v>
      </c>
      <c r="E109">
        <v>29.64</v>
      </c>
      <c r="F109">
        <v>29.64</v>
      </c>
    </row>
    <row r="110" spans="1:7" x14ac:dyDescent="0.35">
      <c r="A110">
        <v>64</v>
      </c>
      <c r="B110">
        <v>16711680</v>
      </c>
      <c r="C110" t="s">
        <v>45</v>
      </c>
      <c r="D110" t="s">
        <v>35</v>
      </c>
      <c r="E110">
        <v>26.32</v>
      </c>
      <c r="F110">
        <v>26.32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6D5EA-8930-457A-B85E-03D81C880316}">
  <dimension ref="A1:G110"/>
  <sheetViews>
    <sheetView topLeftCell="A80" workbookViewId="0">
      <selection activeCell="A114" sqref="A114:H202"/>
    </sheetView>
  </sheetViews>
  <sheetFormatPr baseColWidth="10"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6</v>
      </c>
      <c r="B3" t="s">
        <v>58</v>
      </c>
    </row>
    <row r="4" spans="1:2" x14ac:dyDescent="0.35">
      <c r="A4" t="s">
        <v>8</v>
      </c>
      <c r="B4" s="1">
        <v>44671</v>
      </c>
    </row>
    <row r="5" spans="1:2" x14ac:dyDescent="0.35">
      <c r="A5" t="s">
        <v>9</v>
      </c>
      <c r="B5" s="2">
        <v>0.54425925925925933</v>
      </c>
    </row>
    <row r="7" spans="1:2" x14ac:dyDescent="0.35">
      <c r="A7" t="s">
        <v>10</v>
      </c>
    </row>
    <row r="8" spans="1:2" x14ac:dyDescent="0.35">
      <c r="A8" t="s">
        <v>11</v>
      </c>
    </row>
    <row r="9" spans="1:2" x14ac:dyDescent="0.35">
      <c r="A9" t="s">
        <v>12</v>
      </c>
    </row>
    <row r="10" spans="1:2" x14ac:dyDescent="0.35">
      <c r="A10" t="s">
        <v>13</v>
      </c>
      <c r="B10">
        <v>717122</v>
      </c>
    </row>
    <row r="12" spans="1:2" x14ac:dyDescent="0.35">
      <c r="A12" t="s">
        <v>14</v>
      </c>
      <c r="B12" t="s">
        <v>15</v>
      </c>
    </row>
    <row r="13" spans="1:2" x14ac:dyDescent="0.35">
      <c r="A13" t="s">
        <v>16</v>
      </c>
      <c r="B13">
        <v>8</v>
      </c>
    </row>
    <row r="14" spans="1:2" x14ac:dyDescent="0.35">
      <c r="A14" t="s">
        <v>17</v>
      </c>
      <c r="B14">
        <v>10</v>
      </c>
    </row>
    <row r="16" spans="1:2" x14ac:dyDescent="0.35">
      <c r="A16" t="s">
        <v>14</v>
      </c>
      <c r="B16" t="s">
        <v>18</v>
      </c>
    </row>
    <row r="17" spans="1:7" x14ac:dyDescent="0.35">
      <c r="A17" t="s">
        <v>57</v>
      </c>
      <c r="B17">
        <v>0.1</v>
      </c>
    </row>
    <row r="18" spans="1:7" x14ac:dyDescent="0.35">
      <c r="A18" t="s">
        <v>56</v>
      </c>
      <c r="B18">
        <v>0.1</v>
      </c>
    </row>
    <row r="19" spans="1:7" x14ac:dyDescent="0.35">
      <c r="A19" t="s">
        <v>55</v>
      </c>
      <c r="B19">
        <v>0.1</v>
      </c>
    </row>
    <row r="20" spans="1:7" x14ac:dyDescent="0.35">
      <c r="A20" t="s">
        <v>54</v>
      </c>
      <c r="B20">
        <v>0.1</v>
      </c>
    </row>
    <row r="21" spans="1:7" x14ac:dyDescent="0.35">
      <c r="A21" t="s">
        <v>53</v>
      </c>
      <c r="B21">
        <v>0</v>
      </c>
    </row>
    <row r="22" spans="1:7" x14ac:dyDescent="0.35">
      <c r="A22" t="s">
        <v>52</v>
      </c>
      <c r="B22">
        <v>0</v>
      </c>
    </row>
    <row r="23" spans="1:7" x14ac:dyDescent="0.35">
      <c r="A23" t="s">
        <v>51</v>
      </c>
      <c r="B23">
        <v>0</v>
      </c>
    </row>
    <row r="24" spans="1:7" x14ac:dyDescent="0.35">
      <c r="A24" t="s">
        <v>50</v>
      </c>
      <c r="B24">
        <v>0</v>
      </c>
    </row>
    <row r="26" spans="1:7" x14ac:dyDescent="0.35">
      <c r="A26" t="s">
        <v>49</v>
      </c>
    </row>
    <row r="28" spans="1:7" x14ac:dyDescent="0.35">
      <c r="A28" t="s">
        <v>27</v>
      </c>
      <c r="B28" t="s">
        <v>28</v>
      </c>
      <c r="C28" t="s">
        <v>29</v>
      </c>
      <c r="D28" t="s">
        <v>30</v>
      </c>
      <c r="E28" t="s">
        <v>31</v>
      </c>
      <c r="F28" t="s">
        <v>32</v>
      </c>
      <c r="G28" t="s">
        <v>33</v>
      </c>
    </row>
    <row r="29" spans="1:7" x14ac:dyDescent="0.35">
      <c r="A29">
        <v>1</v>
      </c>
      <c r="B29">
        <v>14211288</v>
      </c>
      <c r="C29" t="s">
        <v>34</v>
      </c>
      <c r="D29" t="s">
        <v>35</v>
      </c>
      <c r="E29">
        <v>20</v>
      </c>
      <c r="F29">
        <v>20.010000000000002</v>
      </c>
      <c r="G29">
        <v>0.02</v>
      </c>
    </row>
    <row r="30" spans="1:7" x14ac:dyDescent="0.35">
      <c r="A30">
        <v>2</v>
      </c>
      <c r="B30">
        <v>14211288</v>
      </c>
      <c r="C30" t="s">
        <v>34</v>
      </c>
      <c r="D30" t="s">
        <v>35</v>
      </c>
      <c r="E30">
        <v>20.02</v>
      </c>
    </row>
    <row r="31" spans="1:7" x14ac:dyDescent="0.35">
      <c r="A31">
        <v>3</v>
      </c>
      <c r="B31">
        <v>5855577</v>
      </c>
      <c r="C31" t="s">
        <v>36</v>
      </c>
      <c r="D31" t="s">
        <v>35</v>
      </c>
      <c r="E31">
        <v>19.329999999999998</v>
      </c>
      <c r="F31">
        <v>19.350000000000001</v>
      </c>
      <c r="G31">
        <v>0.03</v>
      </c>
    </row>
    <row r="32" spans="1:7" x14ac:dyDescent="0.35">
      <c r="A32">
        <v>4</v>
      </c>
      <c r="B32">
        <v>5855577</v>
      </c>
      <c r="C32" t="s">
        <v>36</v>
      </c>
      <c r="D32" t="s">
        <v>35</v>
      </c>
      <c r="E32">
        <v>19.38</v>
      </c>
    </row>
    <row r="33" spans="1:7" x14ac:dyDescent="0.35">
      <c r="A33">
        <v>5</v>
      </c>
      <c r="B33">
        <v>11631955</v>
      </c>
      <c r="C33" t="s">
        <v>37</v>
      </c>
      <c r="D33" t="s">
        <v>35</v>
      </c>
      <c r="E33">
        <v>19.75</v>
      </c>
      <c r="F33">
        <v>19.78</v>
      </c>
      <c r="G33">
        <v>0.04</v>
      </c>
    </row>
    <row r="34" spans="1:7" x14ac:dyDescent="0.35">
      <c r="A34">
        <v>6</v>
      </c>
      <c r="B34">
        <v>11631955</v>
      </c>
      <c r="C34" t="s">
        <v>37</v>
      </c>
      <c r="D34" t="s">
        <v>35</v>
      </c>
      <c r="E34">
        <v>19.809999999999999</v>
      </c>
    </row>
    <row r="35" spans="1:7" x14ac:dyDescent="0.35">
      <c r="A35">
        <v>7</v>
      </c>
      <c r="B35">
        <v>8488180</v>
      </c>
      <c r="C35" t="s">
        <v>38</v>
      </c>
      <c r="D35" t="s">
        <v>35</v>
      </c>
      <c r="E35">
        <v>19.899999999999999</v>
      </c>
      <c r="F35">
        <v>19.920000000000002</v>
      </c>
      <c r="G35">
        <v>0.03</v>
      </c>
    </row>
    <row r="36" spans="1:7" x14ac:dyDescent="0.35">
      <c r="A36">
        <v>8</v>
      </c>
      <c r="B36">
        <v>8488180</v>
      </c>
      <c r="C36" t="s">
        <v>38</v>
      </c>
      <c r="D36" t="s">
        <v>35</v>
      </c>
      <c r="E36">
        <v>19.940000000000001</v>
      </c>
    </row>
    <row r="37" spans="1:7" x14ac:dyDescent="0.35">
      <c r="A37">
        <v>9</v>
      </c>
      <c r="B37">
        <v>14063796</v>
      </c>
      <c r="C37" t="s">
        <v>39</v>
      </c>
      <c r="D37" t="s">
        <v>35</v>
      </c>
      <c r="E37">
        <v>19.760000000000002</v>
      </c>
      <c r="F37">
        <v>19.82</v>
      </c>
      <c r="G37">
        <v>0.09</v>
      </c>
    </row>
    <row r="38" spans="1:7" x14ac:dyDescent="0.35">
      <c r="A38">
        <v>10</v>
      </c>
      <c r="B38">
        <v>14063796</v>
      </c>
      <c r="C38" t="s">
        <v>39</v>
      </c>
      <c r="D38" t="s">
        <v>35</v>
      </c>
      <c r="E38">
        <v>19.88</v>
      </c>
    </row>
    <row r="39" spans="1:7" x14ac:dyDescent="0.35">
      <c r="A39">
        <v>11</v>
      </c>
      <c r="B39">
        <v>6373706</v>
      </c>
      <c r="C39" t="s">
        <v>40</v>
      </c>
      <c r="D39" t="s">
        <v>35</v>
      </c>
    </row>
    <row r="40" spans="1:7" x14ac:dyDescent="0.35">
      <c r="A40">
        <v>12</v>
      </c>
      <c r="B40">
        <v>9517309</v>
      </c>
      <c r="C40" t="s">
        <v>41</v>
      </c>
      <c r="D40" t="s">
        <v>35</v>
      </c>
      <c r="E40">
        <v>37.880000000000003</v>
      </c>
      <c r="F40">
        <v>37.880000000000003</v>
      </c>
    </row>
    <row r="41" spans="1:7" x14ac:dyDescent="0.35">
      <c r="A41">
        <v>13</v>
      </c>
      <c r="B41">
        <v>10801479</v>
      </c>
      <c r="C41" t="s">
        <v>42</v>
      </c>
      <c r="D41" t="s">
        <v>35</v>
      </c>
    </row>
    <row r="42" spans="1:7" x14ac:dyDescent="0.35">
      <c r="A42">
        <v>14</v>
      </c>
      <c r="B42">
        <v>14333609</v>
      </c>
      <c r="C42" t="s">
        <v>43</v>
      </c>
      <c r="D42" t="s">
        <v>35</v>
      </c>
      <c r="E42">
        <v>38.35</v>
      </c>
      <c r="F42">
        <v>38.35</v>
      </c>
    </row>
    <row r="43" spans="1:7" x14ac:dyDescent="0.35">
      <c r="A43">
        <v>15</v>
      </c>
      <c r="B43">
        <v>4748311</v>
      </c>
      <c r="C43" t="s">
        <v>44</v>
      </c>
      <c r="D43" t="s">
        <v>35</v>
      </c>
      <c r="E43">
        <v>30.7</v>
      </c>
      <c r="F43">
        <v>30.7</v>
      </c>
    </row>
    <row r="44" spans="1:7" x14ac:dyDescent="0.35">
      <c r="A44">
        <v>16</v>
      </c>
      <c r="B44">
        <v>16711680</v>
      </c>
      <c r="C44" t="s">
        <v>45</v>
      </c>
      <c r="D44" t="s">
        <v>35</v>
      </c>
      <c r="E44">
        <v>30.02</v>
      </c>
      <c r="F44">
        <v>30.02</v>
      </c>
    </row>
    <row r="48" spans="1:7" x14ac:dyDescent="0.35">
      <c r="A48" t="s">
        <v>48</v>
      </c>
    </row>
    <row r="50" spans="1:7" x14ac:dyDescent="0.35">
      <c r="A50" t="s">
        <v>27</v>
      </c>
      <c r="B50" t="s">
        <v>28</v>
      </c>
      <c r="C50" t="s">
        <v>29</v>
      </c>
      <c r="D50" t="s">
        <v>30</v>
      </c>
      <c r="E50" t="s">
        <v>31</v>
      </c>
      <c r="F50" t="s">
        <v>32</v>
      </c>
      <c r="G50" t="s">
        <v>33</v>
      </c>
    </row>
    <row r="51" spans="1:7" x14ac:dyDescent="0.35">
      <c r="A51">
        <v>17</v>
      </c>
      <c r="B51">
        <v>14211288</v>
      </c>
      <c r="C51" t="s">
        <v>34</v>
      </c>
      <c r="D51" t="s">
        <v>35</v>
      </c>
      <c r="E51">
        <v>23.34</v>
      </c>
      <c r="F51">
        <v>23.29</v>
      </c>
      <c r="G51">
        <v>7.0000000000000007E-2</v>
      </c>
    </row>
    <row r="52" spans="1:7" x14ac:dyDescent="0.35">
      <c r="A52">
        <v>18</v>
      </c>
      <c r="B52">
        <v>14211288</v>
      </c>
      <c r="C52" t="s">
        <v>34</v>
      </c>
      <c r="D52" t="s">
        <v>35</v>
      </c>
      <c r="E52">
        <v>23.24</v>
      </c>
    </row>
    <row r="53" spans="1:7" x14ac:dyDescent="0.35">
      <c r="A53">
        <v>19</v>
      </c>
      <c r="B53">
        <v>5855577</v>
      </c>
      <c r="C53" t="s">
        <v>36</v>
      </c>
      <c r="D53" t="s">
        <v>35</v>
      </c>
      <c r="E53">
        <v>22.87</v>
      </c>
      <c r="F53">
        <v>22.92</v>
      </c>
      <c r="G53">
        <v>0.08</v>
      </c>
    </row>
    <row r="54" spans="1:7" x14ac:dyDescent="0.35">
      <c r="A54">
        <v>20</v>
      </c>
      <c r="B54">
        <v>5855577</v>
      </c>
      <c r="C54" t="s">
        <v>36</v>
      </c>
      <c r="D54" t="s">
        <v>35</v>
      </c>
      <c r="E54">
        <v>22.98</v>
      </c>
    </row>
    <row r="55" spans="1:7" x14ac:dyDescent="0.35">
      <c r="A55">
        <v>21</v>
      </c>
      <c r="B55">
        <v>11631955</v>
      </c>
      <c r="C55" t="s">
        <v>37</v>
      </c>
      <c r="D55" t="s">
        <v>35</v>
      </c>
      <c r="E55">
        <v>18.62</v>
      </c>
      <c r="F55">
        <v>18.649999999999999</v>
      </c>
      <c r="G55">
        <v>0.05</v>
      </c>
    </row>
    <row r="56" spans="1:7" x14ac:dyDescent="0.35">
      <c r="A56">
        <v>22</v>
      </c>
      <c r="B56">
        <v>11631955</v>
      </c>
      <c r="C56" t="s">
        <v>37</v>
      </c>
      <c r="D56" t="s">
        <v>35</v>
      </c>
      <c r="E56">
        <v>18.690000000000001</v>
      </c>
    </row>
    <row r="57" spans="1:7" x14ac:dyDescent="0.35">
      <c r="A57">
        <v>23</v>
      </c>
      <c r="B57">
        <v>8488180</v>
      </c>
      <c r="C57" t="s">
        <v>38</v>
      </c>
      <c r="D57" t="s">
        <v>35</v>
      </c>
      <c r="E57">
        <v>19.690000000000001</v>
      </c>
      <c r="F57">
        <v>19.690000000000001</v>
      </c>
      <c r="G57">
        <v>0</v>
      </c>
    </row>
    <row r="58" spans="1:7" x14ac:dyDescent="0.35">
      <c r="A58">
        <v>24</v>
      </c>
      <c r="B58">
        <v>8488180</v>
      </c>
      <c r="C58" t="s">
        <v>38</v>
      </c>
      <c r="D58" t="s">
        <v>35</v>
      </c>
      <c r="E58">
        <v>19.690000000000001</v>
      </c>
    </row>
    <row r="59" spans="1:7" x14ac:dyDescent="0.35">
      <c r="A59">
        <v>25</v>
      </c>
      <c r="B59">
        <v>14063796</v>
      </c>
      <c r="C59" t="s">
        <v>39</v>
      </c>
      <c r="D59" t="s">
        <v>35</v>
      </c>
      <c r="E59">
        <v>19.57</v>
      </c>
      <c r="F59">
        <v>19.579999999999998</v>
      </c>
      <c r="G59">
        <v>0.02</v>
      </c>
    </row>
    <row r="60" spans="1:7" x14ac:dyDescent="0.35">
      <c r="A60">
        <v>26</v>
      </c>
      <c r="B60">
        <v>14063796</v>
      </c>
      <c r="C60" t="s">
        <v>39</v>
      </c>
      <c r="D60" t="s">
        <v>35</v>
      </c>
      <c r="E60">
        <v>19.59</v>
      </c>
    </row>
    <row r="61" spans="1:7" x14ac:dyDescent="0.35">
      <c r="A61">
        <v>27</v>
      </c>
      <c r="B61">
        <v>6373706</v>
      </c>
      <c r="C61" t="s">
        <v>40</v>
      </c>
      <c r="D61" t="s">
        <v>35</v>
      </c>
    </row>
    <row r="62" spans="1:7" x14ac:dyDescent="0.35">
      <c r="A62">
        <v>28</v>
      </c>
      <c r="B62">
        <v>9517309</v>
      </c>
      <c r="C62" t="s">
        <v>41</v>
      </c>
      <c r="D62" t="s">
        <v>35</v>
      </c>
      <c r="E62">
        <v>34.21</v>
      </c>
      <c r="F62">
        <v>34.21</v>
      </c>
    </row>
    <row r="63" spans="1:7" x14ac:dyDescent="0.35">
      <c r="A63">
        <v>29</v>
      </c>
      <c r="B63">
        <v>10801479</v>
      </c>
      <c r="C63" t="s">
        <v>42</v>
      </c>
      <c r="D63" t="s">
        <v>35</v>
      </c>
    </row>
    <row r="64" spans="1:7" x14ac:dyDescent="0.35">
      <c r="A64">
        <v>30</v>
      </c>
      <c r="B64">
        <v>14333609</v>
      </c>
      <c r="C64" t="s">
        <v>43</v>
      </c>
      <c r="D64" t="s">
        <v>35</v>
      </c>
      <c r="E64">
        <v>33.03</v>
      </c>
      <c r="F64">
        <v>33.03</v>
      </c>
    </row>
    <row r="65" spans="1:7" x14ac:dyDescent="0.35">
      <c r="A65">
        <v>31</v>
      </c>
      <c r="B65">
        <v>4748311</v>
      </c>
      <c r="C65" t="s">
        <v>44</v>
      </c>
      <c r="D65" t="s">
        <v>35</v>
      </c>
      <c r="E65">
        <v>34.03</v>
      </c>
      <c r="F65">
        <v>34.03</v>
      </c>
    </row>
    <row r="66" spans="1:7" x14ac:dyDescent="0.35">
      <c r="A66">
        <v>32</v>
      </c>
      <c r="B66">
        <v>16711680</v>
      </c>
      <c r="C66" t="s">
        <v>45</v>
      </c>
      <c r="D66" t="s">
        <v>35</v>
      </c>
      <c r="E66">
        <v>34.01</v>
      </c>
      <c r="F66">
        <v>34.01</v>
      </c>
    </row>
    <row r="70" spans="1:7" x14ac:dyDescent="0.35">
      <c r="A70" t="s">
        <v>47</v>
      </c>
    </row>
    <row r="72" spans="1:7" x14ac:dyDescent="0.35">
      <c r="A72" t="s">
        <v>27</v>
      </c>
      <c r="B72" t="s">
        <v>28</v>
      </c>
      <c r="C72" t="s">
        <v>29</v>
      </c>
      <c r="D72" t="s">
        <v>30</v>
      </c>
      <c r="E72" t="s">
        <v>31</v>
      </c>
      <c r="F72" t="s">
        <v>32</v>
      </c>
      <c r="G72" t="s">
        <v>33</v>
      </c>
    </row>
    <row r="73" spans="1:7" x14ac:dyDescent="0.35">
      <c r="A73">
        <v>33</v>
      </c>
      <c r="B73">
        <v>14211288</v>
      </c>
      <c r="C73" t="s">
        <v>34</v>
      </c>
      <c r="D73" t="s">
        <v>35</v>
      </c>
      <c r="E73">
        <v>19.760000000000002</v>
      </c>
      <c r="F73">
        <v>19.77</v>
      </c>
      <c r="G73">
        <v>0.01</v>
      </c>
    </row>
    <row r="74" spans="1:7" x14ac:dyDescent="0.35">
      <c r="A74">
        <v>34</v>
      </c>
      <c r="B74">
        <v>14211288</v>
      </c>
      <c r="C74" t="s">
        <v>34</v>
      </c>
      <c r="D74" t="s">
        <v>35</v>
      </c>
      <c r="E74">
        <v>19.78</v>
      </c>
    </row>
    <row r="75" spans="1:7" x14ac:dyDescent="0.35">
      <c r="A75">
        <v>35</v>
      </c>
      <c r="B75">
        <v>5855577</v>
      </c>
      <c r="C75" t="s">
        <v>36</v>
      </c>
      <c r="D75" t="s">
        <v>35</v>
      </c>
      <c r="E75">
        <v>18.84</v>
      </c>
      <c r="F75">
        <v>18.82</v>
      </c>
      <c r="G75">
        <v>0.02</v>
      </c>
    </row>
    <row r="76" spans="1:7" x14ac:dyDescent="0.35">
      <c r="A76">
        <v>36</v>
      </c>
      <c r="B76">
        <v>5855577</v>
      </c>
      <c r="C76" t="s">
        <v>36</v>
      </c>
      <c r="D76" t="s">
        <v>35</v>
      </c>
      <c r="E76">
        <v>18.8</v>
      </c>
    </row>
    <row r="77" spans="1:7" x14ac:dyDescent="0.35">
      <c r="A77">
        <v>37</v>
      </c>
      <c r="B77">
        <v>11631955</v>
      </c>
      <c r="C77" t="s">
        <v>37</v>
      </c>
      <c r="D77" t="s">
        <v>35</v>
      </c>
      <c r="E77">
        <v>18.940000000000001</v>
      </c>
      <c r="F77">
        <v>18.97</v>
      </c>
      <c r="G77">
        <v>0.04</v>
      </c>
    </row>
    <row r="78" spans="1:7" x14ac:dyDescent="0.35">
      <c r="A78">
        <v>38</v>
      </c>
      <c r="B78">
        <v>11631955</v>
      </c>
      <c r="C78" t="s">
        <v>37</v>
      </c>
      <c r="D78" t="s">
        <v>35</v>
      </c>
      <c r="E78">
        <v>19</v>
      </c>
    </row>
    <row r="79" spans="1:7" x14ac:dyDescent="0.35">
      <c r="A79">
        <v>39</v>
      </c>
      <c r="B79">
        <v>8488180</v>
      </c>
      <c r="C79" t="s">
        <v>38</v>
      </c>
      <c r="D79" t="s">
        <v>35</v>
      </c>
      <c r="E79">
        <v>19.260000000000002</v>
      </c>
      <c r="F79">
        <v>19.23</v>
      </c>
      <c r="G79">
        <v>0.06</v>
      </c>
    </row>
    <row r="80" spans="1:7" x14ac:dyDescent="0.35">
      <c r="A80">
        <v>40</v>
      </c>
      <c r="B80">
        <v>8488180</v>
      </c>
      <c r="C80" t="s">
        <v>38</v>
      </c>
      <c r="D80" t="s">
        <v>35</v>
      </c>
      <c r="E80">
        <v>19.190000000000001</v>
      </c>
    </row>
    <row r="81" spans="1:7" x14ac:dyDescent="0.35">
      <c r="A81">
        <v>41</v>
      </c>
      <c r="B81">
        <v>14063796</v>
      </c>
      <c r="C81" t="s">
        <v>39</v>
      </c>
      <c r="D81" t="s">
        <v>35</v>
      </c>
      <c r="E81">
        <v>19.12</v>
      </c>
      <c r="F81">
        <v>19.09</v>
      </c>
      <c r="G81">
        <v>0.03</v>
      </c>
    </row>
    <row r="82" spans="1:7" x14ac:dyDescent="0.35">
      <c r="A82">
        <v>42</v>
      </c>
      <c r="B82">
        <v>14063796</v>
      </c>
      <c r="C82" t="s">
        <v>39</v>
      </c>
      <c r="D82" t="s">
        <v>35</v>
      </c>
      <c r="E82">
        <v>19.07</v>
      </c>
    </row>
    <row r="83" spans="1:7" x14ac:dyDescent="0.35">
      <c r="A83">
        <v>43</v>
      </c>
      <c r="B83">
        <v>6373706</v>
      </c>
      <c r="C83" t="s">
        <v>40</v>
      </c>
      <c r="D83" t="s">
        <v>35</v>
      </c>
    </row>
    <row r="84" spans="1:7" x14ac:dyDescent="0.35">
      <c r="A84">
        <v>44</v>
      </c>
      <c r="B84">
        <v>9517309</v>
      </c>
      <c r="C84" t="s">
        <v>41</v>
      </c>
      <c r="D84" t="s">
        <v>35</v>
      </c>
      <c r="E84">
        <v>34.869999999999997</v>
      </c>
      <c r="F84">
        <v>34.869999999999997</v>
      </c>
    </row>
    <row r="85" spans="1:7" x14ac:dyDescent="0.35">
      <c r="A85">
        <v>45</v>
      </c>
      <c r="B85">
        <v>10801479</v>
      </c>
      <c r="C85" t="s">
        <v>42</v>
      </c>
      <c r="D85" t="s">
        <v>35</v>
      </c>
      <c r="E85">
        <v>37.51</v>
      </c>
      <c r="F85">
        <v>37.51</v>
      </c>
    </row>
    <row r="86" spans="1:7" x14ac:dyDescent="0.35">
      <c r="A86">
        <v>46</v>
      </c>
      <c r="B86">
        <v>14333609</v>
      </c>
      <c r="C86" t="s">
        <v>43</v>
      </c>
      <c r="D86" t="s">
        <v>35</v>
      </c>
    </row>
    <row r="87" spans="1:7" x14ac:dyDescent="0.35">
      <c r="A87">
        <v>47</v>
      </c>
      <c r="B87">
        <v>4748311</v>
      </c>
      <c r="C87" t="s">
        <v>44</v>
      </c>
      <c r="D87" t="s">
        <v>35</v>
      </c>
    </row>
    <row r="88" spans="1:7" x14ac:dyDescent="0.35">
      <c r="A88">
        <v>48</v>
      </c>
      <c r="B88">
        <v>16711680</v>
      </c>
      <c r="C88" t="s">
        <v>45</v>
      </c>
      <c r="D88" t="s">
        <v>35</v>
      </c>
      <c r="E88">
        <v>36.229999999999997</v>
      </c>
      <c r="F88">
        <v>36.229999999999997</v>
      </c>
    </row>
    <row r="92" spans="1:7" x14ac:dyDescent="0.35">
      <c r="A92" t="s">
        <v>46</v>
      </c>
    </row>
    <row r="94" spans="1:7" x14ac:dyDescent="0.35">
      <c r="A94" t="s">
        <v>27</v>
      </c>
      <c r="B94" t="s">
        <v>28</v>
      </c>
      <c r="C94" t="s">
        <v>29</v>
      </c>
      <c r="D94" t="s">
        <v>30</v>
      </c>
      <c r="E94" t="s">
        <v>31</v>
      </c>
      <c r="F94" t="s">
        <v>32</v>
      </c>
      <c r="G94" t="s">
        <v>33</v>
      </c>
    </row>
    <row r="95" spans="1:7" x14ac:dyDescent="0.35">
      <c r="A95">
        <v>49</v>
      </c>
      <c r="B95">
        <v>14211288</v>
      </c>
      <c r="C95" t="s">
        <v>34</v>
      </c>
      <c r="D95" t="s">
        <v>35</v>
      </c>
      <c r="E95">
        <v>25.13</v>
      </c>
      <c r="F95">
        <v>25</v>
      </c>
      <c r="G95">
        <v>0.19</v>
      </c>
    </row>
    <row r="96" spans="1:7" x14ac:dyDescent="0.35">
      <c r="A96">
        <v>50</v>
      </c>
      <c r="B96">
        <v>14211288</v>
      </c>
      <c r="C96" t="s">
        <v>34</v>
      </c>
      <c r="D96" t="s">
        <v>35</v>
      </c>
      <c r="E96">
        <v>24.87</v>
      </c>
    </row>
    <row r="97" spans="1:7" x14ac:dyDescent="0.35">
      <c r="A97">
        <v>51</v>
      </c>
      <c r="B97">
        <v>5855577</v>
      </c>
      <c r="C97" t="s">
        <v>36</v>
      </c>
      <c r="D97" t="s">
        <v>35</v>
      </c>
      <c r="E97">
        <v>23.78</v>
      </c>
      <c r="F97">
        <v>23.78</v>
      </c>
      <c r="G97">
        <v>0.01</v>
      </c>
    </row>
    <row r="98" spans="1:7" x14ac:dyDescent="0.35">
      <c r="A98">
        <v>52</v>
      </c>
      <c r="B98">
        <v>5855577</v>
      </c>
      <c r="C98" t="s">
        <v>36</v>
      </c>
      <c r="D98" t="s">
        <v>35</v>
      </c>
      <c r="E98">
        <v>23.79</v>
      </c>
    </row>
    <row r="99" spans="1:7" x14ac:dyDescent="0.35">
      <c r="A99">
        <v>53</v>
      </c>
      <c r="B99">
        <v>11631955</v>
      </c>
      <c r="C99" t="s">
        <v>37</v>
      </c>
      <c r="D99" t="s">
        <v>35</v>
      </c>
      <c r="E99">
        <v>21.24</v>
      </c>
      <c r="F99">
        <v>21.23</v>
      </c>
      <c r="G99">
        <v>0.01</v>
      </c>
    </row>
    <row r="100" spans="1:7" x14ac:dyDescent="0.35">
      <c r="A100">
        <v>54</v>
      </c>
      <c r="B100">
        <v>11631955</v>
      </c>
      <c r="C100" t="s">
        <v>37</v>
      </c>
      <c r="D100" t="s">
        <v>35</v>
      </c>
      <c r="E100">
        <v>21.23</v>
      </c>
    </row>
    <row r="101" spans="1:7" x14ac:dyDescent="0.35">
      <c r="A101">
        <v>55</v>
      </c>
      <c r="B101">
        <v>8488180</v>
      </c>
      <c r="C101" t="s">
        <v>38</v>
      </c>
      <c r="D101" t="s">
        <v>35</v>
      </c>
      <c r="E101">
        <v>21.9</v>
      </c>
      <c r="F101">
        <v>21.96</v>
      </c>
      <c r="G101">
        <v>0.08</v>
      </c>
    </row>
    <row r="102" spans="1:7" x14ac:dyDescent="0.35">
      <c r="A102">
        <v>56</v>
      </c>
      <c r="B102">
        <v>8488180</v>
      </c>
      <c r="C102" t="s">
        <v>38</v>
      </c>
      <c r="D102" t="s">
        <v>35</v>
      </c>
      <c r="E102">
        <v>22.02</v>
      </c>
    </row>
    <row r="103" spans="1:7" x14ac:dyDescent="0.35">
      <c r="A103">
        <v>57</v>
      </c>
      <c r="B103">
        <v>14063796</v>
      </c>
      <c r="C103" t="s">
        <v>39</v>
      </c>
      <c r="D103" t="s">
        <v>35</v>
      </c>
      <c r="E103">
        <v>21.65</v>
      </c>
      <c r="F103">
        <v>21.62</v>
      </c>
      <c r="G103">
        <v>0.03</v>
      </c>
    </row>
    <row r="104" spans="1:7" x14ac:dyDescent="0.35">
      <c r="A104">
        <v>58</v>
      </c>
      <c r="B104">
        <v>14063796</v>
      </c>
      <c r="C104" t="s">
        <v>39</v>
      </c>
      <c r="D104" t="s">
        <v>35</v>
      </c>
      <c r="E104">
        <v>21.6</v>
      </c>
    </row>
    <row r="105" spans="1:7" x14ac:dyDescent="0.35">
      <c r="A105">
        <v>59</v>
      </c>
      <c r="B105">
        <v>6373706</v>
      </c>
      <c r="C105" t="s">
        <v>40</v>
      </c>
      <c r="D105" t="s">
        <v>35</v>
      </c>
    </row>
    <row r="106" spans="1:7" x14ac:dyDescent="0.35">
      <c r="A106">
        <v>60</v>
      </c>
      <c r="B106">
        <v>9517309</v>
      </c>
      <c r="C106" t="s">
        <v>41</v>
      </c>
      <c r="D106" t="s">
        <v>35</v>
      </c>
      <c r="E106">
        <v>34.99</v>
      </c>
      <c r="F106">
        <v>34.99</v>
      </c>
    </row>
    <row r="107" spans="1:7" x14ac:dyDescent="0.35">
      <c r="A107">
        <v>61</v>
      </c>
      <c r="B107">
        <v>10801479</v>
      </c>
      <c r="C107" t="s">
        <v>42</v>
      </c>
      <c r="D107" t="s">
        <v>35</v>
      </c>
      <c r="E107">
        <v>33.51</v>
      </c>
      <c r="F107">
        <v>33.51</v>
      </c>
    </row>
    <row r="108" spans="1:7" x14ac:dyDescent="0.35">
      <c r="A108">
        <v>62</v>
      </c>
      <c r="B108">
        <v>14333609</v>
      </c>
      <c r="C108" t="s">
        <v>43</v>
      </c>
      <c r="D108" t="s">
        <v>35</v>
      </c>
    </row>
    <row r="109" spans="1:7" x14ac:dyDescent="0.35">
      <c r="A109">
        <v>63</v>
      </c>
      <c r="B109">
        <v>4748311</v>
      </c>
      <c r="C109" t="s">
        <v>44</v>
      </c>
      <c r="D109" t="s">
        <v>35</v>
      </c>
    </row>
    <row r="110" spans="1:7" x14ac:dyDescent="0.35">
      <c r="A110">
        <v>64</v>
      </c>
      <c r="B110">
        <v>16711680</v>
      </c>
      <c r="C110" t="s">
        <v>45</v>
      </c>
      <c r="D110" t="s">
        <v>35</v>
      </c>
      <c r="E110">
        <v>29.54</v>
      </c>
      <c r="F110">
        <v>29.54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11860-00D7-4C1F-B994-64842806E966}">
  <dimension ref="B5:E59"/>
  <sheetViews>
    <sheetView tabSelected="1" topLeftCell="A44" workbookViewId="0">
      <selection activeCell="F50" sqref="F50"/>
    </sheetView>
  </sheetViews>
  <sheetFormatPr baseColWidth="10" defaultRowHeight="14.5" x14ac:dyDescent="0.35"/>
  <sheetData>
    <row r="5" spans="2:5" x14ac:dyDescent="0.35">
      <c r="B5" t="s">
        <v>59</v>
      </c>
      <c r="C5" t="s">
        <v>60</v>
      </c>
      <c r="D5" t="s">
        <v>61</v>
      </c>
    </row>
    <row r="6" spans="2:5" x14ac:dyDescent="0.35">
      <c r="B6" t="s">
        <v>34</v>
      </c>
      <c r="C6">
        <f>'run 1'!F29</f>
        <v>12.53</v>
      </c>
      <c r="D6">
        <f>2^(C$6-C6)</f>
        <v>1</v>
      </c>
    </row>
    <row r="7" spans="2:5" x14ac:dyDescent="0.35">
      <c r="B7" t="s">
        <v>36</v>
      </c>
      <c r="C7">
        <f>'run 1'!F31</f>
        <v>11.93</v>
      </c>
      <c r="D7">
        <f t="shared" ref="D7:D10" si="0">2^(C$6-C7)</f>
        <v>1.5157165665103978</v>
      </c>
    </row>
    <row r="8" spans="2:5" x14ac:dyDescent="0.35">
      <c r="B8" t="s">
        <v>37</v>
      </c>
      <c r="C8">
        <f>'run 1'!F33</f>
        <v>12.28</v>
      </c>
      <c r="D8">
        <f t="shared" si="0"/>
        <v>1.189207115002721</v>
      </c>
    </row>
    <row r="9" spans="2:5" x14ac:dyDescent="0.35">
      <c r="B9" t="s">
        <v>38</v>
      </c>
      <c r="C9">
        <f>'run 1'!F35</f>
        <v>12.14</v>
      </c>
      <c r="D9">
        <f t="shared" si="0"/>
        <v>1.3103934038583622</v>
      </c>
    </row>
    <row r="10" spans="2:5" x14ac:dyDescent="0.35">
      <c r="B10" t="s">
        <v>62</v>
      </c>
      <c r="C10">
        <f>'run 1'!F37</f>
        <v>12.37</v>
      </c>
      <c r="D10">
        <f t="shared" si="0"/>
        <v>1.11728713807222</v>
      </c>
    </row>
    <row r="12" spans="2:5" x14ac:dyDescent="0.35">
      <c r="B12" t="s">
        <v>63</v>
      </c>
      <c r="C12" t="s">
        <v>60</v>
      </c>
      <c r="D12" t="s">
        <v>61</v>
      </c>
      <c r="E12" t="s">
        <v>64</v>
      </c>
    </row>
    <row r="13" spans="2:5" x14ac:dyDescent="0.35">
      <c r="B13" t="s">
        <v>34</v>
      </c>
      <c r="C13">
        <f>'run 1'!F51</f>
        <v>24.64</v>
      </c>
      <c r="D13">
        <f>2^(C$13-C13)</f>
        <v>1</v>
      </c>
      <c r="E13">
        <f>D13/D6</f>
        <v>1</v>
      </c>
    </row>
    <row r="14" spans="2:5" x14ac:dyDescent="0.35">
      <c r="B14" t="s">
        <v>36</v>
      </c>
      <c r="C14">
        <f>'run 1'!F53</f>
        <v>23.94</v>
      </c>
      <c r="D14">
        <f t="shared" ref="D14:D17" si="1">2^(C$13-C14)</f>
        <v>1.6245047927124703</v>
      </c>
      <c r="E14">
        <f t="shared" ref="E14:E17" si="2">D14/D7</f>
        <v>1.0717734625362929</v>
      </c>
    </row>
    <row r="15" spans="2:5" x14ac:dyDescent="0.35">
      <c r="B15" t="s">
        <v>37</v>
      </c>
      <c r="C15">
        <f>'run 1'!F55</f>
        <v>22.88</v>
      </c>
      <c r="D15">
        <f t="shared" si="1"/>
        <v>3.3869812494501121</v>
      </c>
      <c r="E15">
        <f t="shared" si="2"/>
        <v>2.8481003911941465</v>
      </c>
    </row>
    <row r="16" spans="2:5" x14ac:dyDescent="0.35">
      <c r="B16" t="s">
        <v>38</v>
      </c>
      <c r="C16">
        <f>'run 1'!F57</f>
        <v>23.44</v>
      </c>
      <c r="D16">
        <f t="shared" si="1"/>
        <v>2.2973967099940689</v>
      </c>
      <c r="E16">
        <f t="shared" si="2"/>
        <v>1.7532114426320706</v>
      </c>
    </row>
    <row r="17" spans="2:5" x14ac:dyDescent="0.35">
      <c r="B17" t="s">
        <v>62</v>
      </c>
      <c r="C17">
        <f>'run 1'!F59</f>
        <v>23.51</v>
      </c>
      <c r="D17">
        <f t="shared" si="1"/>
        <v>2.1885874025214775</v>
      </c>
      <c r="E17">
        <f t="shared" si="2"/>
        <v>1.9588405951738523</v>
      </c>
    </row>
    <row r="19" spans="2:5" x14ac:dyDescent="0.35">
      <c r="B19" t="s">
        <v>65</v>
      </c>
      <c r="C19" t="s">
        <v>60</v>
      </c>
      <c r="D19" t="s">
        <v>61</v>
      </c>
      <c r="E19" t="s">
        <v>64</v>
      </c>
    </row>
    <row r="20" spans="2:5" x14ac:dyDescent="0.35">
      <c r="B20" t="s">
        <v>34</v>
      </c>
      <c r="C20">
        <f>'run 1'!F73</f>
        <v>20.12</v>
      </c>
      <c r="D20">
        <f>2^(C$20-C20)</f>
        <v>1</v>
      </c>
      <c r="E20">
        <f>D20/D6</f>
        <v>1</v>
      </c>
    </row>
    <row r="21" spans="2:5" x14ac:dyDescent="0.35">
      <c r="B21" t="s">
        <v>36</v>
      </c>
      <c r="C21">
        <f>'run 1'!F75</f>
        <v>17.579999999999998</v>
      </c>
      <c r="D21">
        <f t="shared" ref="D21:D24" si="3">2^(C$20-C21)</f>
        <v>5.8158900692812523</v>
      </c>
      <c r="E21">
        <f t="shared" ref="E21:E24" si="4">D21/D7</f>
        <v>3.8370564773010649</v>
      </c>
    </row>
    <row r="22" spans="2:5" x14ac:dyDescent="0.35">
      <c r="B22" t="s">
        <v>37</v>
      </c>
      <c r="C22">
        <f>'run 1'!F77</f>
        <v>23.04</v>
      </c>
      <c r="D22">
        <f t="shared" si="3"/>
        <v>0.13212725507017273</v>
      </c>
      <c r="E22">
        <f t="shared" si="4"/>
        <v>0.11110533514582142</v>
      </c>
    </row>
    <row r="23" spans="2:5" x14ac:dyDescent="0.35">
      <c r="B23" t="s">
        <v>38</v>
      </c>
      <c r="C23">
        <f>'run 1'!F79</f>
        <v>16.91</v>
      </c>
      <c r="D23">
        <f t="shared" si="3"/>
        <v>9.2535054712423044</v>
      </c>
      <c r="E23">
        <f t="shared" si="4"/>
        <v>7.0616239703252486</v>
      </c>
    </row>
    <row r="24" spans="2:5" x14ac:dyDescent="0.35">
      <c r="B24" t="s">
        <v>62</v>
      </c>
      <c r="C24">
        <f>'run 1'!F81</f>
        <v>17.47</v>
      </c>
      <c r="D24">
        <f t="shared" si="3"/>
        <v>6.2766727831740141</v>
      </c>
      <c r="E24">
        <f t="shared" si="4"/>
        <v>5.6177795029519961</v>
      </c>
    </row>
    <row r="26" spans="2:5" x14ac:dyDescent="0.35">
      <c r="B26" t="s">
        <v>66</v>
      </c>
      <c r="C26" t="s">
        <v>60</v>
      </c>
      <c r="D26" t="s">
        <v>61</v>
      </c>
      <c r="E26" t="s">
        <v>64</v>
      </c>
    </row>
    <row r="27" spans="2:5" x14ac:dyDescent="0.35">
      <c r="B27" t="s">
        <v>34</v>
      </c>
      <c r="C27">
        <f>'run 1'!F95</f>
        <v>23.04</v>
      </c>
      <c r="D27">
        <f>2^(C$27-C27)</f>
        <v>1</v>
      </c>
      <c r="E27">
        <f>D27/D6</f>
        <v>1</v>
      </c>
    </row>
    <row r="28" spans="2:5" x14ac:dyDescent="0.35">
      <c r="B28" t="s">
        <v>36</v>
      </c>
      <c r="C28">
        <f>'run 1'!F97</f>
        <v>22.4</v>
      </c>
      <c r="D28">
        <f t="shared" ref="D28:D31" si="5">2^(C$27-C28)</f>
        <v>1.5583291593210002</v>
      </c>
      <c r="E28">
        <f t="shared" ref="E28:E31" si="6">D28/D7</f>
        <v>1.028113826656067</v>
      </c>
    </row>
    <row r="29" spans="2:5" x14ac:dyDescent="0.35">
      <c r="B29" t="s">
        <v>37</v>
      </c>
      <c r="C29">
        <f>'run 1'!F99</f>
        <v>26.03</v>
      </c>
      <c r="D29">
        <f t="shared" si="5"/>
        <v>0.12586944375708967</v>
      </c>
      <c r="E29">
        <f t="shared" si="6"/>
        <v>0.10584316404531574</v>
      </c>
    </row>
    <row r="30" spans="2:5" x14ac:dyDescent="0.35">
      <c r="B30" t="s">
        <v>38</v>
      </c>
      <c r="C30">
        <f>'run 1'!F101</f>
        <v>26.64</v>
      </c>
      <c r="D30">
        <f t="shared" si="5"/>
        <v>8.2469244423305818E-2</v>
      </c>
      <c r="E30">
        <f t="shared" si="6"/>
        <v>6.2934721878544916E-2</v>
      </c>
    </row>
    <row r="31" spans="2:5" x14ac:dyDescent="0.35">
      <c r="B31" t="s">
        <v>62</v>
      </c>
      <c r="C31">
        <f>'run 1'!F103</f>
        <v>26.4</v>
      </c>
      <c r="D31">
        <f t="shared" si="5"/>
        <v>9.7395572457562515E-2</v>
      </c>
      <c r="E31">
        <f t="shared" si="6"/>
        <v>8.7171479146900363E-2</v>
      </c>
    </row>
    <row r="33" spans="2:5" x14ac:dyDescent="0.35">
      <c r="B33" t="s">
        <v>67</v>
      </c>
      <c r="C33" t="s">
        <v>60</v>
      </c>
      <c r="D33" t="s">
        <v>61</v>
      </c>
      <c r="E33" t="s">
        <v>64</v>
      </c>
    </row>
    <row r="34" spans="2:5" x14ac:dyDescent="0.35">
      <c r="B34" t="s">
        <v>34</v>
      </c>
      <c r="C34">
        <f>'run 2'!F29</f>
        <v>20.010000000000002</v>
      </c>
      <c r="D34">
        <f>2^(C$34-C34)</f>
        <v>1</v>
      </c>
      <c r="E34">
        <f>D34/D6</f>
        <v>1</v>
      </c>
    </row>
    <row r="35" spans="2:5" x14ac:dyDescent="0.35">
      <c r="B35" t="s">
        <v>36</v>
      </c>
      <c r="C35">
        <f>'run 2'!F31</f>
        <v>19.350000000000001</v>
      </c>
      <c r="D35">
        <f t="shared" ref="D35:D38" si="7">2^(C$34-C35)</f>
        <v>1.5800826237267545</v>
      </c>
      <c r="E35">
        <f t="shared" ref="E35:E38" si="8">D35/D7</f>
        <v>1.0424657608411216</v>
      </c>
    </row>
    <row r="36" spans="2:5" x14ac:dyDescent="0.35">
      <c r="B36" t="s">
        <v>37</v>
      </c>
      <c r="C36">
        <f>'run 2'!F33</f>
        <v>19.78</v>
      </c>
      <c r="D36">
        <f t="shared" si="7"/>
        <v>1.1728349492318793</v>
      </c>
      <c r="E36">
        <f t="shared" si="8"/>
        <v>0.98623270449335954</v>
      </c>
    </row>
    <row r="37" spans="2:5" x14ac:dyDescent="0.35">
      <c r="B37" t="s">
        <v>38</v>
      </c>
      <c r="C37">
        <f>'run 2'!F35</f>
        <v>19.920000000000002</v>
      </c>
      <c r="D37">
        <f t="shared" si="7"/>
        <v>1.0643701824533598</v>
      </c>
      <c r="E37">
        <f t="shared" si="8"/>
        <v>0.81225239635623614</v>
      </c>
    </row>
    <row r="38" spans="2:5" x14ac:dyDescent="0.35">
      <c r="B38" t="s">
        <v>62</v>
      </c>
      <c r="C38">
        <f>'run 2'!F37</f>
        <v>19.82</v>
      </c>
      <c r="D38">
        <f t="shared" si="7"/>
        <v>1.1407637158684247</v>
      </c>
      <c r="E38">
        <f t="shared" si="8"/>
        <v>1.0210121257071942</v>
      </c>
    </row>
    <row r="40" spans="2:5" x14ac:dyDescent="0.35">
      <c r="B40" t="s">
        <v>68</v>
      </c>
      <c r="C40" t="s">
        <v>60</v>
      </c>
      <c r="D40" t="s">
        <v>61</v>
      </c>
      <c r="E40" t="s">
        <v>64</v>
      </c>
    </row>
    <row r="41" spans="2:5" x14ac:dyDescent="0.35">
      <c r="B41" t="s">
        <v>34</v>
      </c>
      <c r="C41">
        <f>'run 2'!F51</f>
        <v>23.29</v>
      </c>
      <c r="D41">
        <f>2^(C$41-C41)</f>
        <v>1</v>
      </c>
      <c r="E41">
        <f>D41/D6</f>
        <v>1</v>
      </c>
    </row>
    <row r="42" spans="2:5" x14ac:dyDescent="0.35">
      <c r="B42" t="s">
        <v>36</v>
      </c>
      <c r="C42">
        <f>'run 2'!F53</f>
        <v>22.92</v>
      </c>
      <c r="D42">
        <f t="shared" ref="D42:D45" si="9">2^(C$41-C42)</f>
        <v>1.2923528306374901</v>
      </c>
      <c r="E42">
        <f t="shared" ref="E42:E45" si="10">D42/D7</f>
        <v>0.85263489176795548</v>
      </c>
    </row>
    <row r="43" spans="2:5" x14ac:dyDescent="0.35">
      <c r="B43" t="s">
        <v>37</v>
      </c>
      <c r="C43">
        <f>'run 2'!F55</f>
        <v>18.649999999999999</v>
      </c>
      <c r="D43">
        <f t="shared" si="9"/>
        <v>24.933266549136</v>
      </c>
      <c r="E43">
        <f t="shared" si="10"/>
        <v>20.966294461733817</v>
      </c>
    </row>
    <row r="44" spans="2:5" x14ac:dyDescent="0.35">
      <c r="B44" t="s">
        <v>38</v>
      </c>
      <c r="C44">
        <f>'run 2'!F57</f>
        <v>19.690000000000001</v>
      </c>
      <c r="D44">
        <f t="shared" si="9"/>
        <v>12.125732532083166</v>
      </c>
      <c r="E44">
        <f t="shared" si="10"/>
        <v>9.2535054712422919</v>
      </c>
    </row>
    <row r="45" spans="2:5" x14ac:dyDescent="0.35">
      <c r="B45" t="s">
        <v>62</v>
      </c>
      <c r="C45">
        <f>'run 2'!F59</f>
        <v>19.579999999999998</v>
      </c>
      <c r="D45">
        <f t="shared" si="9"/>
        <v>13.086432936924506</v>
      </c>
      <c r="E45">
        <f t="shared" si="10"/>
        <v>11.712685567565011</v>
      </c>
    </row>
    <row r="47" spans="2:5" x14ac:dyDescent="0.35">
      <c r="B47" t="s">
        <v>69</v>
      </c>
      <c r="C47" t="s">
        <v>60</v>
      </c>
      <c r="D47" t="s">
        <v>61</v>
      </c>
      <c r="E47" t="s">
        <v>64</v>
      </c>
    </row>
    <row r="48" spans="2:5" x14ac:dyDescent="0.35">
      <c r="B48" t="s">
        <v>34</v>
      </c>
      <c r="C48">
        <f>'run 2'!F73</f>
        <v>19.77</v>
      </c>
      <c r="D48">
        <f>2^(C$48-C48)</f>
        <v>1</v>
      </c>
      <c r="E48">
        <f>D48/D6</f>
        <v>1</v>
      </c>
    </row>
    <row r="49" spans="2:5" x14ac:dyDescent="0.35">
      <c r="B49" t="s">
        <v>36</v>
      </c>
      <c r="C49">
        <f>'run 2'!F75</f>
        <v>18.82</v>
      </c>
      <c r="D49">
        <f t="shared" ref="D49:D52" si="11">2^(C$48-C49)</f>
        <v>1.9318726578496901</v>
      </c>
      <c r="E49">
        <f t="shared" ref="E49:E52" si="12">D49/D7</f>
        <v>1.2745606273192618</v>
      </c>
    </row>
    <row r="50" spans="2:5" x14ac:dyDescent="0.35">
      <c r="B50" t="s">
        <v>37</v>
      </c>
      <c r="C50">
        <f>'run 2'!F77</f>
        <v>18.97</v>
      </c>
      <c r="D50">
        <f t="shared" si="11"/>
        <v>1.7411011265922491</v>
      </c>
      <c r="E50">
        <f t="shared" si="12"/>
        <v>1.4640856959456261</v>
      </c>
    </row>
    <row r="51" spans="2:5" x14ac:dyDescent="0.35">
      <c r="B51" t="s">
        <v>38</v>
      </c>
      <c r="C51">
        <f>'run 2'!F79</f>
        <v>19.23</v>
      </c>
      <c r="D51">
        <f t="shared" si="11"/>
        <v>1.4539725173203097</v>
      </c>
      <c r="E51">
        <f t="shared" si="12"/>
        <v>1.1095694720678453</v>
      </c>
    </row>
    <row r="52" spans="2:5" x14ac:dyDescent="0.35">
      <c r="B52" t="s">
        <v>62</v>
      </c>
      <c r="C52">
        <f>'run 2'!F81</f>
        <v>19.09</v>
      </c>
      <c r="D52">
        <f t="shared" si="11"/>
        <v>1.6021397551792438</v>
      </c>
      <c r="E52">
        <f t="shared" si="12"/>
        <v>1.4339552480158271</v>
      </c>
    </row>
    <row r="54" spans="2:5" x14ac:dyDescent="0.35">
      <c r="B54" t="s">
        <v>70</v>
      </c>
      <c r="C54" t="s">
        <v>60</v>
      </c>
      <c r="D54" t="s">
        <v>61</v>
      </c>
      <c r="E54" t="s">
        <v>64</v>
      </c>
    </row>
    <row r="55" spans="2:5" x14ac:dyDescent="0.35">
      <c r="B55" t="s">
        <v>34</v>
      </c>
      <c r="C55">
        <f>'run 2'!F95</f>
        <v>25</v>
      </c>
      <c r="D55">
        <f>2^(C$55-C55)</f>
        <v>1</v>
      </c>
      <c r="E55">
        <f>D55/D6</f>
        <v>1</v>
      </c>
    </row>
    <row r="56" spans="2:5" x14ac:dyDescent="0.35">
      <c r="B56" t="s">
        <v>36</v>
      </c>
      <c r="C56">
        <f>'run 2'!F97</f>
        <v>23.78</v>
      </c>
      <c r="D56">
        <f t="shared" ref="D56:D59" si="13">2^(C$55-C56)</f>
        <v>2.3294671729369099</v>
      </c>
      <c r="E56">
        <f t="shared" ref="E56:E59" si="14">D56/D7</f>
        <v>1.5368751812880115</v>
      </c>
    </row>
    <row r="57" spans="2:5" x14ac:dyDescent="0.35">
      <c r="B57" t="s">
        <v>37</v>
      </c>
      <c r="C57">
        <f>'run 2'!F99</f>
        <v>21.23</v>
      </c>
      <c r="D57">
        <f t="shared" si="13"/>
        <v>13.642158268287302</v>
      </c>
      <c r="E57">
        <f t="shared" si="14"/>
        <v>11.471641984126615</v>
      </c>
    </row>
    <row r="58" spans="2:5" x14ac:dyDescent="0.35">
      <c r="B58" t="s">
        <v>38</v>
      </c>
      <c r="C58">
        <f>'run 2'!F101</f>
        <v>21.96</v>
      </c>
      <c r="D58">
        <f t="shared" si="13"/>
        <v>8.2249106132485288</v>
      </c>
      <c r="E58">
        <f t="shared" si="14"/>
        <v>6.2766727831740088</v>
      </c>
    </row>
    <row r="59" spans="2:5" x14ac:dyDescent="0.35">
      <c r="B59" t="s">
        <v>62</v>
      </c>
      <c r="C59">
        <f>'run 2'!F103</f>
        <v>21.62</v>
      </c>
      <c r="D59">
        <f t="shared" si="13"/>
        <v>10.410734843535462</v>
      </c>
      <c r="E59">
        <f t="shared" si="14"/>
        <v>9.3178686917476394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run 1</vt:lpstr>
      <vt:lpstr>run 2</vt:lpstr>
      <vt:lpstr>ddCT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Egli</dc:creator>
  <cp:lastModifiedBy>Sarah Egli</cp:lastModifiedBy>
  <dcterms:created xsi:type="dcterms:W3CDTF">2022-04-20T12:13:16Z</dcterms:created>
  <dcterms:modified xsi:type="dcterms:W3CDTF">2022-04-20T12:50:18Z</dcterms:modified>
</cp:coreProperties>
</file>