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s\Desktop\Bachelorarbeit\Data\qPCR 29.03.22\"/>
    </mc:Choice>
  </mc:AlternateContent>
  <xr:revisionPtr revIDLastSave="0" documentId="13_ncr:1_{EC69A3D7-D4A5-43A1-B976-1CE8DC4BFC9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rilliant III Ultra Fast SYBR G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2" l="1"/>
  <c r="D35" i="2"/>
  <c r="D32" i="2"/>
  <c r="D31" i="2"/>
  <c r="D28" i="2"/>
  <c r="D27" i="2"/>
  <c r="D24" i="2"/>
  <c r="D23" i="2"/>
  <c r="D20" i="2"/>
  <c r="D19" i="2"/>
  <c r="D16" i="2"/>
  <c r="D15" i="2"/>
  <c r="E12" i="2"/>
  <c r="E11" i="2"/>
  <c r="D12" i="2"/>
  <c r="D11" i="2"/>
  <c r="D8" i="2"/>
  <c r="D7" i="2"/>
  <c r="C36" i="2"/>
  <c r="C35" i="2"/>
  <c r="C32" i="2"/>
  <c r="C31" i="2"/>
  <c r="C28" i="2"/>
  <c r="C27" i="2"/>
  <c r="C24" i="2"/>
  <c r="C23" i="2"/>
  <c r="C20" i="2"/>
  <c r="C19" i="2"/>
  <c r="C16" i="2"/>
  <c r="C15" i="2"/>
  <c r="C12" i="2"/>
  <c r="C11" i="2"/>
  <c r="C8" i="2"/>
  <c r="C7" i="2"/>
  <c r="E28" i="2" l="1"/>
  <c r="E27" i="2"/>
  <c r="E20" i="2"/>
  <c r="E19" i="2"/>
  <c r="E23" i="2"/>
  <c r="E24" i="2"/>
  <c r="E31" i="2"/>
  <c r="E32" i="2"/>
  <c r="E15" i="2"/>
  <c r="E35" i="2"/>
  <c r="E16" i="2"/>
  <c r="E36" i="2"/>
</calcChain>
</file>

<file path=xl/sharedStrings.xml><?xml version="1.0" encoding="utf-8"?>
<sst xmlns="http://schemas.openxmlformats.org/spreadsheetml/2006/main" count="255" uniqueCount="65">
  <si>
    <t>Excel Analysed Data Export</t>
  </si>
  <si>
    <t>Copyright (c) 2013 QIAGEN GmbH. All Rights Reserved.</t>
  </si>
  <si>
    <t>Quantitative analysis of Cycling A.Green (ActB_sre61-62)</t>
  </si>
  <si>
    <t>Quantitative analysis of Cycling A.Green (hnRNP L_LC50-51)</t>
  </si>
  <si>
    <t>Quantitative analysis of Cycling A.Green (hnRNP L_NMD_LC47-52)</t>
  </si>
  <si>
    <t>Quantitative analysis of Cycling A.Green (RP9P_om368-369)</t>
  </si>
  <si>
    <t>Quantitative analysis of Cycling A.Green (SMG5_sre237-238)</t>
  </si>
  <si>
    <t>Quantitative analysis of Cycling A.Green (SMG5endo_om507-508)</t>
  </si>
  <si>
    <t>Quantitative analysis of Cycling A.Green (TRA2B_LC54-42)</t>
  </si>
  <si>
    <t>Quantitative analysis of Cycling A.Green (TRA2B_NMD_LC43-55)</t>
  </si>
  <si>
    <t>File</t>
  </si>
  <si>
    <t>Brilliant III Ultra Fast SYBR GReen 2022-03-29 (2).rex</t>
  </si>
  <si>
    <t>Date</t>
  </si>
  <si>
    <t>Time</t>
  </si>
  <si>
    <t>Operator</t>
  </si>
  <si>
    <t>Run Id</t>
  </si>
  <si>
    <t>Notes</t>
  </si>
  <si>
    <t>Machine Serial No</t>
  </si>
  <si>
    <t>Channel</t>
  </si>
  <si>
    <t>Gain</t>
  </si>
  <si>
    <t>Green</t>
  </si>
  <si>
    <t>Yellow</t>
  </si>
  <si>
    <t>Threshold</t>
  </si>
  <si>
    <t>Melt A.Green (ActB_sre61-62)</t>
  </si>
  <si>
    <t>Melt A.Green (hnRNP L_LC50-51)</t>
  </si>
  <si>
    <t>Melt A.Green (hnRNP L_NMD_LC47-52)</t>
  </si>
  <si>
    <t>Melt A.Green (RP9P_om368-369)</t>
  </si>
  <si>
    <t>Melt A.Green (SMG5_sre237-238)</t>
  </si>
  <si>
    <t>Melt A.Green (SMG5endo_om507-508)</t>
  </si>
  <si>
    <t>Melt A.Green (TRA2B_LC54-42)</t>
  </si>
  <si>
    <t>Melt A.Green (TRA2B_NMD_LC43-55)</t>
  </si>
  <si>
    <t>Cycling A.Green (ActB_sre61-62)</t>
  </si>
  <si>
    <t>Cycling A.Green (hnRNP L_LC50-51)</t>
  </si>
  <si>
    <t>Cycling A.Green (hnRNP L_NMD_LC47-52)</t>
  </si>
  <si>
    <t>Cycling A.Green (RP9P_om368-369)</t>
  </si>
  <si>
    <t>Cycling A.Green (SMG5_sre237-238)</t>
  </si>
  <si>
    <t>Cycling A.Green (SMG5endo_om507-508)</t>
  </si>
  <si>
    <t>Cycling A.Green (TRA2B_LC54-42)</t>
  </si>
  <si>
    <t>Cycling A.Green (TRA2B_NMD_LC43-55)</t>
  </si>
  <si>
    <t>No.</t>
  </si>
  <si>
    <t>Color</t>
  </si>
  <si>
    <t>Name</t>
  </si>
  <si>
    <t>miR-Luc</t>
  </si>
  <si>
    <t>miR-SMG5</t>
  </si>
  <si>
    <t>RT- miR-Luc</t>
  </si>
  <si>
    <t>RT- miR-SMG5</t>
  </si>
  <si>
    <t>H2O</t>
  </si>
  <si>
    <t>Type</t>
  </si>
  <si>
    <t>Ct</t>
  </si>
  <si>
    <t>Rep. Ct</t>
  </si>
  <si>
    <t>Rep. Ct Std. Dev.</t>
  </si>
  <si>
    <t>Unknown</t>
  </si>
  <si>
    <t>ActB</t>
  </si>
  <si>
    <t>CT</t>
  </si>
  <si>
    <t>rel Luc KD</t>
  </si>
  <si>
    <t>hnRNP L</t>
  </si>
  <si>
    <t>NORM ActB</t>
  </si>
  <si>
    <t>hnRNP L_NMD</t>
  </si>
  <si>
    <t>RP9P</t>
  </si>
  <si>
    <t>SMG5</t>
  </si>
  <si>
    <t>TRA2B</t>
  </si>
  <si>
    <t>TRA2B_NMD</t>
  </si>
  <si>
    <t>miR-SMG5 KD</t>
  </si>
  <si>
    <t>miR-Luc KD</t>
  </si>
  <si>
    <t>SMG5 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</si>
</sst>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SMG5</a:t>
            </a:r>
            <a:r>
              <a:rPr lang="de-CH" baseline="0"/>
              <a:t> mRNA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Tabelle1!$B$22</c:f>
              <c:strCache>
                <c:ptCount val="1"/>
                <c:pt idx="0">
                  <c:v>SMG5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Tabelle1!$B$23:$B$24</c:f>
              <c:strCache>
                <c:ptCount val="2"/>
                <c:pt idx="0">
                  <c:v>miR-Luc KD</c:v>
                </c:pt>
                <c:pt idx="1">
                  <c:v>miR-SMG5 KD</c:v>
                </c:pt>
              </c:strCache>
            </c:strRef>
          </c:cat>
          <c:val>
            <c:numRef>
              <c:f>Tabelle1!$E$23:$E$24</c:f>
              <c:numCache>
                <c:formatCode>0.00</c:formatCode>
                <c:ptCount val="2"/>
                <c:pt idx="0">
                  <c:v>1</c:v>
                </c:pt>
                <c:pt idx="1">
                  <c:v>0.52485834181153324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3-415D-890F-E1A379C1E249}"/>
            </c:ext>
          </c:extLst>
        </c:ser>
        <c:ser>
          <c:idx val="1"/>
          <c:order val="1"/>
          <c:tx>
            <c:strRef>
              <c:f>Tabelle1!$B$26</c:f>
              <c:strCache>
                <c:ptCount val="1"/>
                <c:pt idx="0">
                  <c:v>SMG5 endo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Tabelle1!$B$23:$B$24</c:f>
              <c:strCache>
                <c:ptCount val="2"/>
                <c:pt idx="0">
                  <c:v>miR-Luc KD</c:v>
                </c:pt>
                <c:pt idx="1">
                  <c:v>miR-SMG5 KD</c:v>
                </c:pt>
              </c:strCache>
            </c:strRef>
          </c:cat>
          <c:val>
            <c:numRef>
              <c:f>Tabelle1!$E$27:$E$28</c:f>
              <c:numCache>
                <c:formatCode>0.00</c:formatCode>
                <c:ptCount val="2"/>
                <c:pt idx="0">
                  <c:v>1</c:v>
                </c:pt>
                <c:pt idx="1">
                  <c:v>0.39502065593168773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3-415D-890F-E1A379C1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14639"/>
        <c:axId val="1466588799"/>
      </c:barChart>
      <c:catAx>
        <c:axId val="189491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6588799"/>
        <c:crosses val="autoZero"/>
        <c:auto val="1"/>
        <c:lblAlgn val="ctr"/>
        <c:lblOffset val="100"/>
        <c:noMultiLvlLbl val="0"/>
      </c:catAx>
      <c:valAx>
        <c:axId val="14665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91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Tabelle1!$B$10</c:f>
              <c:strCache>
                <c:ptCount val="1"/>
                <c:pt idx="0">
                  <c:v>hnRNP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Tabelle1!$B$11:$B$12</c:f>
              <c:strCache>
                <c:ptCount val="2"/>
                <c:pt idx="0">
                  <c:v>miR-Luc KD</c:v>
                </c:pt>
                <c:pt idx="1">
                  <c:v>miR-SMG5 KD</c:v>
                </c:pt>
              </c:strCache>
            </c:strRef>
          </c:cat>
          <c:val>
            <c:numRef>
              <c:f>Tabelle1!$E$11:$E$12</c:f>
              <c:numCache>
                <c:formatCode>0.00</c:formatCode>
                <c:ptCount val="2"/>
                <c:pt idx="0">
                  <c:v>1</c:v>
                </c:pt>
                <c:pt idx="1">
                  <c:v>1.2311444133449185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E-4782-93A5-E125198E10C6}"/>
            </c:ext>
          </c:extLst>
        </c:ser>
        <c:ser>
          <c:idx val="1"/>
          <c:order val="1"/>
          <c:tx>
            <c:strRef>
              <c:f>Tabelle1!$B$14</c:f>
              <c:strCache>
                <c:ptCount val="1"/>
                <c:pt idx="0">
                  <c:v>hnRNP L_NMD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Tabelle1!$E$15:$E$16</c:f>
              <c:numCache>
                <c:formatCode>0.00</c:formatCode>
                <c:ptCount val="2"/>
                <c:pt idx="0">
                  <c:v>1</c:v>
                </c:pt>
                <c:pt idx="1">
                  <c:v>9.1895868399762879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E-4782-93A5-E125198E10C6}"/>
            </c:ext>
          </c:extLst>
        </c:ser>
        <c:ser>
          <c:idx val="2"/>
          <c:order val="2"/>
          <c:tx>
            <c:strRef>
              <c:f>Tabelle1!$B$18</c:f>
              <c:strCache>
                <c:ptCount val="1"/>
                <c:pt idx="0">
                  <c:v>RP9P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Tabelle1!$E$19:$E$20</c:f>
              <c:numCache>
                <c:formatCode>0.00</c:formatCode>
                <c:ptCount val="2"/>
                <c:pt idx="0">
                  <c:v>1</c:v>
                </c:pt>
                <c:pt idx="1">
                  <c:v>2.0994333672461378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E-4782-93A5-E125198E10C6}"/>
            </c:ext>
          </c:extLst>
        </c:ser>
        <c:ser>
          <c:idx val="3"/>
          <c:order val="3"/>
          <c:tx>
            <c:strRef>
              <c:f>Tabelle1!$B$30</c:f>
              <c:strCache>
                <c:ptCount val="1"/>
                <c:pt idx="0">
                  <c:v>TRA2B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Tabelle1!$E$31:$E$32</c:f>
              <c:numCache>
                <c:formatCode>0.00</c:formatCode>
                <c:ptCount val="2"/>
                <c:pt idx="0">
                  <c:v>1</c:v>
                </c:pt>
                <c:pt idx="1">
                  <c:v>1.6817928305074312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4E-4782-93A5-E125198E10C6}"/>
            </c:ext>
          </c:extLst>
        </c:ser>
        <c:ser>
          <c:idx val="4"/>
          <c:order val="4"/>
          <c:tx>
            <c:strRef>
              <c:f>Tabelle1!$B$34</c:f>
              <c:strCache>
                <c:ptCount val="1"/>
                <c:pt idx="0">
                  <c:v>TRA2B_NMD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Tabelle1!$E$35:$E$36</c:f>
              <c:numCache>
                <c:formatCode>0.00</c:formatCode>
                <c:ptCount val="2"/>
                <c:pt idx="0">
                  <c:v>1</c:v>
                </c:pt>
                <c:pt idx="1">
                  <c:v>3.3403516777134783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4E-4782-93A5-E125198E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191951"/>
        <c:axId val="1657192367"/>
      </c:barChart>
      <c:catAx>
        <c:axId val="16571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92367"/>
        <c:crosses val="autoZero"/>
        <c:auto val="1"/>
        <c:lblAlgn val="ctr"/>
        <c:lblOffset val="100"/>
        <c:noMultiLvlLbl val="0"/>
      </c:catAx>
      <c:valAx>
        <c:axId val="16571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174625</xdr:rowOff>
    </xdr:from>
    <xdr:to>
      <xdr:col>12</xdr:col>
      <xdr:colOff>47625</xdr:colOff>
      <xdr:row>19</xdr:row>
      <xdr:rowOff>155575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7F7BF5-CF30-43C6-B151-A146F8BF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</xdr:colOff>
      <xdr:row>21</xdr:row>
      <xdr:rowOff>41275</xdr:rowOff>
    </xdr:from>
    <xdr:to>
      <xdr:col>12</xdr:col>
      <xdr:colOff>34925</xdr:colOff>
      <xdr:row>36</xdr:row>
      <xdr:rowOff>22225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E54407C-C727-4C58-8D87-AC09A050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opLeftCell="A97" workbookViewId="0">
      <selection activeCell="I42" sqref="I42"/>
    </sheetView>
  </sheetViews>
  <sheetFormatPr baseColWidth="10"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s="1">
        <v>44649</v>
      </c>
    </row>
    <row r="5" spans="1:2" x14ac:dyDescent="0.35">
      <c r="A5" t="s">
        <v>13</v>
      </c>
      <c r="B5" s="2">
        <v>0.65357638888888892</v>
      </c>
    </row>
    <row r="7" spans="1:2" x14ac:dyDescent="0.35">
      <c r="A7" t="s">
        <v>14</v>
      </c>
    </row>
    <row r="8" spans="1:2" x14ac:dyDescent="0.35">
      <c r="A8" t="s">
        <v>15</v>
      </c>
    </row>
    <row r="9" spans="1:2" x14ac:dyDescent="0.35">
      <c r="A9" t="s">
        <v>16</v>
      </c>
    </row>
    <row r="10" spans="1:2" x14ac:dyDescent="0.35">
      <c r="A10" t="s">
        <v>17</v>
      </c>
      <c r="B10">
        <v>717122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>
        <v>9.3333333333333304</v>
      </c>
    </row>
    <row r="14" spans="1:2" x14ac:dyDescent="0.35">
      <c r="A14" t="s">
        <v>21</v>
      </c>
      <c r="B14">
        <v>10</v>
      </c>
    </row>
    <row r="16" spans="1:2" x14ac:dyDescent="0.35">
      <c r="A16" t="s">
        <v>18</v>
      </c>
      <c r="B16" t="s">
        <v>22</v>
      </c>
    </row>
    <row r="17" spans="1:2" x14ac:dyDescent="0.35">
      <c r="A17" t="s">
        <v>23</v>
      </c>
      <c r="B17">
        <v>0</v>
      </c>
    </row>
    <row r="18" spans="1:2" x14ac:dyDescent="0.35">
      <c r="A18" t="s">
        <v>24</v>
      </c>
      <c r="B18">
        <v>0</v>
      </c>
    </row>
    <row r="19" spans="1:2" x14ac:dyDescent="0.35">
      <c r="A19" t="s">
        <v>25</v>
      </c>
      <c r="B19">
        <v>0</v>
      </c>
    </row>
    <row r="20" spans="1:2" x14ac:dyDescent="0.35">
      <c r="A20" t="s">
        <v>26</v>
      </c>
      <c r="B20">
        <v>0</v>
      </c>
    </row>
    <row r="21" spans="1:2" x14ac:dyDescent="0.35">
      <c r="A21" t="s">
        <v>27</v>
      </c>
      <c r="B21">
        <v>0</v>
      </c>
    </row>
    <row r="22" spans="1:2" x14ac:dyDescent="0.35">
      <c r="A22" t="s">
        <v>28</v>
      </c>
      <c r="B22">
        <v>0</v>
      </c>
    </row>
    <row r="23" spans="1:2" x14ac:dyDescent="0.35">
      <c r="A23" t="s">
        <v>29</v>
      </c>
      <c r="B23">
        <v>0</v>
      </c>
    </row>
    <row r="24" spans="1:2" x14ac:dyDescent="0.35">
      <c r="A24" t="s">
        <v>30</v>
      </c>
      <c r="B24">
        <v>0</v>
      </c>
    </row>
    <row r="25" spans="1:2" x14ac:dyDescent="0.35">
      <c r="A25" t="s">
        <v>31</v>
      </c>
      <c r="B25">
        <v>0.1</v>
      </c>
    </row>
    <row r="26" spans="1:2" x14ac:dyDescent="0.35">
      <c r="A26" t="s">
        <v>32</v>
      </c>
      <c r="B26">
        <v>9.3200000000000005E-2</v>
      </c>
    </row>
    <row r="27" spans="1:2" x14ac:dyDescent="0.35">
      <c r="A27" t="s">
        <v>33</v>
      </c>
      <c r="B27">
        <v>0.1</v>
      </c>
    </row>
    <row r="28" spans="1:2" x14ac:dyDescent="0.35">
      <c r="A28" t="s">
        <v>34</v>
      </c>
      <c r="B28">
        <v>0.1</v>
      </c>
    </row>
    <row r="29" spans="1:2" x14ac:dyDescent="0.35">
      <c r="A29" t="s">
        <v>35</v>
      </c>
      <c r="B29">
        <v>0.1</v>
      </c>
    </row>
    <row r="30" spans="1:2" x14ac:dyDescent="0.35">
      <c r="A30" t="s">
        <v>36</v>
      </c>
      <c r="B30">
        <v>0.1</v>
      </c>
    </row>
    <row r="31" spans="1:2" x14ac:dyDescent="0.35">
      <c r="A31" t="s">
        <v>37</v>
      </c>
      <c r="B31">
        <v>0.1</v>
      </c>
    </row>
    <row r="32" spans="1:2" x14ac:dyDescent="0.35">
      <c r="A32" t="s">
        <v>38</v>
      </c>
      <c r="B32">
        <v>0.1</v>
      </c>
    </row>
    <row r="37" spans="1:7" x14ac:dyDescent="0.35">
      <c r="A37" t="s">
        <v>2</v>
      </c>
    </row>
    <row r="39" spans="1:7" x14ac:dyDescent="0.35">
      <c r="A39" t="s">
        <v>39</v>
      </c>
      <c r="B39" t="s">
        <v>40</v>
      </c>
      <c r="C39" t="s">
        <v>41</v>
      </c>
      <c r="D39" t="s">
        <v>47</v>
      </c>
      <c r="E39" t="s">
        <v>48</v>
      </c>
      <c r="F39" t="s">
        <v>49</v>
      </c>
      <c r="G39" t="s">
        <v>50</v>
      </c>
    </row>
    <row r="40" spans="1:7" x14ac:dyDescent="0.35">
      <c r="A40">
        <v>1</v>
      </c>
      <c r="B40">
        <v>8068978</v>
      </c>
      <c r="C40" t="s">
        <v>42</v>
      </c>
      <c r="D40" t="s">
        <v>51</v>
      </c>
      <c r="E40">
        <v>12.67</v>
      </c>
      <c r="F40">
        <v>12.68</v>
      </c>
      <c r="G40">
        <v>0.02</v>
      </c>
    </row>
    <row r="41" spans="1:7" x14ac:dyDescent="0.35">
      <c r="A41">
        <v>2</v>
      </c>
      <c r="B41">
        <v>8388736</v>
      </c>
      <c r="C41" t="s">
        <v>42</v>
      </c>
      <c r="D41" t="s">
        <v>51</v>
      </c>
      <c r="E41">
        <v>12.69</v>
      </c>
    </row>
    <row r="42" spans="1:7" x14ac:dyDescent="0.35">
      <c r="A42">
        <v>3</v>
      </c>
      <c r="B42">
        <v>4626167</v>
      </c>
      <c r="C42" t="s">
        <v>43</v>
      </c>
      <c r="D42" t="s">
        <v>51</v>
      </c>
      <c r="E42">
        <v>13.2</v>
      </c>
      <c r="F42">
        <v>13.22</v>
      </c>
      <c r="G42">
        <v>0.02</v>
      </c>
    </row>
    <row r="43" spans="1:7" x14ac:dyDescent="0.35">
      <c r="A43">
        <v>4</v>
      </c>
      <c r="B43">
        <v>4626167</v>
      </c>
      <c r="C43" t="s">
        <v>43</v>
      </c>
      <c r="D43" t="s">
        <v>51</v>
      </c>
      <c r="E43">
        <v>13.23</v>
      </c>
    </row>
    <row r="44" spans="1:7" x14ac:dyDescent="0.35">
      <c r="A44">
        <v>5</v>
      </c>
      <c r="B44">
        <v>3153531</v>
      </c>
      <c r="C44" t="s">
        <v>44</v>
      </c>
      <c r="D44" t="s">
        <v>51</v>
      </c>
      <c r="E44">
        <v>21.74</v>
      </c>
      <c r="F44">
        <v>21.74</v>
      </c>
    </row>
    <row r="45" spans="1:7" x14ac:dyDescent="0.35">
      <c r="A45">
        <v>6</v>
      </c>
      <c r="B45">
        <v>1224661</v>
      </c>
      <c r="C45" t="s">
        <v>45</v>
      </c>
      <c r="D45" t="s">
        <v>51</v>
      </c>
      <c r="E45">
        <v>22.24</v>
      </c>
      <c r="F45">
        <v>22.24</v>
      </c>
    </row>
    <row r="46" spans="1:7" x14ac:dyDescent="0.35">
      <c r="A46">
        <v>7</v>
      </c>
      <c r="B46">
        <v>10801479</v>
      </c>
      <c r="C46" t="s">
        <v>46</v>
      </c>
      <c r="D46" t="s">
        <v>51</v>
      </c>
      <c r="E46">
        <v>28.09</v>
      </c>
      <c r="F46">
        <v>28.09</v>
      </c>
    </row>
    <row r="50" spans="1:7" x14ac:dyDescent="0.35">
      <c r="A50" t="s">
        <v>3</v>
      </c>
    </row>
    <row r="52" spans="1:7" x14ac:dyDescent="0.35">
      <c r="A52" t="s">
        <v>39</v>
      </c>
      <c r="B52" t="s">
        <v>40</v>
      </c>
      <c r="C52" t="s">
        <v>41</v>
      </c>
      <c r="D52" t="s">
        <v>47</v>
      </c>
      <c r="E52" t="s">
        <v>48</v>
      </c>
      <c r="F52" t="s">
        <v>49</v>
      </c>
      <c r="G52" t="s">
        <v>50</v>
      </c>
    </row>
    <row r="53" spans="1:7" x14ac:dyDescent="0.35">
      <c r="A53">
        <v>8</v>
      </c>
      <c r="B53">
        <v>8068978</v>
      </c>
      <c r="C53" t="s">
        <v>42</v>
      </c>
      <c r="D53" t="s">
        <v>51</v>
      </c>
      <c r="E53">
        <v>18.82</v>
      </c>
      <c r="F53">
        <v>18.8</v>
      </c>
      <c r="G53">
        <v>0.03</v>
      </c>
    </row>
    <row r="54" spans="1:7" x14ac:dyDescent="0.35">
      <c r="A54">
        <v>9</v>
      </c>
      <c r="B54">
        <v>8388736</v>
      </c>
      <c r="C54" t="s">
        <v>42</v>
      </c>
      <c r="D54" t="s">
        <v>51</v>
      </c>
      <c r="E54">
        <v>18.78</v>
      </c>
    </row>
    <row r="55" spans="1:7" x14ac:dyDescent="0.35">
      <c r="A55">
        <v>10</v>
      </c>
      <c r="B55">
        <v>4626167</v>
      </c>
      <c r="C55" t="s">
        <v>43</v>
      </c>
      <c r="D55" t="s">
        <v>51</v>
      </c>
      <c r="E55">
        <v>19</v>
      </c>
      <c r="F55">
        <v>19.04</v>
      </c>
      <c r="G55">
        <v>0.05</v>
      </c>
    </row>
    <row r="56" spans="1:7" x14ac:dyDescent="0.35">
      <c r="A56">
        <v>11</v>
      </c>
      <c r="B56">
        <v>4626167</v>
      </c>
      <c r="C56" t="s">
        <v>43</v>
      </c>
      <c r="D56" t="s">
        <v>51</v>
      </c>
      <c r="E56">
        <v>19.07</v>
      </c>
    </row>
    <row r="57" spans="1:7" x14ac:dyDescent="0.35">
      <c r="A57">
        <v>12</v>
      </c>
      <c r="B57">
        <v>3153531</v>
      </c>
      <c r="C57" t="s">
        <v>44</v>
      </c>
      <c r="D57" t="s">
        <v>51</v>
      </c>
      <c r="E57">
        <v>25.97</v>
      </c>
      <c r="F57">
        <v>25.97</v>
      </c>
    </row>
    <row r="58" spans="1:7" x14ac:dyDescent="0.35">
      <c r="A58">
        <v>13</v>
      </c>
      <c r="B58">
        <v>1224661</v>
      </c>
      <c r="C58" t="s">
        <v>45</v>
      </c>
      <c r="D58" t="s">
        <v>51</v>
      </c>
      <c r="E58">
        <v>26.73</v>
      </c>
      <c r="F58">
        <v>26.73</v>
      </c>
    </row>
    <row r="59" spans="1:7" x14ac:dyDescent="0.35">
      <c r="A59">
        <v>14</v>
      </c>
      <c r="B59">
        <v>10801479</v>
      </c>
      <c r="C59" t="s">
        <v>46</v>
      </c>
      <c r="D59" t="s">
        <v>51</v>
      </c>
      <c r="E59">
        <v>28.98</v>
      </c>
      <c r="F59">
        <v>28.98</v>
      </c>
    </row>
    <row r="63" spans="1:7" x14ac:dyDescent="0.35">
      <c r="A63" t="s">
        <v>4</v>
      </c>
    </row>
    <row r="65" spans="1:7" x14ac:dyDescent="0.35">
      <c r="A65" t="s">
        <v>39</v>
      </c>
      <c r="B65" t="s">
        <v>40</v>
      </c>
      <c r="C65" t="s">
        <v>41</v>
      </c>
      <c r="D65" t="s">
        <v>47</v>
      </c>
      <c r="E65" t="s">
        <v>48</v>
      </c>
      <c r="F65" t="s">
        <v>49</v>
      </c>
      <c r="G65" t="s">
        <v>50</v>
      </c>
    </row>
    <row r="66" spans="1:7" x14ac:dyDescent="0.35">
      <c r="A66">
        <v>15</v>
      </c>
      <c r="B66">
        <v>8068978</v>
      </c>
      <c r="C66" t="s">
        <v>42</v>
      </c>
      <c r="D66" t="s">
        <v>51</v>
      </c>
      <c r="E66">
        <v>21.97</v>
      </c>
      <c r="F66">
        <v>21.9</v>
      </c>
      <c r="G66">
        <v>0.09</v>
      </c>
    </row>
    <row r="67" spans="1:7" x14ac:dyDescent="0.35">
      <c r="A67">
        <v>16</v>
      </c>
      <c r="B67">
        <v>8388736</v>
      </c>
      <c r="C67" t="s">
        <v>42</v>
      </c>
      <c r="D67" t="s">
        <v>51</v>
      </c>
      <c r="E67">
        <v>21.84</v>
      </c>
    </row>
    <row r="68" spans="1:7" x14ac:dyDescent="0.35">
      <c r="A68">
        <v>17</v>
      </c>
      <c r="B68">
        <v>4626167</v>
      </c>
      <c r="C68" t="s">
        <v>43</v>
      </c>
      <c r="D68" t="s">
        <v>51</v>
      </c>
      <c r="E68">
        <v>19.21</v>
      </c>
      <c r="F68">
        <v>19.239999999999998</v>
      </c>
      <c r="G68">
        <v>0.04</v>
      </c>
    </row>
    <row r="69" spans="1:7" x14ac:dyDescent="0.35">
      <c r="A69">
        <v>18</v>
      </c>
      <c r="B69">
        <v>4626167</v>
      </c>
      <c r="C69" t="s">
        <v>43</v>
      </c>
      <c r="D69" t="s">
        <v>51</v>
      </c>
      <c r="E69">
        <v>19.27</v>
      </c>
    </row>
    <row r="70" spans="1:7" x14ac:dyDescent="0.35">
      <c r="A70">
        <v>19</v>
      </c>
      <c r="B70">
        <v>3153531</v>
      </c>
      <c r="C70" t="s">
        <v>44</v>
      </c>
      <c r="D70" t="s">
        <v>51</v>
      </c>
      <c r="E70">
        <v>34.270000000000003</v>
      </c>
      <c r="F70">
        <v>34.270000000000003</v>
      </c>
    </row>
    <row r="71" spans="1:7" x14ac:dyDescent="0.35">
      <c r="A71">
        <v>20</v>
      </c>
      <c r="B71">
        <v>1224661</v>
      </c>
      <c r="C71" t="s">
        <v>45</v>
      </c>
      <c r="D71" t="s">
        <v>51</v>
      </c>
      <c r="E71">
        <v>35.72</v>
      </c>
      <c r="F71">
        <v>35.72</v>
      </c>
    </row>
    <row r="72" spans="1:7" x14ac:dyDescent="0.35">
      <c r="A72">
        <v>21</v>
      </c>
      <c r="B72">
        <v>10801479</v>
      </c>
      <c r="C72" t="s">
        <v>46</v>
      </c>
      <c r="D72" t="s">
        <v>51</v>
      </c>
      <c r="E72">
        <v>31.55</v>
      </c>
      <c r="F72">
        <v>31.55</v>
      </c>
    </row>
    <row r="76" spans="1:7" x14ac:dyDescent="0.35">
      <c r="A76" t="s">
        <v>5</v>
      </c>
    </row>
    <row r="78" spans="1:7" x14ac:dyDescent="0.35">
      <c r="A78" t="s">
        <v>39</v>
      </c>
      <c r="B78" t="s">
        <v>40</v>
      </c>
      <c r="C78" t="s">
        <v>41</v>
      </c>
      <c r="D78" t="s">
        <v>47</v>
      </c>
      <c r="E78" t="s">
        <v>48</v>
      </c>
      <c r="F78" t="s">
        <v>49</v>
      </c>
      <c r="G78" t="s">
        <v>50</v>
      </c>
    </row>
    <row r="79" spans="1:7" x14ac:dyDescent="0.35">
      <c r="A79">
        <v>22</v>
      </c>
      <c r="B79">
        <v>8068978</v>
      </c>
      <c r="C79" t="s">
        <v>42</v>
      </c>
      <c r="D79" t="s">
        <v>51</v>
      </c>
      <c r="E79">
        <v>25.52</v>
      </c>
      <c r="F79">
        <v>25.44</v>
      </c>
      <c r="G79">
        <v>0.1</v>
      </c>
    </row>
    <row r="80" spans="1:7" x14ac:dyDescent="0.35">
      <c r="A80">
        <v>23</v>
      </c>
      <c r="B80">
        <v>8388736</v>
      </c>
      <c r="C80" t="s">
        <v>42</v>
      </c>
      <c r="D80" t="s">
        <v>51</v>
      </c>
      <c r="E80">
        <v>25.37</v>
      </c>
    </row>
    <row r="81" spans="1:7" x14ac:dyDescent="0.35">
      <c r="A81">
        <v>24</v>
      </c>
      <c r="B81">
        <v>4626167</v>
      </c>
      <c r="C81" t="s">
        <v>43</v>
      </c>
      <c r="D81" t="s">
        <v>51</v>
      </c>
      <c r="E81">
        <v>25.03</v>
      </c>
      <c r="F81">
        <v>24.91</v>
      </c>
      <c r="G81">
        <v>0.17</v>
      </c>
    </row>
    <row r="82" spans="1:7" x14ac:dyDescent="0.35">
      <c r="A82">
        <v>25</v>
      </c>
      <c r="B82">
        <v>4626167</v>
      </c>
      <c r="C82" t="s">
        <v>43</v>
      </c>
      <c r="D82" t="s">
        <v>51</v>
      </c>
      <c r="E82">
        <v>24.79</v>
      </c>
    </row>
    <row r="83" spans="1:7" x14ac:dyDescent="0.35">
      <c r="A83">
        <v>26</v>
      </c>
      <c r="B83">
        <v>3153531</v>
      </c>
      <c r="C83" t="s">
        <v>44</v>
      </c>
      <c r="D83" t="s">
        <v>51</v>
      </c>
    </row>
    <row r="84" spans="1:7" x14ac:dyDescent="0.35">
      <c r="A84">
        <v>27</v>
      </c>
      <c r="B84">
        <v>1224661</v>
      </c>
      <c r="C84" t="s">
        <v>45</v>
      </c>
      <c r="D84" t="s">
        <v>51</v>
      </c>
    </row>
    <row r="85" spans="1:7" x14ac:dyDescent="0.35">
      <c r="A85">
        <v>28</v>
      </c>
      <c r="B85">
        <v>10801479</v>
      </c>
      <c r="C85" t="s">
        <v>46</v>
      </c>
      <c r="D85" t="s">
        <v>51</v>
      </c>
    </row>
    <row r="89" spans="1:7" x14ac:dyDescent="0.35">
      <c r="A89" t="s">
        <v>6</v>
      </c>
    </row>
    <row r="91" spans="1:7" x14ac:dyDescent="0.35">
      <c r="A91" t="s">
        <v>39</v>
      </c>
      <c r="B91" t="s">
        <v>40</v>
      </c>
      <c r="C91" t="s">
        <v>41</v>
      </c>
      <c r="D91" t="s">
        <v>47</v>
      </c>
      <c r="E91" t="s">
        <v>48</v>
      </c>
      <c r="F91" t="s">
        <v>49</v>
      </c>
      <c r="G91" t="s">
        <v>50</v>
      </c>
    </row>
    <row r="92" spans="1:7" x14ac:dyDescent="0.35">
      <c r="A92">
        <v>29</v>
      </c>
      <c r="B92">
        <v>8068978</v>
      </c>
      <c r="C92" t="s">
        <v>42</v>
      </c>
      <c r="D92" t="s">
        <v>51</v>
      </c>
      <c r="E92">
        <v>19.760000000000002</v>
      </c>
      <c r="F92">
        <v>19.79</v>
      </c>
      <c r="G92">
        <v>0.04</v>
      </c>
    </row>
    <row r="93" spans="1:7" x14ac:dyDescent="0.35">
      <c r="A93">
        <v>30</v>
      </c>
      <c r="B93">
        <v>8388736</v>
      </c>
      <c r="C93" t="s">
        <v>42</v>
      </c>
      <c r="D93" t="s">
        <v>51</v>
      </c>
      <c r="E93">
        <v>19.82</v>
      </c>
    </row>
    <row r="94" spans="1:7" x14ac:dyDescent="0.35">
      <c r="A94">
        <v>31</v>
      </c>
      <c r="B94">
        <v>4626167</v>
      </c>
      <c r="C94" t="s">
        <v>43</v>
      </c>
      <c r="D94" t="s">
        <v>51</v>
      </c>
      <c r="E94">
        <v>21.27</v>
      </c>
      <c r="F94">
        <v>21.26</v>
      </c>
      <c r="G94">
        <v>0.01</v>
      </c>
    </row>
    <row r="95" spans="1:7" x14ac:dyDescent="0.35">
      <c r="A95">
        <v>32</v>
      </c>
      <c r="B95">
        <v>4626167</v>
      </c>
      <c r="C95" t="s">
        <v>43</v>
      </c>
      <c r="D95" t="s">
        <v>51</v>
      </c>
      <c r="E95">
        <v>21.25</v>
      </c>
    </row>
    <row r="96" spans="1:7" x14ac:dyDescent="0.35">
      <c r="A96">
        <v>33</v>
      </c>
      <c r="B96">
        <v>3153531</v>
      </c>
      <c r="C96" t="s">
        <v>44</v>
      </c>
      <c r="D96" t="s">
        <v>51</v>
      </c>
      <c r="E96">
        <v>26.5</v>
      </c>
      <c r="F96">
        <v>26.5</v>
      </c>
    </row>
    <row r="97" spans="1:7" x14ac:dyDescent="0.35">
      <c r="A97">
        <v>34</v>
      </c>
      <c r="B97">
        <v>1224661</v>
      </c>
      <c r="C97" t="s">
        <v>45</v>
      </c>
      <c r="D97" t="s">
        <v>51</v>
      </c>
      <c r="E97">
        <v>26.73</v>
      </c>
      <c r="F97">
        <v>26.73</v>
      </c>
    </row>
    <row r="98" spans="1:7" x14ac:dyDescent="0.35">
      <c r="A98">
        <v>35</v>
      </c>
      <c r="B98">
        <v>10801479</v>
      </c>
      <c r="C98" t="s">
        <v>46</v>
      </c>
      <c r="D98" t="s">
        <v>51</v>
      </c>
      <c r="E98">
        <v>26.3</v>
      </c>
      <c r="F98">
        <v>26.3</v>
      </c>
    </row>
    <row r="102" spans="1:7" x14ac:dyDescent="0.35">
      <c r="A102" t="s">
        <v>7</v>
      </c>
    </row>
    <row r="104" spans="1:7" x14ac:dyDescent="0.35">
      <c r="A104" t="s">
        <v>39</v>
      </c>
      <c r="B104" t="s">
        <v>40</v>
      </c>
      <c r="C104" t="s">
        <v>41</v>
      </c>
      <c r="D104" t="s">
        <v>47</v>
      </c>
      <c r="E104" t="s">
        <v>48</v>
      </c>
      <c r="F104" t="s">
        <v>49</v>
      </c>
      <c r="G104" t="s">
        <v>50</v>
      </c>
    </row>
    <row r="105" spans="1:7" x14ac:dyDescent="0.35">
      <c r="A105">
        <v>50</v>
      </c>
      <c r="B105">
        <v>8068978</v>
      </c>
      <c r="C105" t="s">
        <v>42</v>
      </c>
      <c r="D105" t="s">
        <v>51</v>
      </c>
      <c r="E105">
        <v>23.03</v>
      </c>
      <c r="F105">
        <v>23.06</v>
      </c>
      <c r="G105">
        <v>0.05</v>
      </c>
    </row>
    <row r="106" spans="1:7" x14ac:dyDescent="0.35">
      <c r="A106">
        <v>51</v>
      </c>
      <c r="B106">
        <v>8388736</v>
      </c>
      <c r="C106" t="s">
        <v>42</v>
      </c>
      <c r="D106" t="s">
        <v>51</v>
      </c>
      <c r="E106">
        <v>23.1</v>
      </c>
    </row>
    <row r="107" spans="1:7" x14ac:dyDescent="0.35">
      <c r="A107">
        <v>52</v>
      </c>
      <c r="B107">
        <v>4626167</v>
      </c>
      <c r="C107" t="s">
        <v>43</v>
      </c>
      <c r="D107" t="s">
        <v>51</v>
      </c>
      <c r="E107">
        <v>24.66</v>
      </c>
      <c r="F107">
        <v>24.64</v>
      </c>
      <c r="G107">
        <v>0.02</v>
      </c>
    </row>
    <row r="108" spans="1:7" x14ac:dyDescent="0.35">
      <c r="A108">
        <v>53</v>
      </c>
      <c r="B108">
        <v>4626167</v>
      </c>
      <c r="C108" t="s">
        <v>43</v>
      </c>
      <c r="D108" t="s">
        <v>51</v>
      </c>
      <c r="E108">
        <v>24.63</v>
      </c>
    </row>
    <row r="109" spans="1:7" x14ac:dyDescent="0.35">
      <c r="A109">
        <v>54</v>
      </c>
      <c r="B109">
        <v>3153531</v>
      </c>
      <c r="C109" t="s">
        <v>44</v>
      </c>
      <c r="D109" t="s">
        <v>51</v>
      </c>
      <c r="E109">
        <v>28.32</v>
      </c>
      <c r="F109">
        <v>28.32</v>
      </c>
    </row>
    <row r="110" spans="1:7" x14ac:dyDescent="0.35">
      <c r="A110">
        <v>55</v>
      </c>
      <c r="B110">
        <v>1224661</v>
      </c>
      <c r="C110" t="s">
        <v>45</v>
      </c>
      <c r="D110" t="s">
        <v>51</v>
      </c>
      <c r="E110">
        <v>28.77</v>
      </c>
      <c r="F110">
        <v>28.77</v>
      </c>
    </row>
    <row r="111" spans="1:7" x14ac:dyDescent="0.35">
      <c r="A111">
        <v>56</v>
      </c>
      <c r="B111">
        <v>10801479</v>
      </c>
      <c r="C111" t="s">
        <v>46</v>
      </c>
      <c r="D111" t="s">
        <v>51</v>
      </c>
      <c r="E111">
        <v>39.340000000000003</v>
      </c>
      <c r="F111">
        <v>39.340000000000003</v>
      </c>
    </row>
    <row r="115" spans="1:7" x14ac:dyDescent="0.35">
      <c r="A115" t="s">
        <v>8</v>
      </c>
    </row>
    <row r="117" spans="1:7" x14ac:dyDescent="0.35">
      <c r="A117" t="s">
        <v>39</v>
      </c>
      <c r="B117" t="s">
        <v>40</v>
      </c>
      <c r="C117" t="s">
        <v>41</v>
      </c>
      <c r="D117" t="s">
        <v>47</v>
      </c>
      <c r="E117" t="s">
        <v>48</v>
      </c>
      <c r="F117" t="s">
        <v>49</v>
      </c>
      <c r="G117" t="s">
        <v>50</v>
      </c>
    </row>
    <row r="118" spans="1:7" x14ac:dyDescent="0.35">
      <c r="A118">
        <v>36</v>
      </c>
      <c r="B118">
        <v>8068978</v>
      </c>
      <c r="C118" t="s">
        <v>42</v>
      </c>
      <c r="D118" t="s">
        <v>51</v>
      </c>
      <c r="E118">
        <v>19.13</v>
      </c>
      <c r="F118">
        <v>19.11</v>
      </c>
      <c r="G118">
        <v>0.03</v>
      </c>
    </row>
    <row r="119" spans="1:7" x14ac:dyDescent="0.35">
      <c r="A119">
        <v>37</v>
      </c>
      <c r="B119">
        <v>8388736</v>
      </c>
      <c r="C119" t="s">
        <v>42</v>
      </c>
      <c r="D119" t="s">
        <v>51</v>
      </c>
      <c r="E119">
        <v>19.09</v>
      </c>
    </row>
    <row r="120" spans="1:7" x14ac:dyDescent="0.35">
      <c r="A120">
        <v>38</v>
      </c>
      <c r="B120">
        <v>4626167</v>
      </c>
      <c r="C120" t="s">
        <v>43</v>
      </c>
      <c r="D120" t="s">
        <v>51</v>
      </c>
      <c r="E120">
        <v>18.88</v>
      </c>
      <c r="F120">
        <v>18.899999999999999</v>
      </c>
      <c r="G120">
        <v>0.02</v>
      </c>
    </row>
    <row r="121" spans="1:7" x14ac:dyDescent="0.35">
      <c r="A121">
        <v>39</v>
      </c>
      <c r="B121">
        <v>4626167</v>
      </c>
      <c r="C121" t="s">
        <v>43</v>
      </c>
      <c r="D121" t="s">
        <v>51</v>
      </c>
      <c r="E121">
        <v>18.920000000000002</v>
      </c>
    </row>
    <row r="122" spans="1:7" x14ac:dyDescent="0.35">
      <c r="A122">
        <v>40</v>
      </c>
      <c r="B122">
        <v>3153531</v>
      </c>
      <c r="C122" t="s">
        <v>44</v>
      </c>
      <c r="D122" t="s">
        <v>51</v>
      </c>
      <c r="E122">
        <v>34.93</v>
      </c>
      <c r="F122">
        <v>34.93</v>
      </c>
    </row>
    <row r="123" spans="1:7" x14ac:dyDescent="0.35">
      <c r="A123">
        <v>41</v>
      </c>
      <c r="B123">
        <v>1224661</v>
      </c>
      <c r="C123" t="s">
        <v>45</v>
      </c>
      <c r="D123" t="s">
        <v>51</v>
      </c>
      <c r="E123">
        <v>33.299999999999997</v>
      </c>
      <c r="F123">
        <v>33.299999999999997</v>
      </c>
    </row>
    <row r="124" spans="1:7" x14ac:dyDescent="0.35">
      <c r="A124">
        <v>42</v>
      </c>
      <c r="B124">
        <v>10801479</v>
      </c>
      <c r="C124" t="s">
        <v>46</v>
      </c>
      <c r="D124" t="s">
        <v>51</v>
      </c>
      <c r="E124">
        <v>34.479999999999997</v>
      </c>
      <c r="F124">
        <v>34.479999999999997</v>
      </c>
    </row>
    <row r="128" spans="1:7" x14ac:dyDescent="0.35">
      <c r="A128" t="s">
        <v>9</v>
      </c>
    </row>
    <row r="130" spans="1:7" x14ac:dyDescent="0.35">
      <c r="A130" t="s">
        <v>39</v>
      </c>
      <c r="B130" t="s">
        <v>40</v>
      </c>
      <c r="C130" t="s">
        <v>41</v>
      </c>
      <c r="D130" t="s">
        <v>47</v>
      </c>
      <c r="E130" t="s">
        <v>48</v>
      </c>
      <c r="F130" t="s">
        <v>49</v>
      </c>
      <c r="G130" t="s">
        <v>50</v>
      </c>
    </row>
    <row r="131" spans="1:7" x14ac:dyDescent="0.35">
      <c r="A131">
        <v>43</v>
      </c>
      <c r="B131">
        <v>8068978</v>
      </c>
      <c r="C131" t="s">
        <v>42</v>
      </c>
      <c r="D131" t="s">
        <v>51</v>
      </c>
      <c r="E131">
        <v>21.97</v>
      </c>
      <c r="F131">
        <v>21.96</v>
      </c>
      <c r="G131">
        <v>0.01</v>
      </c>
    </row>
    <row r="132" spans="1:7" x14ac:dyDescent="0.35">
      <c r="A132">
        <v>44</v>
      </c>
      <c r="B132">
        <v>8388736</v>
      </c>
      <c r="C132" t="s">
        <v>42</v>
      </c>
      <c r="D132" t="s">
        <v>51</v>
      </c>
      <c r="E132">
        <v>21.95</v>
      </c>
    </row>
    <row r="133" spans="1:7" x14ac:dyDescent="0.35">
      <c r="A133">
        <v>45</v>
      </c>
      <c r="B133">
        <v>4626167</v>
      </c>
      <c r="C133" t="s">
        <v>43</v>
      </c>
      <c r="D133" t="s">
        <v>51</v>
      </c>
      <c r="E133">
        <v>20.79</v>
      </c>
      <c r="F133">
        <v>20.76</v>
      </c>
      <c r="G133">
        <v>0.05</v>
      </c>
    </row>
    <row r="134" spans="1:7" x14ac:dyDescent="0.35">
      <c r="A134">
        <v>46</v>
      </c>
      <c r="B134">
        <v>4626167</v>
      </c>
      <c r="C134" t="s">
        <v>43</v>
      </c>
      <c r="D134" t="s">
        <v>51</v>
      </c>
      <c r="E134">
        <v>20.72</v>
      </c>
    </row>
    <row r="135" spans="1:7" x14ac:dyDescent="0.35">
      <c r="A135">
        <v>47</v>
      </c>
      <c r="B135">
        <v>3153531</v>
      </c>
      <c r="C135" t="s">
        <v>44</v>
      </c>
      <c r="D135" t="s">
        <v>51</v>
      </c>
      <c r="E135">
        <v>34.54</v>
      </c>
      <c r="F135">
        <v>34.54</v>
      </c>
    </row>
    <row r="136" spans="1:7" x14ac:dyDescent="0.35">
      <c r="A136">
        <v>48</v>
      </c>
      <c r="B136">
        <v>1224661</v>
      </c>
      <c r="C136" t="s">
        <v>45</v>
      </c>
      <c r="D136" t="s">
        <v>51</v>
      </c>
    </row>
    <row r="137" spans="1:7" x14ac:dyDescent="0.35">
      <c r="A137">
        <v>49</v>
      </c>
      <c r="B137">
        <v>10801479</v>
      </c>
      <c r="C137" t="s">
        <v>46</v>
      </c>
      <c r="D137" t="s">
        <v>51</v>
      </c>
      <c r="E137">
        <v>31.26</v>
      </c>
      <c r="F137">
        <v>31.26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141E-6BDB-4A25-B589-3F57BF0BA9D5}">
  <dimension ref="B6:E36"/>
  <sheetViews>
    <sheetView tabSelected="1" topLeftCell="A17" workbookViewId="0">
      <selection activeCell="M34" sqref="M34"/>
    </sheetView>
  </sheetViews>
  <sheetFormatPr baseColWidth="10" defaultRowHeight="14.5" x14ac:dyDescent="0.35"/>
  <cols>
    <col min="2" max="2" width="12.81640625" customWidth="1"/>
  </cols>
  <sheetData>
    <row r="6" spans="2:5" x14ac:dyDescent="0.35">
      <c r="B6" t="s">
        <v>52</v>
      </c>
      <c r="C6" t="s">
        <v>53</v>
      </c>
      <c r="D6" t="s">
        <v>54</v>
      </c>
    </row>
    <row r="7" spans="2:5" x14ac:dyDescent="0.35">
      <c r="B7" t="s">
        <v>63</v>
      </c>
      <c r="C7">
        <f>'Brilliant III Ultra Fast SYBR G'!F40</f>
        <v>12.68</v>
      </c>
      <c r="D7" s="3">
        <f>2^(C7-C7)</f>
        <v>1</v>
      </c>
    </row>
    <row r="8" spans="2:5" x14ac:dyDescent="0.35">
      <c r="B8" t="s">
        <v>62</v>
      </c>
      <c r="C8">
        <f>'Brilliant III Ultra Fast SYBR G'!F42</f>
        <v>13.22</v>
      </c>
      <c r="D8" s="3">
        <f>2^(C7-C8)</f>
        <v>0.68777090906987137</v>
      </c>
    </row>
    <row r="10" spans="2:5" x14ac:dyDescent="0.35">
      <c r="B10" t="s">
        <v>55</v>
      </c>
      <c r="C10" t="s">
        <v>53</v>
      </c>
      <c r="D10" t="s">
        <v>54</v>
      </c>
      <c r="E10" t="s">
        <v>56</v>
      </c>
    </row>
    <row r="11" spans="2:5" x14ac:dyDescent="0.35">
      <c r="B11" t="s">
        <v>63</v>
      </c>
      <c r="C11">
        <f>'Brilliant III Ultra Fast SYBR G'!F53</f>
        <v>18.8</v>
      </c>
      <c r="D11" s="3">
        <f>2^(C11-C11)</f>
        <v>1</v>
      </c>
      <c r="E11" s="3">
        <f>D11/D7</f>
        <v>1</v>
      </c>
    </row>
    <row r="12" spans="2:5" x14ac:dyDescent="0.35">
      <c r="B12" t="s">
        <v>62</v>
      </c>
      <c r="C12">
        <f>'Brilliant III Ultra Fast SYBR G'!F55</f>
        <v>19.04</v>
      </c>
      <c r="D12" s="3">
        <f>2^(C11-C12)</f>
        <v>0.84674531236252804</v>
      </c>
      <c r="E12" s="3">
        <f>D12/D8</f>
        <v>1.2311444133449185</v>
      </c>
    </row>
    <row r="14" spans="2:5" x14ac:dyDescent="0.35">
      <c r="B14" t="s">
        <v>57</v>
      </c>
      <c r="C14" t="s">
        <v>53</v>
      </c>
      <c r="D14" t="s">
        <v>54</v>
      </c>
      <c r="E14" t="s">
        <v>56</v>
      </c>
    </row>
    <row r="15" spans="2:5" x14ac:dyDescent="0.35">
      <c r="B15" t="s">
        <v>63</v>
      </c>
      <c r="C15">
        <f>'Brilliant III Ultra Fast SYBR G'!F66</f>
        <v>21.9</v>
      </c>
      <c r="D15" s="3">
        <f>2^(C15-C15)</f>
        <v>1</v>
      </c>
      <c r="E15" s="3">
        <f>D15/D7</f>
        <v>1</v>
      </c>
    </row>
    <row r="16" spans="2:5" x14ac:dyDescent="0.35">
      <c r="B16" t="s">
        <v>62</v>
      </c>
      <c r="C16">
        <f>'Brilliant III Ultra Fast SYBR G'!F68</f>
        <v>19.239999999999998</v>
      </c>
      <c r="D16" s="3">
        <f>2^(C15-C16)</f>
        <v>6.3203304949070178</v>
      </c>
      <c r="E16" s="3">
        <f>D16/D8</f>
        <v>9.1895868399762879</v>
      </c>
    </row>
    <row r="18" spans="2:5" x14ac:dyDescent="0.35">
      <c r="B18" t="s">
        <v>58</v>
      </c>
      <c r="C18" t="s">
        <v>53</v>
      </c>
      <c r="D18" t="s">
        <v>54</v>
      </c>
      <c r="E18" t="s">
        <v>56</v>
      </c>
    </row>
    <row r="19" spans="2:5" x14ac:dyDescent="0.35">
      <c r="B19" t="s">
        <v>63</v>
      </c>
      <c r="C19">
        <f>'Brilliant III Ultra Fast SYBR G'!F79</f>
        <v>25.44</v>
      </c>
      <c r="D19" s="3">
        <f>2^(C19-C19)</f>
        <v>1</v>
      </c>
      <c r="E19" s="3">
        <f>D19/D7</f>
        <v>1</v>
      </c>
    </row>
    <row r="20" spans="2:5" x14ac:dyDescent="0.35">
      <c r="B20" t="s">
        <v>62</v>
      </c>
      <c r="C20">
        <f>'Brilliant III Ultra Fast SYBR G'!F81</f>
        <v>24.91</v>
      </c>
      <c r="D20" s="3">
        <f>2^(C19-C20)</f>
        <v>1.4439291955224973</v>
      </c>
      <c r="E20" s="3">
        <f>D20/D8</f>
        <v>2.0994333672461378</v>
      </c>
    </row>
    <row r="22" spans="2:5" x14ac:dyDescent="0.35">
      <c r="B22" t="s">
        <v>59</v>
      </c>
      <c r="C22" t="s">
        <v>53</v>
      </c>
      <c r="D22" t="s">
        <v>54</v>
      </c>
      <c r="E22" t="s">
        <v>56</v>
      </c>
    </row>
    <row r="23" spans="2:5" x14ac:dyDescent="0.35">
      <c r="B23" t="s">
        <v>63</v>
      </c>
      <c r="C23">
        <f>'Brilliant III Ultra Fast SYBR G'!F92</f>
        <v>19.79</v>
      </c>
      <c r="D23" s="3">
        <f>2^(C23-C23)</f>
        <v>1</v>
      </c>
      <c r="E23" s="3">
        <f>D23/D7</f>
        <v>1</v>
      </c>
    </row>
    <row r="24" spans="2:5" x14ac:dyDescent="0.35">
      <c r="B24" t="s">
        <v>62</v>
      </c>
      <c r="C24">
        <f>'Brilliant III Ultra Fast SYBR G'!F94</f>
        <v>21.26</v>
      </c>
      <c r="D24" s="3">
        <f>2^(C23-C24)</f>
        <v>0.3609822988806235</v>
      </c>
      <c r="E24" s="3">
        <f>D24/D8</f>
        <v>0.52485834181153324</v>
      </c>
    </row>
    <row r="25" spans="2:5" x14ac:dyDescent="0.35">
      <c r="D25" s="3"/>
      <c r="E25" s="3"/>
    </row>
    <row r="26" spans="2:5" x14ac:dyDescent="0.35">
      <c r="B26" t="s">
        <v>64</v>
      </c>
      <c r="C26" t="s">
        <v>53</v>
      </c>
      <c r="D26" t="s">
        <v>54</v>
      </c>
      <c r="E26" t="s">
        <v>56</v>
      </c>
    </row>
    <row r="27" spans="2:5" x14ac:dyDescent="0.35">
      <c r="B27" t="s">
        <v>63</v>
      </c>
      <c r="C27">
        <f>'Brilliant III Ultra Fast SYBR G'!F105</f>
        <v>23.06</v>
      </c>
      <c r="D27" s="3">
        <f>2^(C27-C27)</f>
        <v>1</v>
      </c>
      <c r="E27" s="3">
        <f>D27/D11</f>
        <v>1</v>
      </c>
    </row>
    <row r="28" spans="2:5" x14ac:dyDescent="0.35">
      <c r="B28" t="s">
        <v>62</v>
      </c>
      <c r="C28">
        <f>'Brilliant III Ultra Fast SYBR G'!F107</f>
        <v>24.64</v>
      </c>
      <c r="D28" s="3">
        <f>2^(C27-C28)</f>
        <v>0.33448188869652762</v>
      </c>
      <c r="E28" s="3">
        <f>D28/D12</f>
        <v>0.39502065593168773</v>
      </c>
    </row>
    <row r="30" spans="2:5" x14ac:dyDescent="0.35">
      <c r="B30" t="s">
        <v>60</v>
      </c>
      <c r="C30" t="s">
        <v>53</v>
      </c>
      <c r="D30" t="s">
        <v>54</v>
      </c>
      <c r="E30" t="s">
        <v>56</v>
      </c>
    </row>
    <row r="31" spans="2:5" x14ac:dyDescent="0.35">
      <c r="B31" t="s">
        <v>63</v>
      </c>
      <c r="C31">
        <f>'Brilliant III Ultra Fast SYBR G'!F118</f>
        <v>19.11</v>
      </c>
      <c r="D31" s="3">
        <f>2^(C31-C31)</f>
        <v>1</v>
      </c>
      <c r="E31" s="3">
        <f>D31/D7</f>
        <v>1</v>
      </c>
    </row>
    <row r="32" spans="2:5" x14ac:dyDescent="0.35">
      <c r="B32" t="s">
        <v>62</v>
      </c>
      <c r="C32">
        <f>'Brilliant III Ultra Fast SYBR G'!F120</f>
        <v>18.899999999999999</v>
      </c>
      <c r="D32" s="3">
        <f>2^(C31-C32)</f>
        <v>1.156688183905288</v>
      </c>
      <c r="E32" s="3">
        <f>D32/D8</f>
        <v>1.6817928305074312</v>
      </c>
    </row>
    <row r="34" spans="2:5" x14ac:dyDescent="0.35">
      <c r="B34" t="s">
        <v>61</v>
      </c>
      <c r="C34" t="s">
        <v>53</v>
      </c>
      <c r="D34" t="s">
        <v>54</v>
      </c>
      <c r="E34" t="s">
        <v>56</v>
      </c>
    </row>
    <row r="35" spans="2:5" x14ac:dyDescent="0.35">
      <c r="B35" t="s">
        <v>63</v>
      </c>
      <c r="C35">
        <f>'Brilliant III Ultra Fast SYBR G'!F131</f>
        <v>21.96</v>
      </c>
      <c r="D35" s="3">
        <f>2^(C35-C35)</f>
        <v>1</v>
      </c>
      <c r="E35" s="3">
        <f>D35/D7</f>
        <v>1</v>
      </c>
    </row>
    <row r="36" spans="2:5" x14ac:dyDescent="0.35">
      <c r="B36" t="s">
        <v>62</v>
      </c>
      <c r="C36">
        <f>'Brilliant III Ultra Fast SYBR G'!F133</f>
        <v>20.76</v>
      </c>
      <c r="D36" s="3">
        <f>2^(C35-C36)</f>
        <v>2.2973967099940689</v>
      </c>
      <c r="E36" s="3">
        <f>D36/D8</f>
        <v>3.3403516777134783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Brilliant III Ultra Fast SYBR G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Egli</cp:lastModifiedBy>
  <dcterms:created xsi:type="dcterms:W3CDTF">2022-03-29T15:42:38Z</dcterms:created>
  <dcterms:modified xsi:type="dcterms:W3CDTF">2022-03-29T15:59:26Z</dcterms:modified>
</cp:coreProperties>
</file>