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s\Desktop\Bachelorarbeit\Data\qPCR 11.04.22\run 1\"/>
    </mc:Choice>
  </mc:AlternateContent>
  <xr:revisionPtr revIDLastSave="0" documentId="13_ncr:1_{9AA67C56-09CF-4317-80E0-221928EC1C7F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run 1" sheetId="1" r:id="rId1"/>
    <sheet name="run 2" sheetId="3" r:id="rId2"/>
    <sheet name="Tabelle1" sheetId="2" r:id="rId3"/>
    <sheet name="Tabelle1 (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6" i="2" l="1"/>
  <c r="E57" i="2"/>
  <c r="E58" i="2"/>
  <c r="E59" i="2"/>
  <c r="E55" i="2"/>
  <c r="E49" i="2"/>
  <c r="E50" i="2"/>
  <c r="E51" i="2"/>
  <c r="E52" i="2"/>
  <c r="E48" i="2"/>
  <c r="E42" i="2"/>
  <c r="E43" i="2"/>
  <c r="E44" i="2"/>
  <c r="E45" i="2"/>
  <c r="E41" i="2"/>
  <c r="E35" i="2"/>
  <c r="E36" i="2"/>
  <c r="E37" i="2"/>
  <c r="E38" i="2"/>
  <c r="E34" i="2"/>
  <c r="E28" i="2"/>
  <c r="E29" i="2"/>
  <c r="E30" i="2"/>
  <c r="E31" i="2"/>
  <c r="E27" i="2"/>
  <c r="E21" i="2"/>
  <c r="E22" i="2"/>
  <c r="E23" i="2"/>
  <c r="E24" i="2"/>
  <c r="E20" i="2"/>
  <c r="E14" i="2"/>
  <c r="E15" i="2"/>
  <c r="E16" i="2"/>
  <c r="E17" i="2"/>
  <c r="E13" i="2"/>
  <c r="D56" i="2"/>
  <c r="D57" i="2"/>
  <c r="D58" i="2"/>
  <c r="D59" i="2"/>
  <c r="D55" i="2"/>
  <c r="D49" i="2"/>
  <c r="D50" i="2"/>
  <c r="D51" i="2"/>
  <c r="D52" i="2"/>
  <c r="D48" i="2"/>
  <c r="D27" i="2"/>
  <c r="D28" i="2"/>
  <c r="D29" i="2"/>
  <c r="D30" i="2"/>
  <c r="D31" i="2"/>
  <c r="D21" i="2"/>
  <c r="D22" i="2"/>
  <c r="D23" i="2"/>
  <c r="D24" i="2"/>
  <c r="D20" i="2"/>
  <c r="D14" i="2"/>
  <c r="D15" i="2"/>
  <c r="D16" i="2"/>
  <c r="D17" i="2"/>
  <c r="D13" i="2"/>
  <c r="D7" i="2"/>
  <c r="D8" i="2"/>
  <c r="D9" i="2"/>
  <c r="D10" i="2"/>
  <c r="D6" i="2"/>
  <c r="C59" i="2"/>
  <c r="C58" i="2"/>
  <c r="C57" i="2"/>
  <c r="C56" i="2"/>
  <c r="C55" i="2"/>
  <c r="C52" i="2"/>
  <c r="C51" i="2"/>
  <c r="C50" i="2"/>
  <c r="C49" i="2"/>
  <c r="C48" i="2"/>
  <c r="D42" i="2"/>
  <c r="D43" i="2"/>
  <c r="D44" i="2"/>
  <c r="D45" i="2"/>
  <c r="D41" i="2"/>
  <c r="D35" i="2"/>
  <c r="D36" i="2"/>
  <c r="D37" i="2"/>
  <c r="D38" i="2"/>
  <c r="D34" i="2"/>
  <c r="C45" i="2"/>
  <c r="C44" i="2"/>
  <c r="C43" i="2"/>
  <c r="C42" i="2"/>
  <c r="C41" i="2"/>
  <c r="C38" i="2"/>
  <c r="C37" i="2"/>
  <c r="C36" i="2"/>
  <c r="C35" i="2"/>
  <c r="C34" i="2"/>
  <c r="C5" i="4"/>
  <c r="D6" i="4" s="1"/>
  <c r="D5" i="4"/>
  <c r="C6" i="4"/>
  <c r="C7" i="4"/>
  <c r="C8" i="4"/>
  <c r="D8" i="4"/>
  <c r="C9" i="4"/>
  <c r="D9" i="4"/>
  <c r="C12" i="4"/>
  <c r="D12" i="4" s="1"/>
  <c r="C13" i="4"/>
  <c r="C14" i="4"/>
  <c r="C15" i="4"/>
  <c r="D15" i="4"/>
  <c r="C16" i="4"/>
  <c r="C19" i="4"/>
  <c r="C20" i="4"/>
  <c r="C21" i="4"/>
  <c r="C22" i="4"/>
  <c r="C23" i="4"/>
  <c r="C26" i="4"/>
  <c r="C27" i="4"/>
  <c r="C28" i="4"/>
  <c r="C29" i="4"/>
  <c r="C30" i="4"/>
  <c r="D14" i="4" l="1"/>
  <c r="D13" i="4"/>
  <c r="D7" i="4"/>
  <c r="D16" i="4"/>
  <c r="C31" i="2" l="1"/>
  <c r="C30" i="2"/>
  <c r="C29" i="2"/>
  <c r="C28" i="2"/>
  <c r="C27" i="2"/>
  <c r="C24" i="2"/>
  <c r="C23" i="2"/>
  <c r="C22" i="2"/>
  <c r="C21" i="2"/>
  <c r="C20" i="2"/>
  <c r="C17" i="2"/>
  <c r="C16" i="2"/>
  <c r="C15" i="2"/>
  <c r="C14" i="2"/>
  <c r="C13" i="2"/>
  <c r="C10" i="2"/>
  <c r="C9" i="2"/>
  <c r="C8" i="2"/>
  <c r="C7" i="2"/>
  <c r="C6" i="2"/>
</calcChain>
</file>

<file path=xl/sharedStrings.xml><?xml version="1.0" encoding="utf-8"?>
<sst xmlns="http://schemas.openxmlformats.org/spreadsheetml/2006/main" count="447" uniqueCount="54">
  <si>
    <t>Excel Analysed Data Export</t>
  </si>
  <si>
    <t>Copyright (c) 2013 QIAGEN GmbH. All Rights Reserved.</t>
  </si>
  <si>
    <t>Quantitative analysis of Cycling A.Green (ActB_sre61-62)</t>
  </si>
  <si>
    <t>Quantitative analysis of Cycling A.Green (RP9P_om368-369)</t>
  </si>
  <si>
    <t>Quantitative analysis of Cycling A.Green (SMG5_sre237-238)</t>
  </si>
  <si>
    <t>Quantitative analysis of Cycling A.Green (SMG5endo_om507-508)</t>
  </si>
  <si>
    <t>File</t>
  </si>
  <si>
    <t>Brilliant III Ultra Fast SYBR GReen 2022-04-11 (1).rex</t>
  </si>
  <si>
    <t>Date</t>
  </si>
  <si>
    <t>Time</t>
  </si>
  <si>
    <t>Operator</t>
  </si>
  <si>
    <t>Run Id</t>
  </si>
  <si>
    <t>Notes</t>
  </si>
  <si>
    <t>Machine Serial No</t>
  </si>
  <si>
    <t>Channel</t>
  </si>
  <si>
    <t>Gain</t>
  </si>
  <si>
    <t>Green</t>
  </si>
  <si>
    <t>Yellow</t>
  </si>
  <si>
    <t>No.</t>
  </si>
  <si>
    <t>Color</t>
  </si>
  <si>
    <t>Name</t>
  </si>
  <si>
    <t>NTC-GFP</t>
  </si>
  <si>
    <t>NTC-SMG5</t>
  </si>
  <si>
    <t>SMG5-GFP</t>
  </si>
  <si>
    <t>SMG5-WT</t>
  </si>
  <si>
    <t>SMG5-S3xA</t>
  </si>
  <si>
    <t>RT- NTC-GFP</t>
  </si>
  <si>
    <t>RT- NTC-SMG5</t>
  </si>
  <si>
    <t>RT- SMG5-GFP</t>
  </si>
  <si>
    <t>RT- SMG5-WT</t>
  </si>
  <si>
    <t>RT- SMG5-S3xA</t>
  </si>
  <si>
    <t>H2O</t>
  </si>
  <si>
    <t>Type</t>
  </si>
  <si>
    <t>Ct</t>
  </si>
  <si>
    <t>Rep. Ct</t>
  </si>
  <si>
    <t>Rep. Ct Std. Dev.</t>
  </si>
  <si>
    <t>Unknown</t>
  </si>
  <si>
    <t>Actin β</t>
  </si>
  <si>
    <t>RP9P</t>
  </si>
  <si>
    <t>SMG5</t>
  </si>
  <si>
    <t>SMG5 endo</t>
  </si>
  <si>
    <t>SMG5-S-3xA</t>
  </si>
  <si>
    <t>Quantitative analysis of Cycling A.Green (TRA2B_NMD_LC43-55)</t>
  </si>
  <si>
    <t>Quantitative analysis of Cycling A.Green (TRA2B_LC54-42)</t>
  </si>
  <si>
    <t>Quantitative analysis of Cycling A.Green (hnRNP L_NMD_LC47-52)</t>
  </si>
  <si>
    <t>Quantitative analysis of Cycling A.Green (hnRNP L_LC50-51)</t>
  </si>
  <si>
    <t>Brilliant III Ultra Fast SYBR GReen 2022-04-11 (2).rex</t>
  </si>
  <si>
    <t>tra2B-NMD</t>
  </si>
  <si>
    <t>tra2B</t>
  </si>
  <si>
    <t>rel ctrl</t>
  </si>
  <si>
    <t>CT</t>
  </si>
  <si>
    <t>hnRNP L NMD</t>
  </si>
  <si>
    <t xml:space="preserve">hnRNP L </t>
  </si>
  <si>
    <t>Norm Act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</si>
</sst>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Tabelle1!$B$19</c:f>
              <c:strCache>
                <c:ptCount val="1"/>
                <c:pt idx="0">
                  <c:v>SMG5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Tabelle1!$B$20:$B$24</c:f>
              <c:strCache>
                <c:ptCount val="5"/>
                <c:pt idx="0">
                  <c:v>NTC-GFP</c:v>
                </c:pt>
                <c:pt idx="1">
                  <c:v>NTC-SMG5</c:v>
                </c:pt>
                <c:pt idx="2">
                  <c:v>SMG5-GFP</c:v>
                </c:pt>
                <c:pt idx="3">
                  <c:v>SMG5-WT</c:v>
                </c:pt>
                <c:pt idx="4">
                  <c:v>SMG5-S-3xA</c:v>
                </c:pt>
              </c:strCache>
            </c:strRef>
          </c:cat>
          <c:val>
            <c:numRef>
              <c:f>Tabelle1!$E$20:$E$24</c:f>
              <c:numCache>
                <c:formatCode>General</c:formatCode>
                <c:ptCount val="5"/>
                <c:pt idx="0">
                  <c:v>1</c:v>
                </c:pt>
                <c:pt idx="1">
                  <c:v>5.205367421767737</c:v>
                </c:pt>
                <c:pt idx="2">
                  <c:v>8.6569341756932719E-2</c:v>
                </c:pt>
                <c:pt idx="3">
                  <c:v>17.508699220171842</c:v>
                </c:pt>
                <c:pt idx="4">
                  <c:v>3.6050018504433239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5-46A6-A9A3-F4248C030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924352"/>
        <c:axId val="1168922688"/>
      </c:barChart>
      <c:catAx>
        <c:axId val="11689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8922688"/>
        <c:crosses val="autoZero"/>
        <c:auto val="1"/>
        <c:lblAlgn val="ctr"/>
        <c:lblOffset val="100"/>
        <c:noMultiLvlLbl val="0"/>
      </c:catAx>
      <c:valAx>
        <c:axId val="11689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892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Tabelle1!$B$26</c:f>
              <c:strCache>
                <c:ptCount val="1"/>
                <c:pt idx="0">
                  <c:v>SMG5 endo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Tabelle1!$B$27:$B$31</c:f>
              <c:strCache>
                <c:ptCount val="5"/>
                <c:pt idx="0">
                  <c:v>NTC-GFP</c:v>
                </c:pt>
                <c:pt idx="1">
                  <c:v>NTC-SMG5</c:v>
                </c:pt>
                <c:pt idx="2">
                  <c:v>SMG5-GFP</c:v>
                </c:pt>
                <c:pt idx="3">
                  <c:v>SMG5-WT</c:v>
                </c:pt>
                <c:pt idx="4">
                  <c:v>SMG5-S-3xA</c:v>
                </c:pt>
              </c:strCache>
            </c:strRef>
          </c:cat>
          <c:val>
            <c:numRef>
              <c:f>Tabelle1!$E$27:$E$31</c:f>
              <c:numCache>
                <c:formatCode>General</c:formatCode>
                <c:ptCount val="5"/>
                <c:pt idx="0">
                  <c:v>1</c:v>
                </c:pt>
                <c:pt idx="1">
                  <c:v>0.77378249677119548</c:v>
                </c:pt>
                <c:pt idx="2">
                  <c:v>9.2141826080693739E-2</c:v>
                </c:pt>
                <c:pt idx="3">
                  <c:v>5.4033576956741554E-2</c:v>
                </c:pt>
                <c:pt idx="4">
                  <c:v>6.4704057740086113E-2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3B-4266-BE80-C98A45154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177936"/>
        <c:axId val="1312180016"/>
      </c:barChart>
      <c:catAx>
        <c:axId val="13121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2180016"/>
        <c:crosses val="autoZero"/>
        <c:auto val="1"/>
        <c:lblAlgn val="ctr"/>
        <c:lblOffset val="100"/>
        <c:noMultiLvlLbl val="0"/>
      </c:catAx>
      <c:valAx>
        <c:axId val="13121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217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Tabelle1!$B$33</c:f>
              <c:strCache>
                <c:ptCount val="1"/>
                <c:pt idx="0">
                  <c:v>hnRNP 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Tabelle1!$B$55:$B$59</c:f>
              <c:strCache>
                <c:ptCount val="5"/>
                <c:pt idx="0">
                  <c:v>NTC-GFP</c:v>
                </c:pt>
                <c:pt idx="1">
                  <c:v>NTC-SMG5</c:v>
                </c:pt>
                <c:pt idx="2">
                  <c:v>SMG5-GFP</c:v>
                </c:pt>
                <c:pt idx="3">
                  <c:v>SMG5-WT</c:v>
                </c:pt>
                <c:pt idx="4">
                  <c:v>SMG5-S-3xA</c:v>
                </c:pt>
              </c:strCache>
            </c:strRef>
          </c:cat>
          <c:val>
            <c:numRef>
              <c:f>Tabelle1!$E$34:$E$38</c:f>
              <c:numCache>
                <c:formatCode>General</c:formatCode>
                <c:ptCount val="5"/>
                <c:pt idx="0">
                  <c:v>1</c:v>
                </c:pt>
                <c:pt idx="1">
                  <c:v>0.84674531236252715</c:v>
                </c:pt>
                <c:pt idx="2">
                  <c:v>0.94605764672559711</c:v>
                </c:pt>
                <c:pt idx="3">
                  <c:v>0.89502507092797223</c:v>
                </c:pt>
                <c:pt idx="4">
                  <c:v>0.92018765062487662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F-4BAA-8CFB-BDB8ECB88727}"/>
            </c:ext>
          </c:extLst>
        </c:ser>
        <c:ser>
          <c:idx val="1"/>
          <c:order val="1"/>
          <c:tx>
            <c:strRef>
              <c:f>Tabelle1!$B$40</c:f>
              <c:strCache>
                <c:ptCount val="1"/>
                <c:pt idx="0">
                  <c:v>hnRNP L NMD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Tabelle1!$B$55:$B$59</c:f>
              <c:strCache>
                <c:ptCount val="5"/>
                <c:pt idx="0">
                  <c:v>NTC-GFP</c:v>
                </c:pt>
                <c:pt idx="1">
                  <c:v>NTC-SMG5</c:v>
                </c:pt>
                <c:pt idx="2">
                  <c:v>SMG5-GFP</c:v>
                </c:pt>
                <c:pt idx="3">
                  <c:v>SMG5-WT</c:v>
                </c:pt>
                <c:pt idx="4">
                  <c:v>SMG5-S-3xA</c:v>
                </c:pt>
              </c:strCache>
            </c:strRef>
          </c:cat>
          <c:val>
            <c:numRef>
              <c:f>Tabelle1!$E$41:$E$45</c:f>
              <c:numCache>
                <c:formatCode>General</c:formatCode>
                <c:ptCount val="5"/>
                <c:pt idx="0">
                  <c:v>1</c:v>
                </c:pt>
                <c:pt idx="1">
                  <c:v>0.55864356903610934</c:v>
                </c:pt>
                <c:pt idx="2">
                  <c:v>15.562479158596577</c:v>
                </c:pt>
                <c:pt idx="3">
                  <c:v>7.6211039843514961</c:v>
                </c:pt>
                <c:pt idx="4">
                  <c:v>9.7135590751603793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FF-4BAA-8CFB-BDB8ECB88727}"/>
            </c:ext>
          </c:extLst>
        </c:ser>
        <c:ser>
          <c:idx val="2"/>
          <c:order val="2"/>
          <c:tx>
            <c:strRef>
              <c:f>Tabelle1!$B$12</c:f>
              <c:strCache>
                <c:ptCount val="1"/>
                <c:pt idx="0">
                  <c:v>RP9P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Tabelle1!$B$55:$B$59</c:f>
              <c:strCache>
                <c:ptCount val="5"/>
                <c:pt idx="0">
                  <c:v>NTC-GFP</c:v>
                </c:pt>
                <c:pt idx="1">
                  <c:v>NTC-SMG5</c:v>
                </c:pt>
                <c:pt idx="2">
                  <c:v>SMG5-GFP</c:v>
                </c:pt>
                <c:pt idx="3">
                  <c:v>SMG5-WT</c:v>
                </c:pt>
                <c:pt idx="4">
                  <c:v>SMG5-S-3xA</c:v>
                </c:pt>
              </c:strCache>
            </c:strRef>
          </c:cat>
          <c:val>
            <c:numRef>
              <c:f>Tabelle1!$E$13:$E$17</c:f>
              <c:numCache>
                <c:formatCode>General</c:formatCode>
                <c:ptCount val="5"/>
                <c:pt idx="0">
                  <c:v>1</c:v>
                </c:pt>
                <c:pt idx="1">
                  <c:v>0.62416527445080539</c:v>
                </c:pt>
                <c:pt idx="2">
                  <c:v>2.3294671729369099</c:v>
                </c:pt>
                <c:pt idx="3">
                  <c:v>1.8150383106343209</c:v>
                </c:pt>
                <c:pt idx="4">
                  <c:v>2.2038102317532218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FF-4BAA-8CFB-BDB8ECB88727}"/>
            </c:ext>
          </c:extLst>
        </c:ser>
        <c:ser>
          <c:idx val="3"/>
          <c:order val="3"/>
          <c:tx>
            <c:strRef>
              <c:f>Tabelle1!$B$47</c:f>
              <c:strCache>
                <c:ptCount val="1"/>
                <c:pt idx="0">
                  <c:v>tra2B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Tabelle1!$B$55:$B$59</c:f>
              <c:strCache>
                <c:ptCount val="5"/>
                <c:pt idx="0">
                  <c:v>NTC-GFP</c:v>
                </c:pt>
                <c:pt idx="1">
                  <c:v>NTC-SMG5</c:v>
                </c:pt>
                <c:pt idx="2">
                  <c:v>SMG5-GFP</c:v>
                </c:pt>
                <c:pt idx="3">
                  <c:v>SMG5-WT</c:v>
                </c:pt>
                <c:pt idx="4">
                  <c:v>SMG5-S-3xA</c:v>
                </c:pt>
              </c:strCache>
            </c:strRef>
          </c:cat>
          <c:val>
            <c:numRef>
              <c:f>Tabelle1!$E$48:$E$52</c:f>
              <c:numCache>
                <c:formatCode>General</c:formatCode>
                <c:ptCount val="5"/>
                <c:pt idx="0">
                  <c:v>1</c:v>
                </c:pt>
                <c:pt idx="1">
                  <c:v>0.88884268116657028</c:v>
                </c:pt>
                <c:pt idx="2">
                  <c:v>2.3619853228590584</c:v>
                </c:pt>
                <c:pt idx="3">
                  <c:v>1.2141948843950479</c:v>
                </c:pt>
                <c:pt idx="4">
                  <c:v>0.17313868351386544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FF-4BAA-8CFB-BDB8ECB88727}"/>
            </c:ext>
          </c:extLst>
        </c:ser>
        <c:ser>
          <c:idx val="4"/>
          <c:order val="4"/>
          <c:tx>
            <c:strRef>
              <c:f>Tabelle1!$B$54</c:f>
              <c:strCache>
                <c:ptCount val="1"/>
                <c:pt idx="0">
                  <c:v>tra2B-NMD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Tabelle1!$B$55:$B$59</c:f>
              <c:strCache>
                <c:ptCount val="5"/>
                <c:pt idx="0">
                  <c:v>NTC-GFP</c:v>
                </c:pt>
                <c:pt idx="1">
                  <c:v>NTC-SMG5</c:v>
                </c:pt>
                <c:pt idx="2">
                  <c:v>SMG5-GFP</c:v>
                </c:pt>
                <c:pt idx="3">
                  <c:v>SMG5-WT</c:v>
                </c:pt>
                <c:pt idx="4">
                  <c:v>SMG5-S-3xA</c:v>
                </c:pt>
              </c:strCache>
            </c:strRef>
          </c:cat>
          <c:val>
            <c:numRef>
              <c:f>Tabelle1!$E$55:$E$59</c:f>
              <c:numCache>
                <c:formatCode>General</c:formatCode>
                <c:ptCount val="5"/>
                <c:pt idx="0">
                  <c:v>1</c:v>
                </c:pt>
                <c:pt idx="1">
                  <c:v>0.67361678843284423</c:v>
                </c:pt>
                <c:pt idx="2">
                  <c:v>10.056106996174639</c:v>
                </c:pt>
                <c:pt idx="3">
                  <c:v>4.2280721622455273</c:v>
                </c:pt>
                <c:pt idx="4">
                  <c:v>5.6962007823882921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FF-4BAA-8CFB-BDB8ECB88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69712"/>
        <c:axId val="1312267632"/>
      </c:barChart>
      <c:catAx>
        <c:axId val="131226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2267632"/>
        <c:crosses val="autoZero"/>
        <c:auto val="1"/>
        <c:lblAlgn val="ctr"/>
        <c:lblOffset val="100"/>
        <c:noMultiLvlLbl val="0"/>
      </c:catAx>
      <c:valAx>
        <c:axId val="13122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226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9525</xdr:rowOff>
    </xdr:from>
    <xdr:to>
      <xdr:col>12</xdr:col>
      <xdr:colOff>47625</xdr:colOff>
      <xdr:row>15</xdr:row>
      <xdr:rowOff>174625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38DB09-5265-48A7-9A1D-A0112EC6F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</xdr:row>
      <xdr:rowOff>22225</xdr:rowOff>
    </xdr:from>
    <xdr:to>
      <xdr:col>19</xdr:col>
      <xdr:colOff>28575</xdr:colOff>
      <xdr:row>16</xdr:row>
      <xdr:rowOff>3175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75AE691-A1C3-4A44-BF54-9437A1C3D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17</xdr:row>
      <xdr:rowOff>174625</xdr:rowOff>
    </xdr:from>
    <xdr:to>
      <xdr:col>12</xdr:col>
      <xdr:colOff>66675</xdr:colOff>
      <xdr:row>32</xdr:row>
      <xdr:rowOff>155575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7240A6E-3390-4CD7-AE54-B96B9DC52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topLeftCell="A73" workbookViewId="0">
      <selection activeCell="G83" sqref="G83"/>
    </sheetView>
  </sheetViews>
  <sheetFormatPr baseColWidth="10" defaultRowHeight="14.5" x14ac:dyDescent="0.35"/>
  <sheetData>
    <row r="1" spans="1:2" x14ac:dyDescent="0.35">
      <c r="A1" t="s">
        <v>0</v>
      </c>
    </row>
    <row r="2" spans="1:2" x14ac:dyDescent="0.35">
      <c r="A2" t="s">
        <v>1</v>
      </c>
    </row>
    <row r="3" spans="1:2" x14ac:dyDescent="0.35">
      <c r="A3" t="s">
        <v>6</v>
      </c>
      <c r="B3" t="s">
        <v>7</v>
      </c>
    </row>
    <row r="4" spans="1:2" x14ac:dyDescent="0.35">
      <c r="A4" t="s">
        <v>8</v>
      </c>
      <c r="B4" s="1">
        <v>44662</v>
      </c>
    </row>
    <row r="5" spans="1:2" x14ac:dyDescent="0.35">
      <c r="A5" t="s">
        <v>9</v>
      </c>
      <c r="B5" s="2">
        <v>0.48708333333333331</v>
      </c>
    </row>
    <row r="7" spans="1:2" x14ac:dyDescent="0.35">
      <c r="A7" t="s">
        <v>10</v>
      </c>
    </row>
    <row r="8" spans="1:2" x14ac:dyDescent="0.35">
      <c r="A8" t="s">
        <v>11</v>
      </c>
    </row>
    <row r="9" spans="1:2" x14ac:dyDescent="0.35">
      <c r="A9" t="s">
        <v>12</v>
      </c>
    </row>
    <row r="10" spans="1:2" x14ac:dyDescent="0.35">
      <c r="A10" t="s">
        <v>13</v>
      </c>
      <c r="B10">
        <v>717122</v>
      </c>
    </row>
    <row r="12" spans="1:2" x14ac:dyDescent="0.35">
      <c r="A12" t="s">
        <v>14</v>
      </c>
      <c r="B12" t="s">
        <v>15</v>
      </c>
    </row>
    <row r="13" spans="1:2" x14ac:dyDescent="0.35">
      <c r="A13" t="s">
        <v>16</v>
      </c>
      <c r="B13">
        <v>8</v>
      </c>
    </row>
    <row r="14" spans="1:2" x14ac:dyDescent="0.35">
      <c r="A14" t="s">
        <v>17</v>
      </c>
      <c r="B14">
        <v>10</v>
      </c>
    </row>
    <row r="19" spans="1:7" x14ac:dyDescent="0.35">
      <c r="A19" t="s">
        <v>2</v>
      </c>
    </row>
    <row r="21" spans="1:7" x14ac:dyDescent="0.35">
      <c r="A21" t="s">
        <v>18</v>
      </c>
      <c r="B21" t="s">
        <v>19</v>
      </c>
      <c r="C21" t="s">
        <v>20</v>
      </c>
      <c r="D21" t="s">
        <v>32</v>
      </c>
      <c r="E21" t="s">
        <v>33</v>
      </c>
      <c r="F21" t="s">
        <v>34</v>
      </c>
      <c r="G21" t="s">
        <v>35</v>
      </c>
    </row>
    <row r="22" spans="1:7" x14ac:dyDescent="0.35">
      <c r="A22">
        <v>1</v>
      </c>
      <c r="B22">
        <v>14211288</v>
      </c>
      <c r="C22" t="s">
        <v>21</v>
      </c>
      <c r="D22" t="s">
        <v>36</v>
      </c>
      <c r="E22">
        <v>13.71</v>
      </c>
      <c r="F22">
        <v>13.76</v>
      </c>
      <c r="G22">
        <v>7.0000000000000007E-2</v>
      </c>
    </row>
    <row r="23" spans="1:7" x14ac:dyDescent="0.35">
      <c r="A23">
        <v>2</v>
      </c>
      <c r="B23">
        <v>14211288</v>
      </c>
      <c r="C23" t="s">
        <v>21</v>
      </c>
      <c r="D23" t="s">
        <v>36</v>
      </c>
      <c r="E23">
        <v>13.81</v>
      </c>
    </row>
    <row r="24" spans="1:7" x14ac:dyDescent="0.35">
      <c r="A24">
        <v>3</v>
      </c>
      <c r="B24">
        <v>5855577</v>
      </c>
      <c r="C24" t="s">
        <v>22</v>
      </c>
      <c r="D24" t="s">
        <v>36</v>
      </c>
      <c r="E24">
        <v>13.43</v>
      </c>
      <c r="F24">
        <v>13.45</v>
      </c>
      <c r="G24">
        <v>0.03</v>
      </c>
    </row>
    <row r="25" spans="1:7" x14ac:dyDescent="0.35">
      <c r="A25">
        <v>4</v>
      </c>
      <c r="B25">
        <v>5855577</v>
      </c>
      <c r="C25" t="s">
        <v>22</v>
      </c>
      <c r="D25" t="s">
        <v>36</v>
      </c>
      <c r="E25">
        <v>13.46</v>
      </c>
    </row>
    <row r="26" spans="1:7" x14ac:dyDescent="0.35">
      <c r="A26">
        <v>5</v>
      </c>
      <c r="B26">
        <v>11631955</v>
      </c>
      <c r="C26" t="s">
        <v>23</v>
      </c>
      <c r="D26" t="s">
        <v>36</v>
      </c>
      <c r="E26">
        <v>14.5</v>
      </c>
      <c r="F26">
        <v>14.51</v>
      </c>
      <c r="G26">
        <v>0.02</v>
      </c>
    </row>
    <row r="27" spans="1:7" x14ac:dyDescent="0.35">
      <c r="A27">
        <v>6</v>
      </c>
      <c r="B27">
        <v>11631955</v>
      </c>
      <c r="C27" t="s">
        <v>23</v>
      </c>
      <c r="D27" t="s">
        <v>36</v>
      </c>
      <c r="E27">
        <v>14.53</v>
      </c>
    </row>
    <row r="28" spans="1:7" x14ac:dyDescent="0.35">
      <c r="A28">
        <v>7</v>
      </c>
      <c r="B28">
        <v>8488180</v>
      </c>
      <c r="C28" t="s">
        <v>24</v>
      </c>
      <c r="D28" t="s">
        <v>36</v>
      </c>
      <c r="E28">
        <v>13.63</v>
      </c>
      <c r="F28">
        <v>13.67</v>
      </c>
      <c r="G28">
        <v>0.06</v>
      </c>
    </row>
    <row r="29" spans="1:7" x14ac:dyDescent="0.35">
      <c r="A29">
        <v>8</v>
      </c>
      <c r="B29">
        <v>8488180</v>
      </c>
      <c r="C29" t="s">
        <v>24</v>
      </c>
      <c r="D29" t="s">
        <v>36</v>
      </c>
      <c r="E29">
        <v>13.71</v>
      </c>
    </row>
    <row r="30" spans="1:7" x14ac:dyDescent="0.35">
      <c r="A30">
        <v>9</v>
      </c>
      <c r="B30">
        <v>14063796</v>
      </c>
      <c r="C30" t="s">
        <v>25</v>
      </c>
      <c r="D30" t="s">
        <v>36</v>
      </c>
      <c r="E30">
        <v>13.91</v>
      </c>
      <c r="F30">
        <v>13.97</v>
      </c>
      <c r="G30">
        <v>0.09</v>
      </c>
    </row>
    <row r="31" spans="1:7" x14ac:dyDescent="0.35">
      <c r="A31">
        <v>10</v>
      </c>
      <c r="B31">
        <v>14063796</v>
      </c>
      <c r="C31" t="s">
        <v>25</v>
      </c>
      <c r="D31" t="s">
        <v>36</v>
      </c>
      <c r="E31">
        <v>14.04</v>
      </c>
    </row>
    <row r="32" spans="1:7" x14ac:dyDescent="0.35">
      <c r="A32">
        <v>11</v>
      </c>
      <c r="B32">
        <v>6373706</v>
      </c>
      <c r="C32" t="s">
        <v>26</v>
      </c>
      <c r="D32" t="s">
        <v>36</v>
      </c>
    </row>
    <row r="33" spans="1:7" x14ac:dyDescent="0.35">
      <c r="A33">
        <v>12</v>
      </c>
      <c r="B33">
        <v>9517309</v>
      </c>
      <c r="C33" t="s">
        <v>27</v>
      </c>
      <c r="D33" t="s">
        <v>36</v>
      </c>
      <c r="E33">
        <v>35.6</v>
      </c>
      <c r="F33">
        <v>35.6</v>
      </c>
    </row>
    <row r="34" spans="1:7" x14ac:dyDescent="0.35">
      <c r="A34">
        <v>13</v>
      </c>
      <c r="B34">
        <v>10801479</v>
      </c>
      <c r="C34" t="s">
        <v>28</v>
      </c>
      <c r="D34" t="s">
        <v>36</v>
      </c>
      <c r="E34">
        <v>34.75</v>
      </c>
      <c r="F34">
        <v>34.75</v>
      </c>
    </row>
    <row r="35" spans="1:7" x14ac:dyDescent="0.35">
      <c r="A35">
        <v>14</v>
      </c>
      <c r="B35">
        <v>14333609</v>
      </c>
      <c r="C35" t="s">
        <v>29</v>
      </c>
      <c r="D35" t="s">
        <v>36</v>
      </c>
      <c r="E35">
        <v>34.43</v>
      </c>
      <c r="F35">
        <v>34.43</v>
      </c>
    </row>
    <row r="36" spans="1:7" x14ac:dyDescent="0.35">
      <c r="A36">
        <v>15</v>
      </c>
      <c r="B36">
        <v>4748311</v>
      </c>
      <c r="C36" t="s">
        <v>30</v>
      </c>
      <c r="D36" t="s">
        <v>36</v>
      </c>
      <c r="E36">
        <v>35.880000000000003</v>
      </c>
      <c r="F36">
        <v>35.880000000000003</v>
      </c>
    </row>
    <row r="37" spans="1:7" x14ac:dyDescent="0.35">
      <c r="A37">
        <v>16</v>
      </c>
      <c r="B37">
        <v>16711680</v>
      </c>
      <c r="C37" t="s">
        <v>31</v>
      </c>
      <c r="D37" t="s">
        <v>36</v>
      </c>
      <c r="E37">
        <v>27.59</v>
      </c>
      <c r="F37">
        <v>27.59</v>
      </c>
    </row>
    <row r="41" spans="1:7" x14ac:dyDescent="0.35">
      <c r="A41" t="s">
        <v>3</v>
      </c>
    </row>
    <row r="43" spans="1:7" x14ac:dyDescent="0.35">
      <c r="A43" t="s">
        <v>18</v>
      </c>
      <c r="B43" t="s">
        <v>19</v>
      </c>
      <c r="C43" t="s">
        <v>20</v>
      </c>
      <c r="D43" t="s">
        <v>32</v>
      </c>
      <c r="E43" t="s">
        <v>33</v>
      </c>
      <c r="F43" t="s">
        <v>34</v>
      </c>
      <c r="G43" t="s">
        <v>35</v>
      </c>
    </row>
    <row r="44" spans="1:7" x14ac:dyDescent="0.35">
      <c r="A44">
        <v>17</v>
      </c>
      <c r="B44">
        <v>14211288</v>
      </c>
      <c r="C44" t="s">
        <v>21</v>
      </c>
      <c r="D44" t="s">
        <v>36</v>
      </c>
      <c r="E44">
        <v>24.62</v>
      </c>
      <c r="F44">
        <v>24.61</v>
      </c>
      <c r="G44">
        <v>0.02</v>
      </c>
    </row>
    <row r="45" spans="1:7" x14ac:dyDescent="0.35">
      <c r="A45">
        <v>18</v>
      </c>
      <c r="B45">
        <v>14211288</v>
      </c>
      <c r="C45" t="s">
        <v>21</v>
      </c>
      <c r="D45" t="s">
        <v>36</v>
      </c>
      <c r="E45">
        <v>24.59</v>
      </c>
    </row>
    <row r="46" spans="1:7" x14ac:dyDescent="0.35">
      <c r="A46">
        <v>19</v>
      </c>
      <c r="B46">
        <v>5855577</v>
      </c>
      <c r="C46" t="s">
        <v>22</v>
      </c>
      <c r="D46" t="s">
        <v>36</v>
      </c>
      <c r="E46">
        <v>25.08</v>
      </c>
      <c r="F46">
        <v>24.98</v>
      </c>
      <c r="G46">
        <v>0.14000000000000001</v>
      </c>
    </row>
    <row r="47" spans="1:7" x14ac:dyDescent="0.35">
      <c r="A47">
        <v>20</v>
      </c>
      <c r="B47">
        <v>5855577</v>
      </c>
      <c r="C47" t="s">
        <v>22</v>
      </c>
      <c r="D47" t="s">
        <v>36</v>
      </c>
      <c r="E47">
        <v>24.88</v>
      </c>
    </row>
    <row r="48" spans="1:7" x14ac:dyDescent="0.35">
      <c r="A48">
        <v>21</v>
      </c>
      <c r="B48">
        <v>11631955</v>
      </c>
      <c r="C48" t="s">
        <v>23</v>
      </c>
      <c r="D48" t="s">
        <v>36</v>
      </c>
      <c r="E48">
        <v>24.08</v>
      </c>
      <c r="F48">
        <v>24.14</v>
      </c>
      <c r="G48">
        <v>0.09</v>
      </c>
    </row>
    <row r="49" spans="1:7" x14ac:dyDescent="0.35">
      <c r="A49">
        <v>22</v>
      </c>
      <c r="B49">
        <v>11631955</v>
      </c>
      <c r="C49" t="s">
        <v>23</v>
      </c>
      <c r="D49" t="s">
        <v>36</v>
      </c>
      <c r="E49">
        <v>24.21</v>
      </c>
    </row>
    <row r="50" spans="1:7" x14ac:dyDescent="0.35">
      <c r="A50">
        <v>23</v>
      </c>
      <c r="B50">
        <v>8488180</v>
      </c>
      <c r="C50" t="s">
        <v>24</v>
      </c>
      <c r="D50" t="s">
        <v>36</v>
      </c>
      <c r="E50">
        <v>23.7</v>
      </c>
      <c r="F50">
        <v>23.66</v>
      </c>
      <c r="G50">
        <v>0.06</v>
      </c>
    </row>
    <row r="51" spans="1:7" x14ac:dyDescent="0.35">
      <c r="A51">
        <v>24</v>
      </c>
      <c r="B51">
        <v>8488180</v>
      </c>
      <c r="C51" t="s">
        <v>24</v>
      </c>
      <c r="D51" t="s">
        <v>36</v>
      </c>
      <c r="E51">
        <v>23.62</v>
      </c>
    </row>
    <row r="52" spans="1:7" x14ac:dyDescent="0.35">
      <c r="A52">
        <v>25</v>
      </c>
      <c r="B52">
        <v>14063796</v>
      </c>
      <c r="C52" t="s">
        <v>25</v>
      </c>
      <c r="D52" t="s">
        <v>36</v>
      </c>
      <c r="E52">
        <v>23.6</v>
      </c>
      <c r="F52">
        <v>23.68</v>
      </c>
      <c r="G52">
        <v>0.12</v>
      </c>
    </row>
    <row r="53" spans="1:7" x14ac:dyDescent="0.35">
      <c r="A53">
        <v>26</v>
      </c>
      <c r="B53">
        <v>14063796</v>
      </c>
      <c r="C53" t="s">
        <v>25</v>
      </c>
      <c r="D53" t="s">
        <v>36</v>
      </c>
      <c r="E53">
        <v>23.77</v>
      </c>
    </row>
    <row r="54" spans="1:7" x14ac:dyDescent="0.35">
      <c r="A54">
        <v>27</v>
      </c>
      <c r="B54">
        <v>6373706</v>
      </c>
      <c r="C54" t="s">
        <v>26</v>
      </c>
      <c r="D54" t="s">
        <v>36</v>
      </c>
    </row>
    <row r="55" spans="1:7" x14ac:dyDescent="0.35">
      <c r="A55">
        <v>28</v>
      </c>
      <c r="B55">
        <v>9517309</v>
      </c>
      <c r="C55" t="s">
        <v>27</v>
      </c>
      <c r="D55" t="s">
        <v>36</v>
      </c>
    </row>
    <row r="56" spans="1:7" x14ac:dyDescent="0.35">
      <c r="A56">
        <v>29</v>
      </c>
      <c r="B56">
        <v>10801479</v>
      </c>
      <c r="C56" t="s">
        <v>28</v>
      </c>
      <c r="D56" t="s">
        <v>36</v>
      </c>
      <c r="E56">
        <v>36.729999999999997</v>
      </c>
      <c r="F56">
        <v>36.729999999999997</v>
      </c>
    </row>
    <row r="57" spans="1:7" x14ac:dyDescent="0.35">
      <c r="A57">
        <v>30</v>
      </c>
      <c r="B57">
        <v>14333609</v>
      </c>
      <c r="C57" t="s">
        <v>29</v>
      </c>
      <c r="D57" t="s">
        <v>36</v>
      </c>
    </row>
    <row r="58" spans="1:7" x14ac:dyDescent="0.35">
      <c r="A58">
        <v>31</v>
      </c>
      <c r="B58">
        <v>4748311</v>
      </c>
      <c r="C58" t="s">
        <v>30</v>
      </c>
      <c r="D58" t="s">
        <v>36</v>
      </c>
    </row>
    <row r="59" spans="1:7" x14ac:dyDescent="0.35">
      <c r="A59">
        <v>32</v>
      </c>
      <c r="B59">
        <v>16711680</v>
      </c>
      <c r="C59" t="s">
        <v>31</v>
      </c>
      <c r="D59" t="s">
        <v>36</v>
      </c>
      <c r="E59">
        <v>33.659999999999997</v>
      </c>
      <c r="F59">
        <v>33.659999999999997</v>
      </c>
    </row>
    <row r="63" spans="1:7" x14ac:dyDescent="0.35">
      <c r="A63" t="s">
        <v>4</v>
      </c>
    </row>
    <row r="65" spans="1:7" x14ac:dyDescent="0.35">
      <c r="A65" t="s">
        <v>18</v>
      </c>
      <c r="B65" t="s">
        <v>19</v>
      </c>
      <c r="C65" t="s">
        <v>20</v>
      </c>
      <c r="D65" t="s">
        <v>32</v>
      </c>
      <c r="E65" t="s">
        <v>33</v>
      </c>
      <c r="F65" t="s">
        <v>34</v>
      </c>
      <c r="G65" t="s">
        <v>35</v>
      </c>
    </row>
    <row r="66" spans="1:7" x14ac:dyDescent="0.35">
      <c r="A66">
        <v>33</v>
      </c>
      <c r="B66">
        <v>14211288</v>
      </c>
      <c r="C66" t="s">
        <v>21</v>
      </c>
      <c r="D66" t="s">
        <v>36</v>
      </c>
      <c r="E66">
        <v>20.05</v>
      </c>
      <c r="F66">
        <v>20.07</v>
      </c>
      <c r="G66">
        <v>0.04</v>
      </c>
    </row>
    <row r="67" spans="1:7" x14ac:dyDescent="0.35">
      <c r="A67">
        <v>34</v>
      </c>
      <c r="B67">
        <v>14211288</v>
      </c>
      <c r="C67" t="s">
        <v>21</v>
      </c>
      <c r="D67" t="s">
        <v>36</v>
      </c>
      <c r="E67">
        <v>20.100000000000001</v>
      </c>
    </row>
    <row r="68" spans="1:7" x14ac:dyDescent="0.35">
      <c r="A68">
        <v>35</v>
      </c>
      <c r="B68">
        <v>5855577</v>
      </c>
      <c r="C68" t="s">
        <v>22</v>
      </c>
      <c r="D68" t="s">
        <v>36</v>
      </c>
      <c r="E68">
        <v>17.32</v>
      </c>
      <c r="F68">
        <v>17.38</v>
      </c>
      <c r="G68">
        <v>0.09</v>
      </c>
    </row>
    <row r="69" spans="1:7" x14ac:dyDescent="0.35">
      <c r="A69">
        <v>36</v>
      </c>
      <c r="B69">
        <v>5855577</v>
      </c>
      <c r="C69" t="s">
        <v>22</v>
      </c>
      <c r="D69" t="s">
        <v>36</v>
      </c>
      <c r="E69">
        <v>17.45</v>
      </c>
    </row>
    <row r="70" spans="1:7" x14ac:dyDescent="0.35">
      <c r="A70">
        <v>37</v>
      </c>
      <c r="B70">
        <v>11631955</v>
      </c>
      <c r="C70" t="s">
        <v>23</v>
      </c>
      <c r="D70" t="s">
        <v>36</v>
      </c>
      <c r="E70">
        <v>24.31</v>
      </c>
      <c r="F70">
        <v>24.35</v>
      </c>
      <c r="G70">
        <v>0.06</v>
      </c>
    </row>
    <row r="71" spans="1:7" x14ac:dyDescent="0.35">
      <c r="A71">
        <v>38</v>
      </c>
      <c r="B71">
        <v>11631955</v>
      </c>
      <c r="C71" t="s">
        <v>23</v>
      </c>
      <c r="D71" t="s">
        <v>36</v>
      </c>
      <c r="E71">
        <v>24.39</v>
      </c>
    </row>
    <row r="72" spans="1:7" x14ac:dyDescent="0.35">
      <c r="A72">
        <v>39</v>
      </c>
      <c r="B72">
        <v>8488180</v>
      </c>
      <c r="C72" t="s">
        <v>24</v>
      </c>
      <c r="D72" t="s">
        <v>36</v>
      </c>
      <c r="E72">
        <v>15.85</v>
      </c>
      <c r="F72">
        <v>15.85</v>
      </c>
      <c r="G72">
        <v>0.01</v>
      </c>
    </row>
    <row r="73" spans="1:7" x14ac:dyDescent="0.35">
      <c r="A73">
        <v>40</v>
      </c>
      <c r="B73">
        <v>8488180</v>
      </c>
      <c r="C73" t="s">
        <v>24</v>
      </c>
      <c r="D73" t="s">
        <v>36</v>
      </c>
      <c r="E73">
        <v>15.84</v>
      </c>
    </row>
    <row r="74" spans="1:7" x14ac:dyDescent="0.35">
      <c r="A74">
        <v>41</v>
      </c>
      <c r="B74">
        <v>14063796</v>
      </c>
      <c r="C74" t="s">
        <v>25</v>
      </c>
      <c r="D74" t="s">
        <v>36</v>
      </c>
      <c r="E74">
        <v>18.420000000000002</v>
      </c>
      <c r="F74">
        <v>18.43</v>
      </c>
      <c r="G74">
        <v>0.01</v>
      </c>
    </row>
    <row r="75" spans="1:7" x14ac:dyDescent="0.35">
      <c r="A75">
        <v>42</v>
      </c>
      <c r="B75">
        <v>14063796</v>
      </c>
      <c r="C75" t="s">
        <v>25</v>
      </c>
      <c r="D75" t="s">
        <v>36</v>
      </c>
      <c r="E75">
        <v>18.440000000000001</v>
      </c>
    </row>
    <row r="76" spans="1:7" x14ac:dyDescent="0.35">
      <c r="A76">
        <v>43</v>
      </c>
      <c r="B76">
        <v>6373706</v>
      </c>
      <c r="C76" t="s">
        <v>26</v>
      </c>
      <c r="D76" t="s">
        <v>36</v>
      </c>
      <c r="E76">
        <v>30.46</v>
      </c>
      <c r="F76">
        <v>30.46</v>
      </c>
    </row>
    <row r="77" spans="1:7" x14ac:dyDescent="0.35">
      <c r="A77">
        <v>44</v>
      </c>
      <c r="B77">
        <v>9517309</v>
      </c>
      <c r="C77" t="s">
        <v>27</v>
      </c>
      <c r="D77" t="s">
        <v>36</v>
      </c>
      <c r="E77">
        <v>29.77</v>
      </c>
      <c r="F77">
        <v>29.77</v>
      </c>
    </row>
    <row r="78" spans="1:7" x14ac:dyDescent="0.35">
      <c r="A78">
        <v>45</v>
      </c>
      <c r="B78">
        <v>10801479</v>
      </c>
      <c r="C78" t="s">
        <v>28</v>
      </c>
      <c r="D78" t="s">
        <v>36</v>
      </c>
      <c r="E78">
        <v>37.409999999999997</v>
      </c>
      <c r="F78">
        <v>37.409999999999997</v>
      </c>
    </row>
    <row r="79" spans="1:7" x14ac:dyDescent="0.35">
      <c r="A79">
        <v>46</v>
      </c>
      <c r="B79">
        <v>14333609</v>
      </c>
      <c r="C79" t="s">
        <v>29</v>
      </c>
      <c r="D79" t="s">
        <v>36</v>
      </c>
      <c r="E79">
        <v>24.29</v>
      </c>
      <c r="F79">
        <v>24.29</v>
      </c>
    </row>
    <row r="80" spans="1:7" x14ac:dyDescent="0.35">
      <c r="A80">
        <v>47</v>
      </c>
      <c r="B80">
        <v>4748311</v>
      </c>
      <c r="C80" t="s">
        <v>30</v>
      </c>
      <c r="D80" t="s">
        <v>36</v>
      </c>
      <c r="E80">
        <v>28.12</v>
      </c>
      <c r="F80">
        <v>28.12</v>
      </c>
    </row>
    <row r="81" spans="1:7" x14ac:dyDescent="0.35">
      <c r="A81">
        <v>48</v>
      </c>
      <c r="B81">
        <v>16711680</v>
      </c>
      <c r="C81" t="s">
        <v>31</v>
      </c>
      <c r="D81" t="s">
        <v>36</v>
      </c>
      <c r="E81">
        <v>32.630000000000003</v>
      </c>
      <c r="F81">
        <v>32.630000000000003</v>
      </c>
    </row>
    <row r="85" spans="1:7" x14ac:dyDescent="0.35">
      <c r="A85" t="s">
        <v>5</v>
      </c>
    </row>
    <row r="87" spans="1:7" x14ac:dyDescent="0.35">
      <c r="A87" t="s">
        <v>18</v>
      </c>
      <c r="B87" t="s">
        <v>19</v>
      </c>
      <c r="C87" t="s">
        <v>20</v>
      </c>
      <c r="D87" t="s">
        <v>32</v>
      </c>
      <c r="E87" t="s">
        <v>33</v>
      </c>
      <c r="F87" t="s">
        <v>34</v>
      </c>
      <c r="G87" t="s">
        <v>35</v>
      </c>
    </row>
    <row r="88" spans="1:7" x14ac:dyDescent="0.35">
      <c r="A88">
        <v>49</v>
      </c>
      <c r="B88">
        <v>14211288</v>
      </c>
      <c r="C88" t="s">
        <v>21</v>
      </c>
      <c r="D88" t="s">
        <v>36</v>
      </c>
      <c r="E88">
        <v>22.6</v>
      </c>
      <c r="F88">
        <v>22.59</v>
      </c>
      <c r="G88">
        <v>0.01</v>
      </c>
    </row>
    <row r="89" spans="1:7" x14ac:dyDescent="0.35">
      <c r="A89">
        <v>50</v>
      </c>
      <c r="B89">
        <v>14211288</v>
      </c>
      <c r="C89" t="s">
        <v>21</v>
      </c>
      <c r="D89" t="s">
        <v>36</v>
      </c>
      <c r="E89">
        <v>22.58</v>
      </c>
    </row>
    <row r="90" spans="1:7" x14ac:dyDescent="0.35">
      <c r="A90">
        <v>51</v>
      </c>
      <c r="B90">
        <v>5855577</v>
      </c>
      <c r="C90" t="s">
        <v>22</v>
      </c>
      <c r="D90" t="s">
        <v>36</v>
      </c>
      <c r="E90">
        <v>22.67</v>
      </c>
      <c r="F90">
        <v>22.65</v>
      </c>
      <c r="G90">
        <v>0.04</v>
      </c>
    </row>
    <row r="91" spans="1:7" x14ac:dyDescent="0.35">
      <c r="A91">
        <v>52</v>
      </c>
      <c r="B91">
        <v>5855577</v>
      </c>
      <c r="C91" t="s">
        <v>22</v>
      </c>
      <c r="D91" t="s">
        <v>36</v>
      </c>
      <c r="E91">
        <v>22.62</v>
      </c>
    </row>
    <row r="92" spans="1:7" x14ac:dyDescent="0.35">
      <c r="A92">
        <v>53</v>
      </c>
      <c r="B92">
        <v>11631955</v>
      </c>
      <c r="C92" t="s">
        <v>23</v>
      </c>
      <c r="D92" t="s">
        <v>36</v>
      </c>
      <c r="E92">
        <v>26.86</v>
      </c>
      <c r="F92">
        <v>26.78</v>
      </c>
      <c r="G92">
        <v>0.11</v>
      </c>
    </row>
    <row r="93" spans="1:7" x14ac:dyDescent="0.35">
      <c r="A93">
        <v>54</v>
      </c>
      <c r="B93">
        <v>11631955</v>
      </c>
      <c r="C93" t="s">
        <v>23</v>
      </c>
      <c r="D93" t="s">
        <v>36</v>
      </c>
      <c r="E93">
        <v>26.7</v>
      </c>
    </row>
    <row r="94" spans="1:7" x14ac:dyDescent="0.35">
      <c r="A94">
        <v>55</v>
      </c>
      <c r="B94">
        <v>8488180</v>
      </c>
      <c r="C94" t="s">
        <v>24</v>
      </c>
      <c r="D94" t="s">
        <v>36</v>
      </c>
      <c r="E94">
        <v>26.81</v>
      </c>
      <c r="F94">
        <v>26.71</v>
      </c>
      <c r="G94">
        <v>0.14000000000000001</v>
      </c>
    </row>
    <row r="95" spans="1:7" x14ac:dyDescent="0.35">
      <c r="A95">
        <v>56</v>
      </c>
      <c r="B95">
        <v>8488180</v>
      </c>
      <c r="C95" t="s">
        <v>24</v>
      </c>
      <c r="D95" t="s">
        <v>36</v>
      </c>
      <c r="E95">
        <v>26.62</v>
      </c>
    </row>
    <row r="96" spans="1:7" x14ac:dyDescent="0.35">
      <c r="A96">
        <v>57</v>
      </c>
      <c r="B96">
        <v>14063796</v>
      </c>
      <c r="C96" t="s">
        <v>25</v>
      </c>
      <c r="D96" t="s">
        <v>36</v>
      </c>
      <c r="E96">
        <v>26.72</v>
      </c>
      <c r="F96">
        <v>26.75</v>
      </c>
      <c r="G96">
        <v>0.04</v>
      </c>
    </row>
    <row r="97" spans="1:6" x14ac:dyDescent="0.35">
      <c r="A97">
        <v>58</v>
      </c>
      <c r="B97">
        <v>14063796</v>
      </c>
      <c r="C97" t="s">
        <v>25</v>
      </c>
      <c r="D97" t="s">
        <v>36</v>
      </c>
      <c r="E97">
        <v>26.78</v>
      </c>
    </row>
    <row r="98" spans="1:6" x14ac:dyDescent="0.35">
      <c r="A98">
        <v>59</v>
      </c>
      <c r="B98">
        <v>6373706</v>
      </c>
      <c r="C98" t="s">
        <v>26</v>
      </c>
      <c r="D98" t="s">
        <v>36</v>
      </c>
      <c r="E98">
        <v>30.26</v>
      </c>
      <c r="F98">
        <v>30.26</v>
      </c>
    </row>
    <row r="99" spans="1:6" x14ac:dyDescent="0.35">
      <c r="A99">
        <v>60</v>
      </c>
      <c r="B99">
        <v>9517309</v>
      </c>
      <c r="C99" t="s">
        <v>27</v>
      </c>
      <c r="D99" t="s">
        <v>36</v>
      </c>
      <c r="E99">
        <v>30.34</v>
      </c>
      <c r="F99">
        <v>30.34</v>
      </c>
    </row>
    <row r="100" spans="1:6" x14ac:dyDescent="0.35">
      <c r="A100">
        <v>61</v>
      </c>
      <c r="B100">
        <v>10801479</v>
      </c>
      <c r="C100" t="s">
        <v>28</v>
      </c>
      <c r="D100" t="s">
        <v>36</v>
      </c>
      <c r="E100">
        <v>30.29</v>
      </c>
      <c r="F100">
        <v>30.29</v>
      </c>
    </row>
    <row r="101" spans="1:6" x14ac:dyDescent="0.35">
      <c r="A101">
        <v>62</v>
      </c>
      <c r="B101">
        <v>14333609</v>
      </c>
      <c r="C101" t="s">
        <v>29</v>
      </c>
      <c r="D101" t="s">
        <v>36</v>
      </c>
      <c r="E101">
        <v>30.19</v>
      </c>
      <c r="F101">
        <v>30.19</v>
      </c>
    </row>
    <row r="102" spans="1:6" x14ac:dyDescent="0.35">
      <c r="A102">
        <v>63</v>
      </c>
      <c r="B102">
        <v>4748311</v>
      </c>
      <c r="C102" t="s">
        <v>30</v>
      </c>
      <c r="D102" t="s">
        <v>36</v>
      </c>
      <c r="E102">
        <v>30.15</v>
      </c>
      <c r="F102">
        <v>30.15</v>
      </c>
    </row>
    <row r="103" spans="1:6" x14ac:dyDescent="0.35">
      <c r="A103">
        <v>64</v>
      </c>
      <c r="B103">
        <v>16711680</v>
      </c>
      <c r="C103" t="s">
        <v>31</v>
      </c>
      <c r="D103" t="s">
        <v>36</v>
      </c>
      <c r="E103">
        <v>29.3</v>
      </c>
      <c r="F103">
        <v>29.3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3059-9C66-4D85-9FE9-CD7F675A9A98}">
  <dimension ref="A1:G102"/>
  <sheetViews>
    <sheetView topLeftCell="A81" workbookViewId="0">
      <selection activeCell="D10" sqref="D10"/>
    </sheetView>
  </sheetViews>
  <sheetFormatPr baseColWidth="10" defaultRowHeight="14.5" x14ac:dyDescent="0.35"/>
  <sheetData>
    <row r="1" spans="1:2" x14ac:dyDescent="0.35">
      <c r="A1" t="s">
        <v>0</v>
      </c>
    </row>
    <row r="2" spans="1:2" x14ac:dyDescent="0.35">
      <c r="A2" t="s">
        <v>1</v>
      </c>
    </row>
    <row r="3" spans="1:2" x14ac:dyDescent="0.35">
      <c r="A3" t="s">
        <v>6</v>
      </c>
      <c r="B3" t="s">
        <v>46</v>
      </c>
    </row>
    <row r="4" spans="1:2" x14ac:dyDescent="0.35">
      <c r="A4" t="s">
        <v>8</v>
      </c>
      <c r="B4" s="1">
        <v>44662</v>
      </c>
    </row>
    <row r="5" spans="1:2" x14ac:dyDescent="0.35">
      <c r="A5" t="s">
        <v>9</v>
      </c>
      <c r="B5" s="2">
        <v>0.53792824074074075</v>
      </c>
    </row>
    <row r="7" spans="1:2" x14ac:dyDescent="0.35">
      <c r="A7" t="s">
        <v>10</v>
      </c>
    </row>
    <row r="8" spans="1:2" x14ac:dyDescent="0.35">
      <c r="A8" t="s">
        <v>11</v>
      </c>
    </row>
    <row r="9" spans="1:2" x14ac:dyDescent="0.35">
      <c r="A9" t="s">
        <v>12</v>
      </c>
    </row>
    <row r="10" spans="1:2" x14ac:dyDescent="0.35">
      <c r="A10" t="s">
        <v>13</v>
      </c>
      <c r="B10">
        <v>717122</v>
      </c>
    </row>
    <row r="12" spans="1:2" x14ac:dyDescent="0.35">
      <c r="A12" t="s">
        <v>14</v>
      </c>
      <c r="B12" t="s">
        <v>15</v>
      </c>
    </row>
    <row r="13" spans="1:2" x14ac:dyDescent="0.35">
      <c r="A13" t="s">
        <v>16</v>
      </c>
      <c r="B13">
        <v>8</v>
      </c>
    </row>
    <row r="14" spans="1:2" x14ac:dyDescent="0.35">
      <c r="A14" t="s">
        <v>17</v>
      </c>
      <c r="B14">
        <v>10</v>
      </c>
    </row>
    <row r="18" spans="1:7" x14ac:dyDescent="0.35">
      <c r="A18" t="s">
        <v>45</v>
      </c>
    </row>
    <row r="20" spans="1:7" x14ac:dyDescent="0.35">
      <c r="A20" t="s">
        <v>18</v>
      </c>
      <c r="B20" t="s">
        <v>19</v>
      </c>
      <c r="C20" t="s">
        <v>20</v>
      </c>
      <c r="D20" t="s">
        <v>32</v>
      </c>
      <c r="E20" t="s">
        <v>33</v>
      </c>
      <c r="F20" t="s">
        <v>34</v>
      </c>
      <c r="G20" t="s">
        <v>35</v>
      </c>
    </row>
    <row r="21" spans="1:7" x14ac:dyDescent="0.35">
      <c r="A21">
        <v>1</v>
      </c>
      <c r="B21">
        <v>14211288</v>
      </c>
      <c r="C21" t="s">
        <v>21</v>
      </c>
      <c r="D21" t="s">
        <v>36</v>
      </c>
      <c r="E21">
        <v>20.010000000000002</v>
      </c>
      <c r="F21">
        <v>19.98</v>
      </c>
      <c r="G21">
        <v>0.03</v>
      </c>
    </row>
    <row r="22" spans="1:7" x14ac:dyDescent="0.35">
      <c r="A22">
        <v>2</v>
      </c>
      <c r="B22">
        <v>14211288</v>
      </c>
      <c r="C22" t="s">
        <v>21</v>
      </c>
      <c r="D22" t="s">
        <v>36</v>
      </c>
      <c r="E22">
        <v>19.96</v>
      </c>
    </row>
    <row r="23" spans="1:7" x14ac:dyDescent="0.35">
      <c r="A23">
        <v>3</v>
      </c>
      <c r="B23">
        <v>5855577</v>
      </c>
      <c r="C23" t="s">
        <v>22</v>
      </c>
      <c r="D23" t="s">
        <v>36</v>
      </c>
      <c r="E23">
        <v>19.91</v>
      </c>
      <c r="F23">
        <v>19.91</v>
      </c>
      <c r="G23">
        <v>0.01</v>
      </c>
    </row>
    <row r="24" spans="1:7" x14ac:dyDescent="0.35">
      <c r="A24">
        <v>4</v>
      </c>
      <c r="B24">
        <v>5855577</v>
      </c>
      <c r="C24" t="s">
        <v>22</v>
      </c>
      <c r="D24" t="s">
        <v>36</v>
      </c>
      <c r="E24">
        <v>19.899999999999999</v>
      </c>
    </row>
    <row r="25" spans="1:7" x14ac:dyDescent="0.35">
      <c r="A25">
        <v>5</v>
      </c>
      <c r="B25">
        <v>11631955</v>
      </c>
      <c r="C25" t="s">
        <v>23</v>
      </c>
      <c r="D25" t="s">
        <v>36</v>
      </c>
      <c r="E25">
        <v>20.71</v>
      </c>
      <c r="F25">
        <v>20.81</v>
      </c>
      <c r="G25">
        <v>0.13</v>
      </c>
    </row>
    <row r="26" spans="1:7" x14ac:dyDescent="0.35">
      <c r="A26">
        <v>6</v>
      </c>
      <c r="B26">
        <v>11631955</v>
      </c>
      <c r="C26" t="s">
        <v>23</v>
      </c>
      <c r="D26" t="s">
        <v>36</v>
      </c>
      <c r="E26">
        <v>20.9</v>
      </c>
    </row>
    <row r="27" spans="1:7" x14ac:dyDescent="0.35">
      <c r="A27">
        <v>7</v>
      </c>
      <c r="B27">
        <v>8488180</v>
      </c>
      <c r="C27" t="s">
        <v>24</v>
      </c>
      <c r="D27" t="s">
        <v>36</v>
      </c>
      <c r="E27">
        <v>20.04</v>
      </c>
      <c r="F27">
        <v>20.05</v>
      </c>
      <c r="G27">
        <v>0.01</v>
      </c>
    </row>
    <row r="28" spans="1:7" x14ac:dyDescent="0.35">
      <c r="A28">
        <v>8</v>
      </c>
      <c r="B28">
        <v>8488180</v>
      </c>
      <c r="C28" t="s">
        <v>24</v>
      </c>
      <c r="D28" t="s">
        <v>36</v>
      </c>
      <c r="E28">
        <v>20.059999999999999</v>
      </c>
    </row>
    <row r="29" spans="1:7" x14ac:dyDescent="0.35">
      <c r="A29">
        <v>9</v>
      </c>
      <c r="B29">
        <v>14063796</v>
      </c>
      <c r="C29" t="s">
        <v>25</v>
      </c>
      <c r="D29" t="s">
        <v>36</v>
      </c>
      <c r="E29">
        <v>20.34</v>
      </c>
      <c r="F29">
        <v>20.309999999999999</v>
      </c>
      <c r="G29">
        <v>0.04</v>
      </c>
    </row>
    <row r="30" spans="1:7" x14ac:dyDescent="0.35">
      <c r="A30">
        <v>10</v>
      </c>
      <c r="B30">
        <v>14063796</v>
      </c>
      <c r="C30" t="s">
        <v>25</v>
      </c>
      <c r="D30" t="s">
        <v>36</v>
      </c>
      <c r="E30">
        <v>20.28</v>
      </c>
    </row>
    <row r="31" spans="1:7" x14ac:dyDescent="0.35">
      <c r="A31">
        <v>11</v>
      </c>
      <c r="B31">
        <v>6373706</v>
      </c>
      <c r="C31" t="s">
        <v>26</v>
      </c>
      <c r="D31" t="s">
        <v>36</v>
      </c>
      <c r="E31">
        <v>37.11</v>
      </c>
      <c r="F31">
        <v>37.11</v>
      </c>
    </row>
    <row r="32" spans="1:7" x14ac:dyDescent="0.35">
      <c r="A32">
        <v>12</v>
      </c>
      <c r="B32">
        <v>9517309</v>
      </c>
      <c r="C32" t="s">
        <v>27</v>
      </c>
      <c r="D32" t="s">
        <v>36</v>
      </c>
      <c r="E32">
        <v>34.22</v>
      </c>
      <c r="F32">
        <v>34.22</v>
      </c>
    </row>
    <row r="33" spans="1:7" x14ac:dyDescent="0.35">
      <c r="A33">
        <v>13</v>
      </c>
      <c r="B33">
        <v>10801479</v>
      </c>
      <c r="C33" t="s">
        <v>28</v>
      </c>
      <c r="D33" t="s">
        <v>36</v>
      </c>
      <c r="E33">
        <v>34.6</v>
      </c>
      <c r="F33">
        <v>34.6</v>
      </c>
    </row>
    <row r="34" spans="1:7" x14ac:dyDescent="0.35">
      <c r="A34">
        <v>14</v>
      </c>
      <c r="B34">
        <v>14333609</v>
      </c>
      <c r="C34" t="s">
        <v>29</v>
      </c>
      <c r="D34" t="s">
        <v>36</v>
      </c>
      <c r="E34">
        <v>33.64</v>
      </c>
      <c r="F34">
        <v>33.64</v>
      </c>
    </row>
    <row r="35" spans="1:7" x14ac:dyDescent="0.35">
      <c r="A35">
        <v>15</v>
      </c>
      <c r="B35">
        <v>4748311</v>
      </c>
      <c r="C35" t="s">
        <v>30</v>
      </c>
      <c r="D35" t="s">
        <v>36</v>
      </c>
      <c r="E35">
        <v>34.97</v>
      </c>
      <c r="F35">
        <v>34.97</v>
      </c>
    </row>
    <row r="36" spans="1:7" x14ac:dyDescent="0.35">
      <c r="A36">
        <v>16</v>
      </c>
      <c r="B36">
        <v>16711680</v>
      </c>
      <c r="C36" t="s">
        <v>31</v>
      </c>
      <c r="D36" t="s">
        <v>36</v>
      </c>
      <c r="E36">
        <v>28.53</v>
      </c>
      <c r="F36">
        <v>28.53</v>
      </c>
    </row>
    <row r="40" spans="1:7" x14ac:dyDescent="0.35">
      <c r="A40" t="s">
        <v>44</v>
      </c>
    </row>
    <row r="42" spans="1:7" x14ac:dyDescent="0.35">
      <c r="A42" t="s">
        <v>18</v>
      </c>
      <c r="B42" t="s">
        <v>19</v>
      </c>
      <c r="C42" t="s">
        <v>20</v>
      </c>
      <c r="D42" t="s">
        <v>32</v>
      </c>
      <c r="E42" t="s">
        <v>33</v>
      </c>
      <c r="F42" t="s">
        <v>34</v>
      </c>
      <c r="G42" t="s">
        <v>35</v>
      </c>
    </row>
    <row r="43" spans="1:7" x14ac:dyDescent="0.35">
      <c r="A43">
        <v>17</v>
      </c>
      <c r="B43">
        <v>14211288</v>
      </c>
      <c r="C43" t="s">
        <v>21</v>
      </c>
      <c r="D43" t="s">
        <v>36</v>
      </c>
      <c r="E43">
        <v>22.24</v>
      </c>
      <c r="F43">
        <v>22.27</v>
      </c>
      <c r="G43">
        <v>0.04</v>
      </c>
    </row>
    <row r="44" spans="1:7" x14ac:dyDescent="0.35">
      <c r="A44">
        <v>18</v>
      </c>
      <c r="B44">
        <v>14211288</v>
      </c>
      <c r="C44" t="s">
        <v>21</v>
      </c>
      <c r="D44" t="s">
        <v>36</v>
      </c>
      <c r="E44">
        <v>22.3</v>
      </c>
    </row>
    <row r="45" spans="1:7" x14ac:dyDescent="0.35">
      <c r="A45">
        <v>19</v>
      </c>
      <c r="B45">
        <v>5855577</v>
      </c>
      <c r="C45" t="s">
        <v>22</v>
      </c>
      <c r="D45" t="s">
        <v>36</v>
      </c>
      <c r="E45">
        <v>22.81</v>
      </c>
      <c r="F45">
        <v>22.8</v>
      </c>
      <c r="G45">
        <v>0.01</v>
      </c>
    </row>
    <row r="46" spans="1:7" x14ac:dyDescent="0.35">
      <c r="A46">
        <v>20</v>
      </c>
      <c r="B46">
        <v>5855577</v>
      </c>
      <c r="C46" t="s">
        <v>22</v>
      </c>
      <c r="D46" t="s">
        <v>36</v>
      </c>
      <c r="E46">
        <v>22.79</v>
      </c>
    </row>
    <row r="47" spans="1:7" x14ac:dyDescent="0.35">
      <c r="A47">
        <v>21</v>
      </c>
      <c r="B47">
        <v>11631955</v>
      </c>
      <c r="C47" t="s">
        <v>23</v>
      </c>
      <c r="D47" t="s">
        <v>36</v>
      </c>
      <c r="E47">
        <v>19.02</v>
      </c>
      <c r="F47">
        <v>19.059999999999999</v>
      </c>
      <c r="G47">
        <v>0.06</v>
      </c>
    </row>
    <row r="48" spans="1:7" x14ac:dyDescent="0.35">
      <c r="A48">
        <v>22</v>
      </c>
      <c r="B48">
        <v>11631955</v>
      </c>
      <c r="C48" t="s">
        <v>23</v>
      </c>
      <c r="D48" t="s">
        <v>36</v>
      </c>
      <c r="E48">
        <v>19.100000000000001</v>
      </c>
    </row>
    <row r="49" spans="1:7" x14ac:dyDescent="0.35">
      <c r="A49">
        <v>23</v>
      </c>
      <c r="B49">
        <v>8488180</v>
      </c>
      <c r="C49" t="s">
        <v>24</v>
      </c>
      <c r="D49" t="s">
        <v>36</v>
      </c>
      <c r="E49">
        <v>19.23</v>
      </c>
      <c r="F49">
        <v>19.25</v>
      </c>
      <c r="G49">
        <v>0.03</v>
      </c>
    </row>
    <row r="50" spans="1:7" x14ac:dyDescent="0.35">
      <c r="A50">
        <v>24</v>
      </c>
      <c r="B50">
        <v>8488180</v>
      </c>
      <c r="C50" t="s">
        <v>24</v>
      </c>
      <c r="D50" t="s">
        <v>36</v>
      </c>
      <c r="E50">
        <v>19.27</v>
      </c>
    </row>
    <row r="51" spans="1:7" x14ac:dyDescent="0.35">
      <c r="A51">
        <v>25</v>
      </c>
      <c r="B51">
        <v>14063796</v>
      </c>
      <c r="C51" t="s">
        <v>25</v>
      </c>
      <c r="D51" t="s">
        <v>36</v>
      </c>
      <c r="E51">
        <v>19.16</v>
      </c>
      <c r="F51">
        <v>19.2</v>
      </c>
      <c r="G51">
        <v>0.05</v>
      </c>
    </row>
    <row r="52" spans="1:7" x14ac:dyDescent="0.35">
      <c r="A52">
        <v>26</v>
      </c>
      <c r="B52">
        <v>14063796</v>
      </c>
      <c r="C52" t="s">
        <v>25</v>
      </c>
      <c r="D52" t="s">
        <v>36</v>
      </c>
      <c r="E52">
        <v>19.23</v>
      </c>
    </row>
    <row r="53" spans="1:7" x14ac:dyDescent="0.35">
      <c r="A53">
        <v>27</v>
      </c>
      <c r="B53">
        <v>6373706</v>
      </c>
      <c r="C53" t="s">
        <v>26</v>
      </c>
      <c r="D53" t="s">
        <v>36</v>
      </c>
    </row>
    <row r="54" spans="1:7" x14ac:dyDescent="0.35">
      <c r="A54">
        <v>28</v>
      </c>
      <c r="B54">
        <v>9517309</v>
      </c>
      <c r="C54" t="s">
        <v>27</v>
      </c>
      <c r="D54" t="s">
        <v>36</v>
      </c>
      <c r="E54">
        <v>34.36</v>
      </c>
      <c r="F54">
        <v>34.36</v>
      </c>
    </row>
    <row r="55" spans="1:7" x14ac:dyDescent="0.35">
      <c r="A55">
        <v>29</v>
      </c>
      <c r="B55">
        <v>10801479</v>
      </c>
      <c r="C55" t="s">
        <v>28</v>
      </c>
      <c r="D55" t="s">
        <v>36</v>
      </c>
      <c r="E55">
        <v>35.69</v>
      </c>
      <c r="F55">
        <v>35.69</v>
      </c>
    </row>
    <row r="56" spans="1:7" x14ac:dyDescent="0.35">
      <c r="A56">
        <v>30</v>
      </c>
      <c r="B56">
        <v>14333609</v>
      </c>
      <c r="C56" t="s">
        <v>29</v>
      </c>
      <c r="D56" t="s">
        <v>36</v>
      </c>
    </row>
    <row r="57" spans="1:7" x14ac:dyDescent="0.35">
      <c r="A57">
        <v>31</v>
      </c>
      <c r="B57">
        <v>4748311</v>
      </c>
      <c r="C57" t="s">
        <v>30</v>
      </c>
      <c r="D57" t="s">
        <v>36</v>
      </c>
    </row>
    <row r="58" spans="1:7" x14ac:dyDescent="0.35">
      <c r="A58">
        <v>32</v>
      </c>
      <c r="B58">
        <v>16711680</v>
      </c>
      <c r="C58" t="s">
        <v>31</v>
      </c>
      <c r="D58" t="s">
        <v>36</v>
      </c>
      <c r="E58">
        <v>29.88</v>
      </c>
      <c r="F58">
        <v>29.88</v>
      </c>
    </row>
    <row r="62" spans="1:7" x14ac:dyDescent="0.35">
      <c r="A62" t="s">
        <v>43</v>
      </c>
    </row>
    <row r="64" spans="1:7" x14ac:dyDescent="0.35">
      <c r="A64" t="s">
        <v>18</v>
      </c>
      <c r="B64" t="s">
        <v>19</v>
      </c>
      <c r="C64" t="s">
        <v>20</v>
      </c>
      <c r="D64" t="s">
        <v>32</v>
      </c>
      <c r="E64" t="s">
        <v>33</v>
      </c>
      <c r="F64" t="s">
        <v>34</v>
      </c>
      <c r="G64" t="s">
        <v>35</v>
      </c>
    </row>
    <row r="65" spans="1:7" x14ac:dyDescent="0.35">
      <c r="A65">
        <v>33</v>
      </c>
      <c r="B65">
        <v>14211288</v>
      </c>
      <c r="C65" t="s">
        <v>21</v>
      </c>
      <c r="D65" t="s">
        <v>36</v>
      </c>
      <c r="E65">
        <v>19.739999999999998</v>
      </c>
      <c r="F65">
        <v>19.77</v>
      </c>
      <c r="G65">
        <v>0.05</v>
      </c>
    </row>
    <row r="66" spans="1:7" x14ac:dyDescent="0.35">
      <c r="A66">
        <v>34</v>
      </c>
      <c r="B66">
        <v>14211288</v>
      </c>
      <c r="C66" t="s">
        <v>21</v>
      </c>
      <c r="D66" t="s">
        <v>36</v>
      </c>
      <c r="E66">
        <v>19.809999999999999</v>
      </c>
    </row>
    <row r="67" spans="1:7" x14ac:dyDescent="0.35">
      <c r="A67">
        <v>35</v>
      </c>
      <c r="B67">
        <v>5855577</v>
      </c>
      <c r="C67" t="s">
        <v>22</v>
      </c>
      <c r="D67" t="s">
        <v>36</v>
      </c>
      <c r="E67">
        <v>19.61</v>
      </c>
      <c r="F67">
        <v>19.63</v>
      </c>
      <c r="G67">
        <v>0.03</v>
      </c>
    </row>
    <row r="68" spans="1:7" x14ac:dyDescent="0.35">
      <c r="A68">
        <v>36</v>
      </c>
      <c r="B68">
        <v>5855577</v>
      </c>
      <c r="C68" t="s">
        <v>22</v>
      </c>
      <c r="D68" t="s">
        <v>36</v>
      </c>
      <c r="E68">
        <v>19.649999999999999</v>
      </c>
    </row>
    <row r="69" spans="1:7" x14ac:dyDescent="0.35">
      <c r="A69">
        <v>37</v>
      </c>
      <c r="B69">
        <v>11631955</v>
      </c>
      <c r="C69" t="s">
        <v>23</v>
      </c>
      <c r="D69" t="s">
        <v>36</v>
      </c>
      <c r="E69">
        <v>19.3</v>
      </c>
      <c r="F69">
        <v>19.28</v>
      </c>
      <c r="G69">
        <v>0.02</v>
      </c>
    </row>
    <row r="70" spans="1:7" x14ac:dyDescent="0.35">
      <c r="A70">
        <v>38</v>
      </c>
      <c r="B70">
        <v>11631955</v>
      </c>
      <c r="C70" t="s">
        <v>23</v>
      </c>
      <c r="D70" t="s">
        <v>36</v>
      </c>
      <c r="E70">
        <v>19.27</v>
      </c>
    </row>
    <row r="71" spans="1:7" x14ac:dyDescent="0.35">
      <c r="A71">
        <v>39</v>
      </c>
      <c r="B71">
        <v>8488180</v>
      </c>
      <c r="C71" t="s">
        <v>24</v>
      </c>
      <c r="D71" t="s">
        <v>36</v>
      </c>
      <c r="E71">
        <v>19.38</v>
      </c>
      <c r="F71">
        <v>19.399999999999999</v>
      </c>
      <c r="G71">
        <v>0.03</v>
      </c>
    </row>
    <row r="72" spans="1:7" x14ac:dyDescent="0.35">
      <c r="A72">
        <v>40</v>
      </c>
      <c r="B72">
        <v>8488180</v>
      </c>
      <c r="C72" t="s">
        <v>24</v>
      </c>
      <c r="D72" t="s">
        <v>36</v>
      </c>
      <c r="E72">
        <v>19.420000000000002</v>
      </c>
    </row>
    <row r="73" spans="1:7" x14ac:dyDescent="0.35">
      <c r="A73">
        <v>41</v>
      </c>
      <c r="B73">
        <v>14063796</v>
      </c>
      <c r="C73" t="s">
        <v>25</v>
      </c>
      <c r="D73" t="s">
        <v>36</v>
      </c>
      <c r="E73">
        <v>22.14</v>
      </c>
      <c r="F73">
        <v>22.51</v>
      </c>
      <c r="G73">
        <v>0.51</v>
      </c>
    </row>
    <row r="74" spans="1:7" x14ac:dyDescent="0.35">
      <c r="A74">
        <v>42</v>
      </c>
      <c r="B74">
        <v>14063796</v>
      </c>
      <c r="C74" t="s">
        <v>25</v>
      </c>
      <c r="D74" t="s">
        <v>36</v>
      </c>
      <c r="E74">
        <v>22.87</v>
      </c>
    </row>
    <row r="75" spans="1:7" x14ac:dyDescent="0.35">
      <c r="A75">
        <v>43</v>
      </c>
      <c r="B75">
        <v>6373706</v>
      </c>
      <c r="C75" t="s">
        <v>26</v>
      </c>
      <c r="D75" t="s">
        <v>36</v>
      </c>
    </row>
    <row r="76" spans="1:7" x14ac:dyDescent="0.35">
      <c r="A76">
        <v>44</v>
      </c>
      <c r="B76">
        <v>9517309</v>
      </c>
      <c r="C76" t="s">
        <v>27</v>
      </c>
      <c r="D76" t="s">
        <v>36</v>
      </c>
    </row>
    <row r="77" spans="1:7" x14ac:dyDescent="0.35">
      <c r="A77">
        <v>45</v>
      </c>
      <c r="B77">
        <v>10801479</v>
      </c>
      <c r="C77" t="s">
        <v>28</v>
      </c>
      <c r="D77" t="s">
        <v>36</v>
      </c>
    </row>
    <row r="78" spans="1:7" x14ac:dyDescent="0.35">
      <c r="A78">
        <v>46</v>
      </c>
      <c r="B78">
        <v>14333609</v>
      </c>
      <c r="C78" t="s">
        <v>29</v>
      </c>
      <c r="D78" t="s">
        <v>36</v>
      </c>
    </row>
    <row r="79" spans="1:7" x14ac:dyDescent="0.35">
      <c r="A79">
        <v>47</v>
      </c>
      <c r="B79">
        <v>4748311</v>
      </c>
      <c r="C79" t="s">
        <v>30</v>
      </c>
      <c r="D79" t="s">
        <v>36</v>
      </c>
    </row>
    <row r="80" spans="1:7" x14ac:dyDescent="0.35">
      <c r="A80">
        <v>48</v>
      </c>
      <c r="B80">
        <v>16711680</v>
      </c>
      <c r="C80" t="s">
        <v>31</v>
      </c>
      <c r="D80" t="s">
        <v>36</v>
      </c>
      <c r="E80">
        <v>30.56</v>
      </c>
      <c r="F80">
        <v>30.56</v>
      </c>
    </row>
    <row r="84" spans="1:7" x14ac:dyDescent="0.35">
      <c r="A84" t="s">
        <v>42</v>
      </c>
    </row>
    <row r="86" spans="1:7" x14ac:dyDescent="0.35">
      <c r="A86" t="s">
        <v>18</v>
      </c>
      <c r="B86" t="s">
        <v>19</v>
      </c>
      <c r="C86" t="s">
        <v>20</v>
      </c>
      <c r="D86" t="s">
        <v>32</v>
      </c>
      <c r="E86" t="s">
        <v>33</v>
      </c>
      <c r="F86" t="s">
        <v>34</v>
      </c>
      <c r="G86" t="s">
        <v>35</v>
      </c>
    </row>
    <row r="87" spans="1:7" x14ac:dyDescent="0.35">
      <c r="A87">
        <v>49</v>
      </c>
      <c r="B87">
        <v>14211288</v>
      </c>
      <c r="C87" t="s">
        <v>21</v>
      </c>
      <c r="D87" t="s">
        <v>36</v>
      </c>
      <c r="E87">
        <v>23.67</v>
      </c>
      <c r="F87">
        <v>23.66</v>
      </c>
      <c r="G87">
        <v>0.01</v>
      </c>
    </row>
    <row r="88" spans="1:7" x14ac:dyDescent="0.35">
      <c r="A88">
        <v>50</v>
      </c>
      <c r="B88">
        <v>14211288</v>
      </c>
      <c r="C88" t="s">
        <v>21</v>
      </c>
      <c r="D88" t="s">
        <v>36</v>
      </c>
      <c r="E88">
        <v>23.65</v>
      </c>
    </row>
    <row r="89" spans="1:7" x14ac:dyDescent="0.35">
      <c r="A89">
        <v>51</v>
      </c>
      <c r="B89">
        <v>5855577</v>
      </c>
      <c r="C89" t="s">
        <v>22</v>
      </c>
      <c r="D89" t="s">
        <v>36</v>
      </c>
      <c r="E89">
        <v>23.88</v>
      </c>
      <c r="F89">
        <v>23.92</v>
      </c>
      <c r="G89">
        <v>0.06</v>
      </c>
    </row>
    <row r="90" spans="1:7" x14ac:dyDescent="0.35">
      <c r="A90">
        <v>52</v>
      </c>
      <c r="B90">
        <v>5855577</v>
      </c>
      <c r="C90" t="s">
        <v>22</v>
      </c>
      <c r="D90" t="s">
        <v>36</v>
      </c>
      <c r="E90">
        <v>23.97</v>
      </c>
    </row>
    <row r="91" spans="1:7" x14ac:dyDescent="0.35">
      <c r="A91">
        <v>53</v>
      </c>
      <c r="B91">
        <v>11631955</v>
      </c>
      <c r="C91" t="s">
        <v>23</v>
      </c>
      <c r="D91" t="s">
        <v>36</v>
      </c>
      <c r="E91">
        <v>20.95</v>
      </c>
      <c r="F91">
        <v>21.08</v>
      </c>
      <c r="G91">
        <v>0.18</v>
      </c>
    </row>
    <row r="92" spans="1:7" x14ac:dyDescent="0.35">
      <c r="A92">
        <v>54</v>
      </c>
      <c r="B92">
        <v>11631955</v>
      </c>
      <c r="C92" t="s">
        <v>23</v>
      </c>
      <c r="D92" t="s">
        <v>36</v>
      </c>
      <c r="E92">
        <v>21.21</v>
      </c>
    </row>
    <row r="93" spans="1:7" x14ac:dyDescent="0.35">
      <c r="A93">
        <v>55</v>
      </c>
      <c r="B93">
        <v>8488180</v>
      </c>
      <c r="C93" t="s">
        <v>24</v>
      </c>
      <c r="D93" t="s">
        <v>36</v>
      </c>
      <c r="E93">
        <v>21.52</v>
      </c>
      <c r="F93">
        <v>21.49</v>
      </c>
      <c r="G93">
        <v>0.04</v>
      </c>
    </row>
    <row r="94" spans="1:7" x14ac:dyDescent="0.35">
      <c r="A94">
        <v>56</v>
      </c>
      <c r="B94">
        <v>8488180</v>
      </c>
      <c r="C94" t="s">
        <v>24</v>
      </c>
      <c r="D94" t="s">
        <v>36</v>
      </c>
      <c r="E94">
        <v>21.46</v>
      </c>
    </row>
    <row r="95" spans="1:7" x14ac:dyDescent="0.35">
      <c r="A95">
        <v>57</v>
      </c>
      <c r="B95">
        <v>14063796</v>
      </c>
      <c r="C95" t="s">
        <v>25</v>
      </c>
      <c r="D95" t="s">
        <v>36</v>
      </c>
      <c r="E95">
        <v>21.32</v>
      </c>
      <c r="F95">
        <v>21.36</v>
      </c>
      <c r="G95">
        <v>0.06</v>
      </c>
    </row>
    <row r="96" spans="1:7" x14ac:dyDescent="0.35">
      <c r="A96">
        <v>58</v>
      </c>
      <c r="B96">
        <v>14063796</v>
      </c>
      <c r="C96" t="s">
        <v>25</v>
      </c>
      <c r="D96" t="s">
        <v>36</v>
      </c>
      <c r="E96">
        <v>21.4</v>
      </c>
    </row>
    <row r="97" spans="1:6" x14ac:dyDescent="0.35">
      <c r="A97">
        <v>59</v>
      </c>
      <c r="B97">
        <v>6373706</v>
      </c>
      <c r="C97" t="s">
        <v>26</v>
      </c>
      <c r="D97" t="s">
        <v>36</v>
      </c>
      <c r="E97">
        <v>33.26</v>
      </c>
      <c r="F97">
        <v>33.26</v>
      </c>
    </row>
    <row r="98" spans="1:6" x14ac:dyDescent="0.35">
      <c r="A98">
        <v>60</v>
      </c>
      <c r="B98">
        <v>9517309</v>
      </c>
      <c r="C98" t="s">
        <v>27</v>
      </c>
      <c r="D98" t="s">
        <v>36</v>
      </c>
      <c r="E98">
        <v>37.4</v>
      </c>
      <c r="F98">
        <v>37.4</v>
      </c>
    </row>
    <row r="99" spans="1:6" x14ac:dyDescent="0.35">
      <c r="A99">
        <v>61</v>
      </c>
      <c r="B99">
        <v>10801479</v>
      </c>
      <c r="C99" t="s">
        <v>28</v>
      </c>
      <c r="D99" t="s">
        <v>36</v>
      </c>
      <c r="E99">
        <v>35.03</v>
      </c>
      <c r="F99">
        <v>35.03</v>
      </c>
    </row>
    <row r="100" spans="1:6" x14ac:dyDescent="0.35">
      <c r="A100">
        <v>62</v>
      </c>
      <c r="B100">
        <v>14333609</v>
      </c>
      <c r="C100" t="s">
        <v>29</v>
      </c>
      <c r="D100" t="s">
        <v>36</v>
      </c>
      <c r="E100">
        <v>32.590000000000003</v>
      </c>
      <c r="F100">
        <v>32.590000000000003</v>
      </c>
    </row>
    <row r="101" spans="1:6" x14ac:dyDescent="0.35">
      <c r="A101">
        <v>63</v>
      </c>
      <c r="B101">
        <v>4748311</v>
      </c>
      <c r="C101" t="s">
        <v>30</v>
      </c>
      <c r="D101" t="s">
        <v>36</v>
      </c>
      <c r="E101">
        <v>32.64</v>
      </c>
      <c r="F101">
        <v>32.64</v>
      </c>
    </row>
    <row r="102" spans="1:6" x14ac:dyDescent="0.35">
      <c r="A102">
        <v>64</v>
      </c>
      <c r="B102">
        <v>16711680</v>
      </c>
      <c r="C102" t="s">
        <v>31</v>
      </c>
      <c r="D102" t="s">
        <v>36</v>
      </c>
      <c r="E102">
        <v>28.56</v>
      </c>
      <c r="F102">
        <v>28.56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362E5-2593-4DB1-9607-08F0F6F85ED0}">
  <dimension ref="B5:E59"/>
  <sheetViews>
    <sheetView tabSelected="1" topLeftCell="A9" workbookViewId="0">
      <selection activeCell="G19" sqref="G19"/>
    </sheetView>
  </sheetViews>
  <sheetFormatPr baseColWidth="10" defaultRowHeight="14.5" x14ac:dyDescent="0.35"/>
  <sheetData>
    <row r="5" spans="2:5" x14ac:dyDescent="0.35">
      <c r="B5" t="s">
        <v>37</v>
      </c>
      <c r="C5" t="s">
        <v>50</v>
      </c>
      <c r="D5" t="s">
        <v>49</v>
      </c>
    </row>
    <row r="6" spans="2:5" x14ac:dyDescent="0.35">
      <c r="B6" t="s">
        <v>21</v>
      </c>
      <c r="C6">
        <f>'run 1'!F22</f>
        <v>13.76</v>
      </c>
      <c r="D6">
        <f>2^(C$6-C6)</f>
        <v>1</v>
      </c>
    </row>
    <row r="7" spans="2:5" x14ac:dyDescent="0.35">
      <c r="B7" t="s">
        <v>22</v>
      </c>
      <c r="C7">
        <f>'run 1'!F24</f>
        <v>13.45</v>
      </c>
      <c r="D7">
        <f t="shared" ref="D7:D31" si="0">2^(C$6-C7)</f>
        <v>1.2397076999389869</v>
      </c>
    </row>
    <row r="8" spans="2:5" x14ac:dyDescent="0.35">
      <c r="B8" t="s">
        <v>23</v>
      </c>
      <c r="C8">
        <f>'run 1'!F26</f>
        <v>14.51</v>
      </c>
      <c r="D8">
        <f t="shared" si="0"/>
        <v>0.59460355750136051</v>
      </c>
    </row>
    <row r="9" spans="2:5" x14ac:dyDescent="0.35">
      <c r="B9" t="s">
        <v>24</v>
      </c>
      <c r="C9">
        <f>'run 1'!F28</f>
        <v>13.67</v>
      </c>
      <c r="D9">
        <f t="shared" si="0"/>
        <v>1.0643701824533598</v>
      </c>
    </row>
    <row r="10" spans="2:5" x14ac:dyDescent="0.35">
      <c r="B10" t="s">
        <v>41</v>
      </c>
      <c r="C10">
        <f>'run 1'!F30</f>
        <v>13.97</v>
      </c>
      <c r="D10">
        <f t="shared" si="0"/>
        <v>0.86453723130786475</v>
      </c>
    </row>
    <row r="12" spans="2:5" x14ac:dyDescent="0.35">
      <c r="B12" t="s">
        <v>38</v>
      </c>
      <c r="C12" t="s">
        <v>50</v>
      </c>
      <c r="D12" t="s">
        <v>49</v>
      </c>
      <c r="E12" t="s">
        <v>53</v>
      </c>
    </row>
    <row r="13" spans="2:5" x14ac:dyDescent="0.35">
      <c r="B13" t="s">
        <v>21</v>
      </c>
      <c r="C13">
        <f>'run 1'!F44</f>
        <v>24.61</v>
      </c>
      <c r="D13">
        <f>2^(C$13-C13)</f>
        <v>1</v>
      </c>
      <c r="E13">
        <f>D13/D6</f>
        <v>1</v>
      </c>
    </row>
    <row r="14" spans="2:5" x14ac:dyDescent="0.35">
      <c r="B14" t="s">
        <v>22</v>
      </c>
      <c r="C14">
        <f>'run 1'!F46</f>
        <v>24.98</v>
      </c>
      <c r="D14">
        <f t="shared" ref="D14:D17" si="1">2^(C$13-C14)</f>
        <v>0.77378249677119437</v>
      </c>
      <c r="E14">
        <f t="shared" ref="E14:E17" si="2">D14/D7</f>
        <v>0.62416527445080539</v>
      </c>
    </row>
    <row r="15" spans="2:5" x14ac:dyDescent="0.35">
      <c r="B15" t="s">
        <v>23</v>
      </c>
      <c r="C15">
        <f>'run 1'!F48</f>
        <v>24.14</v>
      </c>
      <c r="D15">
        <f t="shared" si="1"/>
        <v>1.3851094681109235</v>
      </c>
      <c r="E15">
        <f t="shared" si="2"/>
        <v>2.3294671729369099</v>
      </c>
    </row>
    <row r="16" spans="2:5" x14ac:dyDescent="0.35">
      <c r="B16" t="s">
        <v>24</v>
      </c>
      <c r="C16">
        <f>'run 1'!F50</f>
        <v>23.66</v>
      </c>
      <c r="D16">
        <f t="shared" si="1"/>
        <v>1.9318726578496901</v>
      </c>
      <c r="E16">
        <f t="shared" si="2"/>
        <v>1.8150383106343209</v>
      </c>
    </row>
    <row r="17" spans="2:5" x14ac:dyDescent="0.35">
      <c r="B17" t="s">
        <v>41</v>
      </c>
      <c r="C17">
        <f>'run 1'!F52</f>
        <v>23.68</v>
      </c>
      <c r="D17">
        <f t="shared" si="1"/>
        <v>1.9052759960878742</v>
      </c>
      <c r="E17">
        <f t="shared" si="2"/>
        <v>2.2038102317532218</v>
      </c>
    </row>
    <row r="19" spans="2:5" x14ac:dyDescent="0.35">
      <c r="B19" t="s">
        <v>39</v>
      </c>
      <c r="C19" t="s">
        <v>50</v>
      </c>
      <c r="D19" t="s">
        <v>49</v>
      </c>
      <c r="E19" t="s">
        <v>53</v>
      </c>
    </row>
    <row r="20" spans="2:5" x14ac:dyDescent="0.35">
      <c r="B20" t="s">
        <v>21</v>
      </c>
      <c r="C20">
        <f>'run 1'!F66</f>
        <v>20.07</v>
      </c>
      <c r="D20">
        <f>2^(C$20-C20)</f>
        <v>1</v>
      </c>
      <c r="E20">
        <f>D20/D6</f>
        <v>1</v>
      </c>
    </row>
    <row r="21" spans="2:5" x14ac:dyDescent="0.35">
      <c r="B21" t="s">
        <v>22</v>
      </c>
      <c r="C21">
        <f>'run 1'!F68</f>
        <v>17.38</v>
      </c>
      <c r="D21">
        <f t="shared" ref="D21:D24" si="3">2^(C$20-C21)</f>
        <v>6.453134073777016</v>
      </c>
      <c r="E21">
        <f t="shared" ref="E21:E24" si="4">D21/D7</f>
        <v>5.205367421767737</v>
      </c>
    </row>
    <row r="22" spans="2:5" x14ac:dyDescent="0.35">
      <c r="B22" t="s">
        <v>23</v>
      </c>
      <c r="C22">
        <f>'run 1'!F70</f>
        <v>24.35</v>
      </c>
      <c r="D22">
        <f t="shared" si="3"/>
        <v>5.1474438579223278E-2</v>
      </c>
      <c r="E22">
        <f t="shared" si="4"/>
        <v>8.6569341756932719E-2</v>
      </c>
    </row>
    <row r="23" spans="2:5" x14ac:dyDescent="0.35">
      <c r="B23" t="s">
        <v>24</v>
      </c>
      <c r="C23">
        <f>'run 1'!F72</f>
        <v>15.85</v>
      </c>
      <c r="D23">
        <f t="shared" si="3"/>
        <v>18.6357373834953</v>
      </c>
      <c r="E23">
        <f t="shared" si="4"/>
        <v>17.508699220171842</v>
      </c>
    </row>
    <row r="24" spans="2:5" x14ac:dyDescent="0.35">
      <c r="B24" t="s">
        <v>41</v>
      </c>
      <c r="C24">
        <f>'run 1'!F74</f>
        <v>18.43</v>
      </c>
      <c r="D24">
        <f t="shared" si="3"/>
        <v>3.1166583186420005</v>
      </c>
      <c r="E24">
        <f t="shared" si="4"/>
        <v>3.6050018504433239</v>
      </c>
    </row>
    <row r="26" spans="2:5" x14ac:dyDescent="0.35">
      <c r="B26" t="s">
        <v>40</v>
      </c>
      <c r="C26" t="s">
        <v>50</v>
      </c>
      <c r="D26" t="s">
        <v>49</v>
      </c>
      <c r="E26" t="s">
        <v>53</v>
      </c>
    </row>
    <row r="27" spans="2:5" x14ac:dyDescent="0.35">
      <c r="B27" t="s">
        <v>21</v>
      </c>
      <c r="C27">
        <f>'run 1'!F88</f>
        <v>22.59</v>
      </c>
      <c r="D27">
        <f>2^(C$27-C27)</f>
        <v>1</v>
      </c>
      <c r="E27">
        <f>D27/D6</f>
        <v>1</v>
      </c>
    </row>
    <row r="28" spans="2:5" x14ac:dyDescent="0.35">
      <c r="B28" t="s">
        <v>22</v>
      </c>
      <c r="C28">
        <f>'run 1'!F90</f>
        <v>22.65</v>
      </c>
      <c r="D28">
        <f t="shared" ref="D28:D31" si="5">2^(C$27-C28)</f>
        <v>0.95926411932526523</v>
      </c>
      <c r="E28">
        <f t="shared" ref="E28:E31" si="6">D28/D7</f>
        <v>0.77378249677119548</v>
      </c>
    </row>
    <row r="29" spans="2:5" x14ac:dyDescent="0.35">
      <c r="B29" t="s">
        <v>23</v>
      </c>
      <c r="C29">
        <f>'run 1'!F92</f>
        <v>26.78</v>
      </c>
      <c r="D29">
        <f t="shared" si="5"/>
        <v>5.4787857582252138E-2</v>
      </c>
      <c r="E29">
        <f t="shared" si="6"/>
        <v>9.2141826080693739E-2</v>
      </c>
    </row>
    <row r="30" spans="2:5" x14ac:dyDescent="0.35">
      <c r="B30" t="s">
        <v>24</v>
      </c>
      <c r="C30">
        <f>'run 1'!F94</f>
        <v>26.71</v>
      </c>
      <c r="D30">
        <f t="shared" si="5"/>
        <v>5.7511728164054664E-2</v>
      </c>
      <c r="E30">
        <f t="shared" si="6"/>
        <v>5.4033576956741554E-2</v>
      </c>
    </row>
    <row r="31" spans="2:5" x14ac:dyDescent="0.35">
      <c r="B31" t="s">
        <v>41</v>
      </c>
      <c r="C31">
        <f>'run 1'!F96</f>
        <v>26.75</v>
      </c>
      <c r="D31">
        <f t="shared" si="5"/>
        <v>5.5939066932998265E-2</v>
      </c>
      <c r="E31">
        <f t="shared" si="6"/>
        <v>6.4704057740086113E-2</v>
      </c>
    </row>
    <row r="33" spans="2:5" x14ac:dyDescent="0.35">
      <c r="B33" t="s">
        <v>52</v>
      </c>
      <c r="C33" t="s">
        <v>50</v>
      </c>
      <c r="D33" t="s">
        <v>49</v>
      </c>
      <c r="E33" t="s">
        <v>53</v>
      </c>
    </row>
    <row r="34" spans="2:5" x14ac:dyDescent="0.35">
      <c r="B34" t="s">
        <v>21</v>
      </c>
      <c r="C34">
        <f>'run 2'!F21</f>
        <v>19.98</v>
      </c>
      <c r="D34">
        <f>2^(C$34-C34)</f>
        <v>1</v>
      </c>
      <c r="E34">
        <f>D34/D6</f>
        <v>1</v>
      </c>
    </row>
    <row r="35" spans="2:5" x14ac:dyDescent="0.35">
      <c r="B35" t="s">
        <v>22</v>
      </c>
      <c r="C35">
        <f>'run 2'!F23</f>
        <v>19.91</v>
      </c>
      <c r="D35">
        <f t="shared" ref="D35:D38" si="7">2^(C$34-C35)</f>
        <v>1.0497166836230676</v>
      </c>
      <c r="E35">
        <f t="shared" ref="E35:E38" si="8">D35/D7</f>
        <v>0.84674531236252715</v>
      </c>
    </row>
    <row r="36" spans="2:5" x14ac:dyDescent="0.35">
      <c r="B36" t="s">
        <v>23</v>
      </c>
      <c r="C36">
        <f>'run 2'!F25</f>
        <v>20.81</v>
      </c>
      <c r="D36">
        <f t="shared" si="7"/>
        <v>0.56252924234440538</v>
      </c>
      <c r="E36">
        <f t="shared" si="8"/>
        <v>0.94605764672559711</v>
      </c>
    </row>
    <row r="37" spans="2:5" x14ac:dyDescent="0.35">
      <c r="B37" t="s">
        <v>24</v>
      </c>
      <c r="C37">
        <f>'run 2'!F27</f>
        <v>20.05</v>
      </c>
      <c r="D37">
        <f t="shared" si="7"/>
        <v>0.95263799804393712</v>
      </c>
      <c r="E37">
        <f t="shared" si="8"/>
        <v>0.89502507092797223</v>
      </c>
    </row>
    <row r="38" spans="2:5" x14ac:dyDescent="0.35">
      <c r="B38" t="s">
        <v>41</v>
      </c>
      <c r="C38">
        <f>'run 2'!F29</f>
        <v>20.309999999999999</v>
      </c>
      <c r="D38">
        <f t="shared" si="7"/>
        <v>0.79553648375491959</v>
      </c>
      <c r="E38">
        <f t="shared" si="8"/>
        <v>0.92018765062487662</v>
      </c>
    </row>
    <row r="40" spans="2:5" x14ac:dyDescent="0.35">
      <c r="B40" t="s">
        <v>51</v>
      </c>
      <c r="C40" t="s">
        <v>50</v>
      </c>
      <c r="D40" t="s">
        <v>49</v>
      </c>
      <c r="E40" t="s">
        <v>53</v>
      </c>
    </row>
    <row r="41" spans="2:5" x14ac:dyDescent="0.35">
      <c r="B41" t="s">
        <v>21</v>
      </c>
      <c r="C41">
        <f>'run 2'!F43</f>
        <v>22.27</v>
      </c>
      <c r="D41">
        <f>2^(C$41-C41)</f>
        <v>1</v>
      </c>
      <c r="E41">
        <f>D41/D6</f>
        <v>1</v>
      </c>
    </row>
    <row r="42" spans="2:5" x14ac:dyDescent="0.35">
      <c r="B42" t="s">
        <v>22</v>
      </c>
      <c r="C42">
        <f>'run 2'!F45</f>
        <v>22.8</v>
      </c>
      <c r="D42">
        <f t="shared" ref="D42:D45" si="9">2^(C$41-C42)</f>
        <v>0.69255473405546175</v>
      </c>
      <c r="E42">
        <f t="shared" ref="E42:E45" si="10">D42/D7</f>
        <v>0.55864356903610934</v>
      </c>
    </row>
    <row r="43" spans="2:5" x14ac:dyDescent="0.35">
      <c r="B43" t="s">
        <v>23</v>
      </c>
      <c r="C43">
        <f>'run 2'!F47</f>
        <v>19.059999999999999</v>
      </c>
      <c r="D43">
        <f t="shared" si="9"/>
        <v>9.2535054712423044</v>
      </c>
      <c r="E43">
        <f t="shared" si="10"/>
        <v>15.562479158596577</v>
      </c>
    </row>
    <row r="44" spans="2:5" x14ac:dyDescent="0.35">
      <c r="B44" t="s">
        <v>24</v>
      </c>
      <c r="C44">
        <f>'run 2'!F49</f>
        <v>19.25</v>
      </c>
      <c r="D44">
        <f t="shared" si="9"/>
        <v>8.1116758383202292</v>
      </c>
      <c r="E44">
        <f t="shared" si="10"/>
        <v>7.6211039843514961</v>
      </c>
    </row>
    <row r="45" spans="2:5" x14ac:dyDescent="0.35">
      <c r="B45" t="s">
        <v>41</v>
      </c>
      <c r="C45">
        <f>'run 2'!F51</f>
        <v>19.2</v>
      </c>
      <c r="D45">
        <f t="shared" si="9"/>
        <v>8.3977334689845371</v>
      </c>
      <c r="E45">
        <f t="shared" si="10"/>
        <v>9.7135590751603793</v>
      </c>
    </row>
    <row r="47" spans="2:5" x14ac:dyDescent="0.35">
      <c r="B47" t="s">
        <v>48</v>
      </c>
      <c r="C47" t="s">
        <v>50</v>
      </c>
      <c r="D47" t="s">
        <v>49</v>
      </c>
      <c r="E47" t="s">
        <v>53</v>
      </c>
    </row>
    <row r="48" spans="2:5" x14ac:dyDescent="0.35">
      <c r="B48" t="s">
        <v>21</v>
      </c>
      <c r="C48">
        <f>'run 2'!F65</f>
        <v>19.77</v>
      </c>
      <c r="D48">
        <f>2^(C$48-C48)</f>
        <v>1</v>
      </c>
      <c r="E48">
        <f>D48/D6</f>
        <v>1</v>
      </c>
    </row>
    <row r="49" spans="2:5" x14ac:dyDescent="0.35">
      <c r="B49" t="s">
        <v>22</v>
      </c>
      <c r="C49">
        <f>'run 2'!F67</f>
        <v>19.63</v>
      </c>
      <c r="D49">
        <f t="shared" ref="D49:D52" si="11">2^(C$48-C49)</f>
        <v>1.1019051158766111</v>
      </c>
      <c r="E49">
        <f t="shared" ref="E49:E52" si="12">D49/D7</f>
        <v>0.88884268116657028</v>
      </c>
    </row>
    <row r="50" spans="2:5" x14ac:dyDescent="0.35">
      <c r="B50" t="s">
        <v>23</v>
      </c>
      <c r="C50">
        <f>'run 2'!F69</f>
        <v>19.28</v>
      </c>
      <c r="D50">
        <f t="shared" si="11"/>
        <v>1.4044448757379957</v>
      </c>
      <c r="E50">
        <f t="shared" si="12"/>
        <v>2.3619853228590584</v>
      </c>
    </row>
    <row r="51" spans="2:5" x14ac:dyDescent="0.35">
      <c r="B51" t="s">
        <v>24</v>
      </c>
      <c r="C51">
        <f>'run 2'!F71</f>
        <v>19.399999999999999</v>
      </c>
      <c r="D51">
        <f t="shared" si="11"/>
        <v>1.2923528306374932</v>
      </c>
      <c r="E51">
        <f t="shared" si="12"/>
        <v>1.2141948843950479</v>
      </c>
    </row>
    <row r="52" spans="2:5" x14ac:dyDescent="0.35">
      <c r="B52" t="s">
        <v>41</v>
      </c>
      <c r="C52">
        <f>'run 2'!F73</f>
        <v>22.51</v>
      </c>
      <c r="D52">
        <f t="shared" si="11"/>
        <v>0.14968483807736588</v>
      </c>
      <c r="E52">
        <f t="shared" si="12"/>
        <v>0.17313868351386544</v>
      </c>
    </row>
    <row r="54" spans="2:5" x14ac:dyDescent="0.35">
      <c r="B54" t="s">
        <v>47</v>
      </c>
      <c r="C54" t="s">
        <v>50</v>
      </c>
      <c r="D54" t="s">
        <v>49</v>
      </c>
      <c r="E54" t="s">
        <v>53</v>
      </c>
    </row>
    <row r="55" spans="2:5" x14ac:dyDescent="0.35">
      <c r="B55" t="s">
        <v>21</v>
      </c>
      <c r="C55">
        <f>'run 2'!F87</f>
        <v>23.66</v>
      </c>
      <c r="D55">
        <f>2^(C$55-C55)</f>
        <v>1</v>
      </c>
      <c r="E55">
        <f>D55/D6</f>
        <v>1</v>
      </c>
    </row>
    <row r="56" spans="2:5" x14ac:dyDescent="0.35">
      <c r="B56" t="s">
        <v>22</v>
      </c>
      <c r="C56">
        <f>'run 2'!F89</f>
        <v>23.92</v>
      </c>
      <c r="D56">
        <f t="shared" ref="D56:D59" si="13">2^(C$55-C56)</f>
        <v>0.83508791942836846</v>
      </c>
      <c r="E56">
        <f t="shared" ref="E56:E59" si="14">D56/D7</f>
        <v>0.67361678843284423</v>
      </c>
    </row>
    <row r="57" spans="2:5" x14ac:dyDescent="0.35">
      <c r="B57" t="s">
        <v>23</v>
      </c>
      <c r="C57">
        <f>'run 2'!F91</f>
        <v>21.08</v>
      </c>
      <c r="D57">
        <f t="shared" si="13"/>
        <v>5.9793969945397611</v>
      </c>
      <c r="E57">
        <f t="shared" si="14"/>
        <v>10.056106996174639</v>
      </c>
    </row>
    <row r="58" spans="2:5" x14ac:dyDescent="0.35">
      <c r="B58" t="s">
        <v>24</v>
      </c>
      <c r="C58">
        <f>'run 2'!F93</f>
        <v>21.49</v>
      </c>
      <c r="D58">
        <f t="shared" si="13"/>
        <v>4.500233938755243</v>
      </c>
      <c r="E58">
        <f t="shared" si="14"/>
        <v>4.2280721622455273</v>
      </c>
    </row>
    <row r="59" spans="2:5" x14ac:dyDescent="0.35">
      <c r="B59" t="s">
        <v>41</v>
      </c>
      <c r="C59">
        <f>'run 2'!F95</f>
        <v>21.36</v>
      </c>
      <c r="D59">
        <f t="shared" si="13"/>
        <v>4.924577653379667</v>
      </c>
      <c r="E59">
        <f t="shared" si="14"/>
        <v>5.6962007823882921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AB0A9-D2A8-44FD-9560-E0A3B815BB79}">
  <dimension ref="B4:D30"/>
  <sheetViews>
    <sheetView topLeftCell="A12" workbookViewId="0">
      <selection activeCell="B4" sqref="B4:D31"/>
    </sheetView>
  </sheetViews>
  <sheetFormatPr baseColWidth="10" defaultRowHeight="14.5" x14ac:dyDescent="0.35"/>
  <sheetData>
    <row r="4" spans="2:4" x14ac:dyDescent="0.35">
      <c r="B4" t="s">
        <v>52</v>
      </c>
      <c r="C4" t="s">
        <v>50</v>
      </c>
      <c r="D4" t="s">
        <v>49</v>
      </c>
    </row>
    <row r="5" spans="2:4" x14ac:dyDescent="0.35">
      <c r="B5" t="s">
        <v>21</v>
      </c>
      <c r="C5">
        <f>'run 2'!F21</f>
        <v>19.98</v>
      </c>
      <c r="D5">
        <f>2^(C$5-C5)</f>
        <v>1</v>
      </c>
    </row>
    <row r="6" spans="2:4" x14ac:dyDescent="0.35">
      <c r="B6" t="s">
        <v>22</v>
      </c>
      <c r="C6">
        <f>'run 2'!F23</f>
        <v>19.91</v>
      </c>
      <c r="D6">
        <f>2^(C$5-C6)</f>
        <v>1.0497166836230676</v>
      </c>
    </row>
    <row r="7" spans="2:4" x14ac:dyDescent="0.35">
      <c r="B7" t="s">
        <v>23</v>
      </c>
      <c r="C7">
        <f>'run 2'!F25</f>
        <v>20.81</v>
      </c>
      <c r="D7">
        <f>2^(C$5-C7)</f>
        <v>0.56252924234440538</v>
      </c>
    </row>
    <row r="8" spans="2:4" x14ac:dyDescent="0.35">
      <c r="B8" t="s">
        <v>24</v>
      </c>
      <c r="C8">
        <f>'run 2'!F27</f>
        <v>20.05</v>
      </c>
      <c r="D8">
        <f>2^(C$5-C8)</f>
        <v>0.95263799804393712</v>
      </c>
    </row>
    <row r="9" spans="2:4" x14ac:dyDescent="0.35">
      <c r="B9" t="s">
        <v>41</v>
      </c>
      <c r="C9">
        <f>'run 2'!F29</f>
        <v>20.309999999999999</v>
      </c>
      <c r="D9">
        <f>2^(C$5-C9)</f>
        <v>0.79553648375491959</v>
      </c>
    </row>
    <row r="11" spans="2:4" x14ac:dyDescent="0.35">
      <c r="B11" t="s">
        <v>51</v>
      </c>
      <c r="C11" t="s">
        <v>50</v>
      </c>
      <c r="D11" t="s">
        <v>49</v>
      </c>
    </row>
    <row r="12" spans="2:4" x14ac:dyDescent="0.35">
      <c r="B12" t="s">
        <v>21</v>
      </c>
      <c r="C12">
        <f>'run 2'!F43</f>
        <v>22.27</v>
      </c>
      <c r="D12">
        <f>2^(C$12-C12)</f>
        <v>1</v>
      </c>
    </row>
    <row r="13" spans="2:4" x14ac:dyDescent="0.35">
      <c r="B13" t="s">
        <v>22</v>
      </c>
      <c r="C13">
        <f>'run 2'!F45</f>
        <v>22.8</v>
      </c>
      <c r="D13">
        <f>2^(C$12-C13)</f>
        <v>0.69255473405546175</v>
      </c>
    </row>
    <row r="14" spans="2:4" x14ac:dyDescent="0.35">
      <c r="B14" t="s">
        <v>23</v>
      </c>
      <c r="C14">
        <f>'run 2'!F47</f>
        <v>19.059999999999999</v>
      </c>
      <c r="D14">
        <f>2^(C$12-C14)</f>
        <v>9.2535054712423044</v>
      </c>
    </row>
    <row r="15" spans="2:4" x14ac:dyDescent="0.35">
      <c r="B15" t="s">
        <v>24</v>
      </c>
      <c r="C15">
        <f>'run 2'!F49</f>
        <v>19.25</v>
      </c>
      <c r="D15">
        <f>2^(C$12-C15)</f>
        <v>8.1116758383202292</v>
      </c>
    </row>
    <row r="16" spans="2:4" x14ac:dyDescent="0.35">
      <c r="B16" t="s">
        <v>41</v>
      </c>
      <c r="C16">
        <f>'run 2'!F51</f>
        <v>19.2</v>
      </c>
      <c r="D16">
        <f>2^(C$12-C16)</f>
        <v>8.3977334689845371</v>
      </c>
    </row>
    <row r="18" spans="2:3" x14ac:dyDescent="0.35">
      <c r="B18" t="s">
        <v>48</v>
      </c>
    </row>
    <row r="19" spans="2:3" x14ac:dyDescent="0.35">
      <c r="B19" t="s">
        <v>21</v>
      </c>
      <c r="C19">
        <f>'run 2'!F65</f>
        <v>19.77</v>
      </c>
    </row>
    <row r="20" spans="2:3" x14ac:dyDescent="0.35">
      <c r="B20" t="s">
        <v>22</v>
      </c>
      <c r="C20">
        <f>'run 2'!F67</f>
        <v>19.63</v>
      </c>
    </row>
    <row r="21" spans="2:3" x14ac:dyDescent="0.35">
      <c r="B21" t="s">
        <v>23</v>
      </c>
      <c r="C21">
        <f>'run 2'!F69</f>
        <v>19.28</v>
      </c>
    </row>
    <row r="22" spans="2:3" x14ac:dyDescent="0.35">
      <c r="B22" t="s">
        <v>24</v>
      </c>
      <c r="C22">
        <f>'run 2'!F71</f>
        <v>19.399999999999999</v>
      </c>
    </row>
    <row r="23" spans="2:3" x14ac:dyDescent="0.35">
      <c r="B23" t="s">
        <v>41</v>
      </c>
      <c r="C23">
        <f>'run 2'!F73</f>
        <v>22.51</v>
      </c>
    </row>
    <row r="25" spans="2:3" x14ac:dyDescent="0.35">
      <c r="B25" t="s">
        <v>47</v>
      </c>
    </row>
    <row r="26" spans="2:3" x14ac:dyDescent="0.35">
      <c r="B26" t="s">
        <v>21</v>
      </c>
      <c r="C26">
        <f>'run 2'!F87</f>
        <v>23.66</v>
      </c>
    </row>
    <row r="27" spans="2:3" x14ac:dyDescent="0.35">
      <c r="B27" t="s">
        <v>22</v>
      </c>
      <c r="C27">
        <f>'run 2'!F89</f>
        <v>23.92</v>
      </c>
    </row>
    <row r="28" spans="2:3" x14ac:dyDescent="0.35">
      <c r="B28" t="s">
        <v>23</v>
      </c>
      <c r="C28">
        <f>'run 2'!F91</f>
        <v>21.08</v>
      </c>
    </row>
    <row r="29" spans="2:3" x14ac:dyDescent="0.35">
      <c r="B29" t="s">
        <v>24</v>
      </c>
      <c r="C29">
        <f>'run 2'!F93</f>
        <v>21.49</v>
      </c>
    </row>
    <row r="30" spans="2:3" x14ac:dyDescent="0.35">
      <c r="B30" t="s">
        <v>41</v>
      </c>
      <c r="C30">
        <f>'run 2'!F95</f>
        <v>21.36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run 1</vt:lpstr>
      <vt:lpstr>run 2</vt:lpstr>
      <vt:lpstr>Tabelle1</vt:lpstr>
      <vt:lpstr>Tabelle1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Egli</cp:lastModifiedBy>
  <dcterms:created xsi:type="dcterms:W3CDTF">2022-04-11T15:14:29Z</dcterms:created>
  <dcterms:modified xsi:type="dcterms:W3CDTF">2022-04-11T18:36:32Z</dcterms:modified>
</cp:coreProperties>
</file>