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Matthew_Eves\Documents\HSMA_local\Greener NHS funded development\shine\raw_data\user_and_data_parameters\"/>
    </mc:Choice>
  </mc:AlternateContent>
  <xr:revisionPtr revIDLastSave="0" documentId="13_ncr:1_{BD252D3C-02D0-4337-BB9F-F4A13B527A3D}" xr6:coauthVersionLast="47" xr6:coauthVersionMax="47" xr10:uidLastSave="{00000000-0000-0000-0000-000000000000}"/>
  <bookViews>
    <workbookView xWindow="1875" yWindow="1575" windowWidth="38700" windowHeight="15105" tabRatio="722" firstSheet="2" activeTab="3" xr2:uid="{24475980-04B6-4043-8A41-34925FD08545}"/>
  </bookViews>
  <sheets>
    <sheet name="AssignFieldNamesToVars" sheetId="1" r:id="rId1"/>
    <sheet name="Branding" sheetId="7" r:id="rId2"/>
    <sheet name="DNA_ML_parameters" sheetId="6" r:id="rId3"/>
    <sheet name="HEA_parameters" sheetId="2" r:id="rId4"/>
    <sheet name="HEA_condition_details" sheetId="11" r:id="rId5"/>
    <sheet name="Ethnicity_mapping" sheetId="3" r:id="rId6"/>
    <sheet name="Gender_mapping" sheetId="5" r:id="rId7"/>
    <sheet name="Clinic_details" sheetId="9" r:id="rId8"/>
    <sheet name="New_clinic_details" sheetId="12" r:id="rId9"/>
    <sheet name="Carbon_emissions" sheetId="8" r:id="rId10"/>
    <sheet name="emissions_values" sheetId="10" r:id="rId11"/>
    <sheet name="emissions_values_new" sheetId="13" r:id="rId12"/>
    <sheet name="reference_lists" sheetId="4" state="hidden"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8" i="12" l="1"/>
  <c r="C46" i="12"/>
  <c r="D5" i="7"/>
  <c r="D4" i="7"/>
  <c r="D3" i="7"/>
  <c r="D2" i="7"/>
  <c r="B243" i="4"/>
  <c r="B242" i="4"/>
  <c r="B241" i="4"/>
  <c r="B240" i="4"/>
  <c r="B239" i="4"/>
  <c r="B238" i="4"/>
  <c r="B237" i="4"/>
  <c r="B236" i="4"/>
  <c r="B233" i="4"/>
  <c r="B232" i="4"/>
  <c r="B231" i="4"/>
  <c r="B230" i="4"/>
  <c r="B227" i="4"/>
  <c r="B226" i="4"/>
  <c r="B225" i="4"/>
  <c r="B224" i="4"/>
  <c r="B223" i="4"/>
  <c r="B220" i="4"/>
  <c r="B219" i="4"/>
  <c r="B218" i="4"/>
  <c r="B217" i="4"/>
  <c r="B21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Matthew_Eves</author>
  </authors>
  <commentList>
    <comment ref="B1" authorId="0" shapeId="0" xr:uid="{72F5A1A1-9D4D-48BD-8115-1251E4CEE160}">
      <text>
        <r>
          <rPr>
            <b/>
            <sz val="9"/>
            <color indexed="81"/>
            <rFont val="Tahoma"/>
            <family val="2"/>
          </rPr>
          <t>Matthew_Eves:</t>
        </r>
        <r>
          <rPr>
            <sz val="9"/>
            <color indexed="81"/>
            <rFont val="Tahoma"/>
            <family val="2"/>
          </rPr>
          <t xml:space="preserve">
These field names MUST be EXACTLY as they are in the data set you are using.</t>
        </r>
      </text>
    </comment>
    <comment ref="B19" authorId="0" shapeId="0" xr:uid="{00E8CEC6-D0CE-483F-8E1E-5984CACCF5CC}">
      <text>
        <r>
          <rPr>
            <b/>
            <sz val="9"/>
            <color indexed="81"/>
            <rFont val="Tahoma"/>
            <family val="2"/>
          </rPr>
          <t>Matthew_Eves:</t>
        </r>
        <r>
          <rPr>
            <sz val="9"/>
            <color indexed="81"/>
            <rFont val="Tahoma"/>
            <family val="2"/>
          </rPr>
          <t xml:space="preserve">
It is fine if your dataset does not include imd_decile, however, in this case you must leave this as imd_decile for the code to run. If your dataset DOES have an imd decile field, you must rename this cell to exactly match the relevant name in your dataset.</t>
        </r>
      </text>
    </comment>
  </commentList>
</comments>
</file>

<file path=xl/sharedStrings.xml><?xml version="1.0" encoding="utf-8"?>
<sst xmlns="http://schemas.openxmlformats.org/spreadsheetml/2006/main" count="627" uniqueCount="544">
  <si>
    <t>field_name_in_service_data</t>
  </si>
  <si>
    <t>Variable_name_(do_not_change)</t>
  </si>
  <si>
    <t>patient_id</t>
  </si>
  <si>
    <t>appt_id</t>
  </si>
  <si>
    <t>age</t>
  </si>
  <si>
    <t>lsoa_residence</t>
  </si>
  <si>
    <t>ethnicity</t>
  </si>
  <si>
    <t>gender_at_birth</t>
  </si>
  <si>
    <t>attend_status</t>
  </si>
  <si>
    <t>appt_type</t>
  </si>
  <si>
    <t>appt_date_time</t>
  </si>
  <si>
    <t>gp_practice_code</t>
  </si>
  <si>
    <t>religion</t>
  </si>
  <si>
    <t>disability</t>
  </si>
  <si>
    <t>pregnant</t>
  </si>
  <si>
    <t>clinic_name</t>
  </si>
  <si>
    <t>attend_reason</t>
  </si>
  <si>
    <t>activity_in_van</t>
  </si>
  <si>
    <t>in_out_area_classifier</t>
  </si>
  <si>
    <t>imd_decile</t>
  </si>
  <si>
    <t>Core</t>
  </si>
  <si>
    <t>Optional</t>
  </si>
  <si>
    <t>Core_or_optional</t>
  </si>
  <si>
    <t>unique patient identifier</t>
  </si>
  <si>
    <t>unique appointment identifier. 1 to many relationship with patient_id</t>
  </si>
  <si>
    <t>patients age, expressed as rounded down years (age at last birthday)</t>
  </si>
  <si>
    <t>lsoa of residence code using lsoacd2011 format</t>
  </si>
  <si>
    <t>patients' ethnicity</t>
  </si>
  <si>
    <t>patients' gender at birth</t>
  </si>
  <si>
    <t>a single status string to indicate whether or not a patient attended this specific appointment</t>
  </si>
  <si>
    <t>a string (text) field to indicate the type of appointment (booked / walk-in)</t>
  </si>
  <si>
    <t>a date and time field formatted dd/mm/yyyy hh:mm</t>
  </si>
  <si>
    <t>gp practice code for the patients' GP</t>
  </si>
  <si>
    <t>patients' relgion</t>
  </si>
  <si>
    <t>patients' disability status</t>
  </si>
  <si>
    <t xml:space="preserve">the name of the clinic the patients' appointment was at </t>
  </si>
  <si>
    <t xml:space="preserve">the high level reason for attendance (e.g. "GU", "Contraception") </t>
  </si>
  <si>
    <r>
      <t xml:space="preserve">a Y/N classifier to indicate whether or not this attendance </t>
    </r>
    <r>
      <rPr>
        <i/>
        <sz val="11"/>
        <color theme="1"/>
        <rFont val="Calibri"/>
        <family val="2"/>
        <scheme val="minor"/>
      </rPr>
      <t xml:space="preserve">could </t>
    </r>
    <r>
      <rPr>
        <sz val="11"/>
        <color theme="1"/>
        <rFont val="Calibri"/>
        <family val="2"/>
        <scheme val="minor"/>
      </rPr>
      <t xml:space="preserve">have been seen in the alternative location (in the pilot case, this was a van, but it could be a clinic) </t>
    </r>
  </si>
  <si>
    <t>a classifier to indicate whether or not the patient was an in area resident or an out of area resident</t>
  </si>
  <si>
    <t>the imd decile associated with the patients' resident lsoa</t>
  </si>
  <si>
    <t>Explanation of what is expected in this field</t>
  </si>
  <si>
    <t>The string "Attended" is required for attended appointments.</t>
  </si>
  <si>
    <t>The string "Booked" is required for booked appointments</t>
  </si>
  <si>
    <t>patients' pregnancy status ('Y', 'N', 'N/a')</t>
  </si>
  <si>
    <t>Variable name (do not change)</t>
  </si>
  <si>
    <t>User entered value for parameter</t>
  </si>
  <si>
    <t>num_bins</t>
  </si>
  <si>
    <t>Explanation of what this is / is used for in the model (do not change)</t>
  </si>
  <si>
    <t>Data type required</t>
  </si>
  <si>
    <t>whole number (integer)</t>
  </si>
  <si>
    <t>This is the number of "bins" (or, age-ranges) to group the service user data into, based on the age at the latest appointment. 
The code will evenly split the age range from the user entered youngest age the service sees to the oldest age the service sees, into this number of even splits. The splits are created starting from the youngest age, and working upwards to the oldest age that can be reached, while ensuring n number of equally split bins. 
To ensure even splits, this may mean where the size of the range (oldest minus youngest age) is not equally divisible by the num_bins value, the remainder (oldest ages left over) are ignored. This is the trade-off from having evenly split age ranges for any number of services applied to the model.</t>
  </si>
  <si>
    <t>Mixed</t>
  </si>
  <si>
    <t>Asian</t>
  </si>
  <si>
    <t>Black</t>
  </si>
  <si>
    <t>Other</t>
  </si>
  <si>
    <t>Ethnic groups</t>
  </si>
  <si>
    <t>White</t>
  </si>
  <si>
    <t>Arab
Any other ethnic group</t>
  </si>
  <si>
    <t>English, Welsh, Scottish, Northern Irish or British
Irish
Gypsy or Irish Traveller
Roma
Any other White background</t>
  </si>
  <si>
    <t>White and Black Caribbean
White and Black African
White and Asian
Any other Mixed or multiple ethnic background</t>
  </si>
  <si>
    <t>Caribbean
African
Any other Black, Black British, or Caribbean background</t>
  </si>
  <si>
    <t>Indian
Pakistani
Bangladeshi
Chinese
Any other Asian background</t>
  </si>
  <si>
    <t>List of ethnic groups - GOV.UK (ethnicity-facts-figures.service.gov.uk)</t>
  </si>
  <si>
    <t>Ethnic groups EXACTLY as they appear in the local service dataset</t>
  </si>
  <si>
    <t>High level ethnic group - select appropriate from drop down</t>
  </si>
  <si>
    <t>High_level_categories</t>
  </si>
  <si>
    <t>Service_data_categories</t>
  </si>
  <si>
    <t>la_of_interest</t>
  </si>
  <si>
    <r>
      <t xml:space="preserve">This will be used in the code to help match the unitary or upper tier local authority (as applicable) containing the entered text. The user can then select the desired local authority from the list of matching UTLA's/unitary LA's. This approach attempts to control for difference in text (e.g. </t>
    </r>
    <r>
      <rPr>
        <b/>
        <sz val="11"/>
        <color theme="1"/>
        <rFont val="Calibri"/>
        <family val="2"/>
        <scheme val="minor"/>
      </rPr>
      <t>D</t>
    </r>
    <r>
      <rPr>
        <sz val="11"/>
        <color theme="1"/>
        <rFont val="Calibri"/>
        <family val="2"/>
        <scheme val="minor"/>
      </rPr>
      <t xml:space="preserve">erbyshire or </t>
    </r>
    <r>
      <rPr>
        <b/>
        <sz val="11"/>
        <color theme="1"/>
        <rFont val="Calibri"/>
        <family val="2"/>
        <scheme val="minor"/>
      </rPr>
      <t>d</t>
    </r>
    <r>
      <rPr>
        <sz val="11"/>
        <color theme="1"/>
        <rFont val="Calibri"/>
        <family val="2"/>
        <scheme val="minor"/>
      </rPr>
      <t>erbyshire etc.).</t>
    </r>
  </si>
  <si>
    <t>der</t>
  </si>
  <si>
    <t>First 3 (three) letters from the desired Unitary or Upper Tier Local Authority in which the service the model is being used for operates. The model can only model 1 LA area at a time.</t>
  </si>
  <si>
    <t>nomis.web</t>
  </si>
  <si>
    <t>Sources:</t>
  </si>
  <si>
    <t>Gender groups (biological gender at birth)</t>
  </si>
  <si>
    <t>Male</t>
  </si>
  <si>
    <t>Female</t>
  </si>
  <si>
    <t>Gender categories EXACTLY as they appear in the local service dataset</t>
  </si>
  <si>
    <t>Gender categories as available by ONS - select appropriate from drop down. IMPORTANT to note, if your service records gender categories other than Male or Female, please leave these categories blank in this column. This is because ONS only publish population estimates by Male or Female genders, and so the code is limited accordingly.</t>
  </si>
  <si>
    <t>Currently excluded - population data not available</t>
  </si>
  <si>
    <t>IMD Decile</t>
  </si>
  <si>
    <t>la_of_interest_selection</t>
  </si>
  <si>
    <t>Stockton-on-Tees</t>
  </si>
  <si>
    <t>Redcar and Cleveland</t>
  </si>
  <si>
    <t>Hartlepool</t>
  </si>
  <si>
    <t>Middlesbrough</t>
  </si>
  <si>
    <t>Darlington</t>
  </si>
  <si>
    <t>Blackburn with Darwen</t>
  </si>
  <si>
    <t>Warrington</t>
  </si>
  <si>
    <t>Blackpool</t>
  </si>
  <si>
    <t>Halton</t>
  </si>
  <si>
    <t>Kingston upon Hull, City of</t>
  </si>
  <si>
    <t>East Riding of Yorkshire</t>
  </si>
  <si>
    <t>North East Lincolnshire</t>
  </si>
  <si>
    <t>North Lincolnshire</t>
  </si>
  <si>
    <t>York</t>
  </si>
  <si>
    <t>Derby</t>
  </si>
  <si>
    <t>Leicester</t>
  </si>
  <si>
    <t>Nottingham</t>
  </si>
  <si>
    <t>Rutland</t>
  </si>
  <si>
    <t>Herefordshire, County of</t>
  </si>
  <si>
    <t>Telford and Wrekin</t>
  </si>
  <si>
    <t>Stoke-on-Trent</t>
  </si>
  <si>
    <t>Bristol, City of</t>
  </si>
  <si>
    <t>Bath and North East Somerset</t>
  </si>
  <si>
    <t>South Gloucestershire</t>
  </si>
  <si>
    <t>North Somerset</t>
  </si>
  <si>
    <t>Plymouth</t>
  </si>
  <si>
    <t>Torbay</t>
  </si>
  <si>
    <t>Peterborough</t>
  </si>
  <si>
    <t>Swindon</t>
  </si>
  <si>
    <t>Thurrock</t>
  </si>
  <si>
    <t>Medway</t>
  </si>
  <si>
    <t>Luton</t>
  </si>
  <si>
    <t>Southend-on-Sea</t>
  </si>
  <si>
    <t>Bracknell Forest</t>
  </si>
  <si>
    <t>Reading</t>
  </si>
  <si>
    <t>West Berkshire</t>
  </si>
  <si>
    <t>Slough</t>
  </si>
  <si>
    <t>Milton Keynes</t>
  </si>
  <si>
    <t>Wokingham</t>
  </si>
  <si>
    <t>Windsor and Maidenhead</t>
  </si>
  <si>
    <t>Brighton and Hove</t>
  </si>
  <si>
    <t>Southampton</t>
  </si>
  <si>
    <t>Portsmouth</t>
  </si>
  <si>
    <t>Isle of Wight</t>
  </si>
  <si>
    <t>County Durham</t>
  </si>
  <si>
    <t>Cheshire East</t>
  </si>
  <si>
    <t>Cheshire West and Chester</t>
  </si>
  <si>
    <t>Shropshire</t>
  </si>
  <si>
    <t>Cornwall</t>
  </si>
  <si>
    <t>Wiltshire</t>
  </si>
  <si>
    <t>Isles of Scilly</t>
  </si>
  <si>
    <t>Central Bedfordshire</t>
  </si>
  <si>
    <t>Bedford</t>
  </si>
  <si>
    <t>Northumberland</t>
  </si>
  <si>
    <t>Bournemouth, Christchurch and Poole</t>
  </si>
  <si>
    <t>Dorset</t>
  </si>
  <si>
    <t>Buckinghamshire</t>
  </si>
  <si>
    <t>North Northamptonshire</t>
  </si>
  <si>
    <t>West Northamptonshire</t>
  </si>
  <si>
    <t>Bury</t>
  </si>
  <si>
    <t>Bolton</t>
  </si>
  <si>
    <t>Manchester</t>
  </si>
  <si>
    <t>Oldham</t>
  </si>
  <si>
    <t>Stockport</t>
  </si>
  <si>
    <t>Rochdale</t>
  </si>
  <si>
    <t>Salford</t>
  </si>
  <si>
    <t>Tameside</t>
  </si>
  <si>
    <t>Trafford</t>
  </si>
  <si>
    <t>Wigan</t>
  </si>
  <si>
    <t>Liverpool</t>
  </si>
  <si>
    <t>Knowsley</t>
  </si>
  <si>
    <t>Sefton</t>
  </si>
  <si>
    <t>St. Helens</t>
  </si>
  <si>
    <t>Wirral</t>
  </si>
  <si>
    <t>Barnsley</t>
  </si>
  <si>
    <t>Rotherham</t>
  </si>
  <si>
    <t>Doncaster</t>
  </si>
  <si>
    <t>Sheffield</t>
  </si>
  <si>
    <t>Newcastle upon Tyne</t>
  </si>
  <si>
    <t>South Tyneside</t>
  </si>
  <si>
    <t>North Tyneside</t>
  </si>
  <si>
    <t>Sunderland</t>
  </si>
  <si>
    <t>Birmingham</t>
  </si>
  <si>
    <t>Coventry</t>
  </si>
  <si>
    <t>Dudley</t>
  </si>
  <si>
    <t>Solihull</t>
  </si>
  <si>
    <t>Sandwell</t>
  </si>
  <si>
    <t>Walsall</t>
  </si>
  <si>
    <t>Wolverhampton</t>
  </si>
  <si>
    <t>Bradford</t>
  </si>
  <si>
    <t>Calderdale</t>
  </si>
  <si>
    <t>Kirklees</t>
  </si>
  <si>
    <t>Leeds</t>
  </si>
  <si>
    <t>Wakefield</t>
  </si>
  <si>
    <t>Gateshead</t>
  </si>
  <si>
    <t>Barking and Dagenham</t>
  </si>
  <si>
    <t>Barnet</t>
  </si>
  <si>
    <t>City of London</t>
  </si>
  <si>
    <t>Brent</t>
  </si>
  <si>
    <t>Bexley</t>
  </si>
  <si>
    <t>Bromley</t>
  </si>
  <si>
    <t>Croydon</t>
  </si>
  <si>
    <t>Camden</t>
  </si>
  <si>
    <t>Ealing</t>
  </si>
  <si>
    <t>Enfield</t>
  </si>
  <si>
    <t>Greenwich</t>
  </si>
  <si>
    <t>Hackney</t>
  </si>
  <si>
    <t>Haringey</t>
  </si>
  <si>
    <t>Hammersmith and Fulham</t>
  </si>
  <si>
    <t>Harrow</t>
  </si>
  <si>
    <t>Hillingdon</t>
  </si>
  <si>
    <t>Hounslow</t>
  </si>
  <si>
    <t>Havering</t>
  </si>
  <si>
    <t>Islington</t>
  </si>
  <si>
    <t>Kensington and Chelsea</t>
  </si>
  <si>
    <t>Kingston upon Thames</t>
  </si>
  <si>
    <t>Lewisham</t>
  </si>
  <si>
    <t>Lambeth</t>
  </si>
  <si>
    <t>Merton</t>
  </si>
  <si>
    <t>Newham</t>
  </si>
  <si>
    <t>Redbridge</t>
  </si>
  <si>
    <t>Southwark</t>
  </si>
  <si>
    <t>Sutton</t>
  </si>
  <si>
    <t>Richmond upon Thames</t>
  </si>
  <si>
    <t>Tower Hamlets</t>
  </si>
  <si>
    <t>Waltham Forest</t>
  </si>
  <si>
    <t>Wandsworth</t>
  </si>
  <si>
    <t>Westminster</t>
  </si>
  <si>
    <t>Cambridgeshire</t>
  </si>
  <si>
    <t>Cumbria</t>
  </si>
  <si>
    <t>Derbyshire</t>
  </si>
  <si>
    <t>Devon</t>
  </si>
  <si>
    <t>East Sussex</t>
  </si>
  <si>
    <t>Essex</t>
  </si>
  <si>
    <t>Gloucestershire</t>
  </si>
  <si>
    <t>Hampshire</t>
  </si>
  <si>
    <t>Hertfordshire</t>
  </si>
  <si>
    <t>Kent</t>
  </si>
  <si>
    <t>Lancashire</t>
  </si>
  <si>
    <t>Leicestershire</t>
  </si>
  <si>
    <t>Lincolnshire</t>
  </si>
  <si>
    <t>Norfolk</t>
  </si>
  <si>
    <t>North Yorkshire</t>
  </si>
  <si>
    <t>Nottinghamshire</t>
  </si>
  <si>
    <t>Oxfordshire</t>
  </si>
  <si>
    <t>Somerset</t>
  </si>
  <si>
    <t>Staffordshire</t>
  </si>
  <si>
    <t>Suffolk</t>
  </si>
  <si>
    <t>Surrey</t>
  </si>
  <si>
    <t>Warwickshire</t>
  </si>
  <si>
    <t>West Sussex</t>
  </si>
  <si>
    <t>Worcestershire</t>
  </si>
  <si>
    <t>Gwynedd</t>
  </si>
  <si>
    <t>Flintshire</t>
  </si>
  <si>
    <t>Conwy</t>
  </si>
  <si>
    <t>Denbighshire</t>
  </si>
  <si>
    <t>Isle of Anglesey</t>
  </si>
  <si>
    <t>Wrexham</t>
  </si>
  <si>
    <t>Carmarthenshire</t>
  </si>
  <si>
    <t>Ceredigion</t>
  </si>
  <si>
    <t>Swansea</t>
  </si>
  <si>
    <t>Pembrokeshire</t>
  </si>
  <si>
    <t>Bridgend</t>
  </si>
  <si>
    <t>Vale of Glamorgan</t>
  </si>
  <si>
    <t>Neath Port Talbot</t>
  </si>
  <si>
    <t>Cardiff</t>
  </si>
  <si>
    <t>Rhondda Cynon Taf</t>
  </si>
  <si>
    <t>Caerphilly</t>
  </si>
  <si>
    <t>Blaenau Gwent</t>
  </si>
  <si>
    <t>Torfaen</t>
  </si>
  <si>
    <t>Monmouthshire</t>
  </si>
  <si>
    <t>Powys</t>
  </si>
  <si>
    <t>Newport</t>
  </si>
  <si>
    <t>Merthyr Tydfil</t>
  </si>
  <si>
    <t>Upper Tier Local Authority Names</t>
  </si>
  <si>
    <t>test to improve upon above method</t>
  </si>
  <si>
    <t>service_name</t>
  </si>
  <si>
    <t>Text (string)</t>
  </si>
  <si>
    <t>Text (click into cell C4 and select from the drop down list)</t>
  </si>
  <si>
    <t>top_x</t>
  </si>
  <si>
    <r>
      <t xml:space="preserve">The value entered is arbitrary and defines how many 'features' predictive of someone DNA-ing (or </t>
    </r>
    <r>
      <rPr>
        <i/>
        <sz val="11"/>
        <color theme="1"/>
        <rFont val="Calibri"/>
        <family val="2"/>
        <scheme val="minor"/>
      </rPr>
      <t xml:space="preserve">not </t>
    </r>
    <r>
      <rPr>
        <sz val="11"/>
        <color theme="1"/>
        <rFont val="Calibri"/>
        <family val="2"/>
        <scheme val="minor"/>
      </rPr>
      <t>DNA-ing) their appointment the machine learning model will include in the output for that part of the code. Default is 5. Further logic control</t>
    </r>
  </si>
  <si>
    <t>Level</t>
  </si>
  <si>
    <t>Select_colour</t>
  </si>
  <si>
    <t>Swatch_for_selected_colour</t>
  </si>
  <si>
    <t>Description of this level / use case in report or assets the code will produce</t>
  </si>
  <si>
    <t>#Level 2 - Neutrals</t>
  </si>
  <si>
    <t>#Level 3 - NHS Support Greens</t>
  </si>
  <si>
    <t>#Level 4 - NHS highlights (minimal use)</t>
  </si>
  <si>
    <t>Level 1 - Major Colours (prominent use, with plenty of nhs_blue specifically)</t>
  </si>
  <si>
    <t>The level, description, and hex values are all taken from: https://www.england.nhs.uk/nhsidentity/identity-guidelines/colours/</t>
  </si>
  <si>
    <t xml:space="preserve">Branding Colours - currently NHS branded. </t>
  </si>
  <si>
    <t xml:space="preserve"> pale neutral, plentiful use</t>
  </si>
  <si>
    <t>branding notes from the NHS E site:</t>
  </si>
  <si>
    <t>pale neutral, plentiful use</t>
  </si>
  <si>
    <t>moderate use</t>
  </si>
  <si>
    <t>Isolated hex code</t>
  </si>
  <si>
    <r>
      <t>nhs_dark_blue</t>
    </r>
    <r>
      <rPr>
        <sz val="11"/>
        <color rgb="FF333333"/>
        <rFont val="Consolas"/>
        <family val="3"/>
      </rPr>
      <t xml:space="preserve"> - </t>
    </r>
    <r>
      <rPr>
        <sz val="11"/>
        <color rgb="FF448C27"/>
        <rFont val="Consolas"/>
        <family val="3"/>
      </rPr>
      <t>#003087</t>
    </r>
  </si>
  <si>
    <r>
      <t>nhs_blue</t>
    </r>
    <r>
      <rPr>
        <sz val="11"/>
        <color rgb="FF333333"/>
        <rFont val="Consolas"/>
        <family val="3"/>
      </rPr>
      <t xml:space="preserve"> - </t>
    </r>
    <r>
      <rPr>
        <sz val="11"/>
        <color rgb="FF448C27"/>
        <rFont val="Consolas"/>
        <family val="3"/>
      </rPr>
      <t>#005EB8</t>
    </r>
  </si>
  <si>
    <r>
      <t>nhs_bright_blue</t>
    </r>
    <r>
      <rPr>
        <sz val="11"/>
        <color rgb="FF333333"/>
        <rFont val="Consolas"/>
        <family val="3"/>
      </rPr>
      <t xml:space="preserve"> - </t>
    </r>
    <r>
      <rPr>
        <sz val="11"/>
        <color rgb="FF448C27"/>
        <rFont val="Consolas"/>
        <family val="3"/>
      </rPr>
      <t>#0072CE</t>
    </r>
  </si>
  <si>
    <r>
      <t>nhs_light_blue</t>
    </r>
    <r>
      <rPr>
        <sz val="11"/>
        <color rgb="FF333333"/>
        <rFont val="Consolas"/>
        <family val="3"/>
      </rPr>
      <t xml:space="preserve"> - </t>
    </r>
    <r>
      <rPr>
        <sz val="11"/>
        <color rgb="FF448C27"/>
        <rFont val="Consolas"/>
        <family val="3"/>
      </rPr>
      <t>#41B6E6</t>
    </r>
  </si>
  <si>
    <r>
      <t>nhs_aqua_blue</t>
    </r>
    <r>
      <rPr>
        <sz val="11"/>
        <color rgb="FF333333"/>
        <rFont val="Consolas"/>
        <family val="3"/>
      </rPr>
      <t xml:space="preserve"> - </t>
    </r>
    <r>
      <rPr>
        <sz val="11"/>
        <color rgb="FF448C27"/>
        <rFont val="Consolas"/>
        <family val="3"/>
      </rPr>
      <t>#00A9CE</t>
    </r>
  </si>
  <si>
    <r>
      <t>nhs_mid_grey</t>
    </r>
    <r>
      <rPr>
        <sz val="11"/>
        <color rgb="FF333333"/>
        <rFont val="Consolas"/>
        <family val="3"/>
      </rPr>
      <t xml:space="preserve"> - </t>
    </r>
    <r>
      <rPr>
        <sz val="11"/>
        <color rgb="FF448C27"/>
        <rFont val="Consolas"/>
        <family val="3"/>
      </rPr>
      <t>#768692</t>
    </r>
  </si>
  <si>
    <r>
      <t>nhs_pale_grey</t>
    </r>
    <r>
      <rPr>
        <sz val="11"/>
        <color rgb="FF333333"/>
        <rFont val="Consolas"/>
        <family val="3"/>
      </rPr>
      <t xml:space="preserve"> - </t>
    </r>
    <r>
      <rPr>
        <sz val="11"/>
        <color rgb="FF448C27"/>
        <rFont val="Consolas"/>
        <family val="3"/>
      </rPr>
      <t>#E8EDEE</t>
    </r>
  </si>
  <si>
    <r>
      <t>nhs_black</t>
    </r>
    <r>
      <rPr>
        <sz val="11"/>
        <color rgb="FF333333"/>
        <rFont val="Consolas"/>
        <family val="3"/>
      </rPr>
      <t xml:space="preserve"> - </t>
    </r>
    <r>
      <rPr>
        <sz val="11"/>
        <color rgb="FF448C27"/>
        <rFont val="Consolas"/>
        <family val="3"/>
      </rPr>
      <t>#231f20</t>
    </r>
  </si>
  <si>
    <r>
      <t>nhs_dark_grey</t>
    </r>
    <r>
      <rPr>
        <sz val="11"/>
        <color rgb="FF333333"/>
        <rFont val="Consolas"/>
        <family val="3"/>
      </rPr>
      <t xml:space="preserve"> - </t>
    </r>
    <r>
      <rPr>
        <sz val="11"/>
        <color rgb="FF448C27"/>
        <rFont val="Consolas"/>
        <family val="3"/>
      </rPr>
      <t>#425563</t>
    </r>
  </si>
  <si>
    <r>
      <t>nhs_white</t>
    </r>
    <r>
      <rPr>
        <sz val="11"/>
        <color rgb="FF333333"/>
        <rFont val="Consolas"/>
        <family val="3"/>
      </rPr>
      <t xml:space="preserve"> - </t>
    </r>
    <r>
      <rPr>
        <sz val="11"/>
        <color rgb="FF448C27"/>
        <rFont val="Consolas"/>
        <family val="3"/>
      </rPr>
      <t>#FFFFFF</t>
    </r>
  </si>
  <si>
    <r>
      <t>nhs_dark_green</t>
    </r>
    <r>
      <rPr>
        <sz val="11"/>
        <color rgb="FF333333"/>
        <rFont val="Consolas"/>
        <family val="3"/>
      </rPr>
      <t xml:space="preserve"> - </t>
    </r>
    <r>
      <rPr>
        <sz val="11"/>
        <color rgb="FF448C27"/>
        <rFont val="Consolas"/>
        <family val="3"/>
      </rPr>
      <t>#006747</t>
    </r>
  </si>
  <si>
    <r>
      <t>nhs_green</t>
    </r>
    <r>
      <rPr>
        <sz val="11"/>
        <color rgb="FF333333"/>
        <rFont val="Consolas"/>
        <family val="3"/>
      </rPr>
      <t xml:space="preserve"> - </t>
    </r>
    <r>
      <rPr>
        <sz val="11"/>
        <color rgb="FF448C27"/>
        <rFont val="Consolas"/>
        <family val="3"/>
      </rPr>
      <t>#009639</t>
    </r>
  </si>
  <si>
    <r>
      <t>nhs_light_green</t>
    </r>
    <r>
      <rPr>
        <sz val="11"/>
        <color rgb="FF333333"/>
        <rFont val="Consolas"/>
        <family val="3"/>
      </rPr>
      <t xml:space="preserve"> - </t>
    </r>
    <r>
      <rPr>
        <sz val="11"/>
        <color rgb="FF448C27"/>
        <rFont val="Consolas"/>
        <family val="3"/>
      </rPr>
      <t>#78BE20</t>
    </r>
  </si>
  <si>
    <r>
      <t>nhs_aqua_green</t>
    </r>
    <r>
      <rPr>
        <sz val="11"/>
        <color rgb="FF333333"/>
        <rFont val="Consolas"/>
        <family val="3"/>
      </rPr>
      <t xml:space="preserve"> - </t>
    </r>
    <r>
      <rPr>
        <sz val="11"/>
        <color rgb="FF448C27"/>
        <rFont val="Consolas"/>
        <family val="3"/>
      </rPr>
      <t>#00A499</t>
    </r>
  </si>
  <si>
    <r>
      <t>nhs_purple</t>
    </r>
    <r>
      <rPr>
        <sz val="11"/>
        <color rgb="FF333333"/>
        <rFont val="Consolas"/>
        <family val="3"/>
      </rPr>
      <t xml:space="preserve"> </t>
    </r>
    <r>
      <rPr>
        <sz val="11"/>
        <color rgb="FF777777"/>
        <rFont val="Consolas"/>
        <family val="3"/>
      </rPr>
      <t>=</t>
    </r>
    <r>
      <rPr>
        <sz val="11"/>
        <color rgb="FF333333"/>
        <rFont val="Consolas"/>
        <family val="3"/>
      </rPr>
      <t xml:space="preserve"> </t>
    </r>
    <r>
      <rPr>
        <sz val="11"/>
        <color rgb="FF448C27"/>
        <rFont val="Consolas"/>
        <family val="3"/>
      </rPr>
      <t>#330072</t>
    </r>
  </si>
  <si>
    <r>
      <t>nhs_dark_pink</t>
    </r>
    <r>
      <rPr>
        <sz val="11"/>
        <color rgb="FF333333"/>
        <rFont val="Consolas"/>
        <family val="3"/>
      </rPr>
      <t xml:space="preserve"> - </t>
    </r>
    <r>
      <rPr>
        <sz val="11"/>
        <color rgb="FF448C27"/>
        <rFont val="Consolas"/>
        <family val="3"/>
      </rPr>
      <t>#7C2855</t>
    </r>
  </si>
  <si>
    <r>
      <t>nhs_pink</t>
    </r>
    <r>
      <rPr>
        <sz val="11"/>
        <color rgb="FF333333"/>
        <rFont val="Consolas"/>
        <family val="3"/>
      </rPr>
      <t xml:space="preserve"> - </t>
    </r>
    <r>
      <rPr>
        <sz val="11"/>
        <color rgb="FF448C27"/>
        <rFont val="Consolas"/>
        <family val="3"/>
      </rPr>
      <t>#AE2573</t>
    </r>
  </si>
  <si>
    <r>
      <t>nhs_dark_red</t>
    </r>
    <r>
      <rPr>
        <sz val="11"/>
        <color rgb="FF333333"/>
        <rFont val="Consolas"/>
        <family val="3"/>
      </rPr>
      <t xml:space="preserve"> - </t>
    </r>
    <r>
      <rPr>
        <sz val="11"/>
        <color rgb="FF448C27"/>
        <rFont val="Consolas"/>
        <family val="3"/>
      </rPr>
      <t>#8A1538</t>
    </r>
  </si>
  <si>
    <r>
      <t>nhs_emergency_services_red</t>
    </r>
    <r>
      <rPr>
        <sz val="11"/>
        <color rgb="FF333333"/>
        <rFont val="Consolas"/>
        <family val="3"/>
      </rPr>
      <t xml:space="preserve"> - </t>
    </r>
    <r>
      <rPr>
        <sz val="11"/>
        <color rgb="FF448C27"/>
        <rFont val="Consolas"/>
        <family val="3"/>
      </rPr>
      <t>#DA291C</t>
    </r>
  </si>
  <si>
    <r>
      <t>nhs_orange</t>
    </r>
    <r>
      <rPr>
        <sz val="11"/>
        <color rgb="FF333333"/>
        <rFont val="Consolas"/>
        <family val="3"/>
      </rPr>
      <t xml:space="preserve"> - </t>
    </r>
    <r>
      <rPr>
        <sz val="11"/>
        <color rgb="FF448C27"/>
        <rFont val="Consolas"/>
        <family val="3"/>
      </rPr>
      <t>#ED8B00</t>
    </r>
  </si>
  <si>
    <r>
      <t>nhs_warm_yellow</t>
    </r>
    <r>
      <rPr>
        <sz val="11"/>
        <color rgb="FF333333"/>
        <rFont val="Consolas"/>
        <family val="3"/>
      </rPr>
      <t xml:space="preserve"> - </t>
    </r>
    <r>
      <rPr>
        <sz val="11"/>
        <color rgb="FF448C27"/>
        <rFont val="Consolas"/>
        <family val="3"/>
      </rPr>
      <t>#FFB81C</t>
    </r>
  </si>
  <si>
    <r>
      <t>nhs_yellow</t>
    </r>
    <r>
      <rPr>
        <sz val="11"/>
        <color rgb="FF333333"/>
        <rFont val="Consolas"/>
        <family val="3"/>
      </rPr>
      <t xml:space="preserve"> - </t>
    </r>
    <r>
      <rPr>
        <sz val="11"/>
        <color rgb="FF448C27"/>
        <rFont val="Consolas"/>
        <family val="3"/>
      </rPr>
      <t>#FAE100</t>
    </r>
  </si>
  <si>
    <t>Note: Could be replaced with whatever is relevant to your org, without changing the code, so long as 
1) the number of colours is no more than the number currently under each level and 
2) the format of the new colour is as below i.e. descriptor_split_by_underscores [space] - [space] #"hexvalue in quotes after a hash"
If you do change the hex values and descriptors below for your own branding, the swatches in the "Branding" tab of this file need manually updated to reflect your colours. Excel requires these to be set manually.</t>
  </si>
  <si>
    <r>
      <rPr>
        <u/>
        <sz val="11"/>
        <color theme="1"/>
        <rFont val="Calibri"/>
        <family val="2"/>
        <scheme val="minor"/>
      </rPr>
      <t xml:space="preserve">NHSE Guidance: </t>
    </r>
    <r>
      <rPr>
        <sz val="11"/>
        <color theme="1"/>
        <rFont val="Calibri"/>
        <family val="2"/>
        <scheme val="minor"/>
      </rPr>
      <t xml:space="preserve">
</t>
    </r>
    <r>
      <rPr>
        <i/>
        <sz val="11"/>
        <color theme="1"/>
        <rFont val="Calibri"/>
        <family val="2"/>
        <scheme val="minor"/>
      </rPr>
      <t xml:space="preserve">Major Colours (prominent use, with plenty of nhs_blue specifically)
</t>
    </r>
    <r>
      <rPr>
        <sz val="11"/>
        <color theme="1"/>
        <rFont val="Calibri"/>
        <family val="2"/>
        <scheme val="minor"/>
      </rPr>
      <t xml:space="preserve">
</t>
    </r>
    <r>
      <rPr>
        <u/>
        <sz val="11"/>
        <color theme="1"/>
        <rFont val="Calibri"/>
        <family val="2"/>
        <scheme val="minor"/>
      </rPr>
      <t xml:space="preserve">E.g. where used in code outputs: </t>
    </r>
    <r>
      <rPr>
        <sz val="11"/>
        <color theme="1"/>
        <rFont val="Calibri"/>
        <family val="2"/>
        <scheme val="minor"/>
      </rPr>
      <t xml:space="preserve">
</t>
    </r>
  </si>
  <si>
    <r>
      <rPr>
        <u/>
        <sz val="11"/>
        <color theme="1"/>
        <rFont val="Calibri"/>
        <family val="2"/>
        <scheme val="minor"/>
      </rPr>
      <t>NHSE Guidance:</t>
    </r>
    <r>
      <rPr>
        <sz val="11"/>
        <color theme="1"/>
        <rFont val="Calibri"/>
        <family val="2"/>
        <scheme val="minor"/>
      </rPr>
      <t xml:space="preserve">
 </t>
    </r>
    <r>
      <rPr>
        <i/>
        <sz val="11"/>
        <color theme="1"/>
        <rFont val="Calibri"/>
        <family val="2"/>
        <scheme val="minor"/>
      </rPr>
      <t>Neutrals</t>
    </r>
    <r>
      <rPr>
        <sz val="11"/>
        <color theme="1"/>
        <rFont val="Calibri"/>
        <family val="2"/>
        <scheme val="minor"/>
      </rPr>
      <t xml:space="preserve">
</t>
    </r>
    <r>
      <rPr>
        <u/>
        <sz val="11"/>
        <color theme="1"/>
        <rFont val="Calibri"/>
        <family val="2"/>
        <scheme val="minor"/>
      </rPr>
      <t>E.g. where used in code outputs:</t>
    </r>
    <r>
      <rPr>
        <sz val="11"/>
        <color theme="1"/>
        <rFont val="Calibri"/>
        <family val="2"/>
        <scheme val="minor"/>
      </rPr>
      <t xml:space="preserve">
Shading bars in bar charts to represent the population (comparison) values. </t>
    </r>
  </si>
  <si>
    <r>
      <rPr>
        <u/>
        <sz val="11"/>
        <color theme="1"/>
        <rFont val="Calibri"/>
        <family val="2"/>
        <scheme val="minor"/>
      </rPr>
      <t xml:space="preserve">NHSE Guidance: </t>
    </r>
    <r>
      <rPr>
        <sz val="11"/>
        <color theme="1"/>
        <rFont val="Calibri"/>
        <family val="2"/>
        <scheme val="minor"/>
      </rPr>
      <t xml:space="preserve">
</t>
    </r>
    <r>
      <rPr>
        <i/>
        <sz val="11"/>
        <color theme="1"/>
        <rFont val="Calibri"/>
        <family val="2"/>
        <scheme val="minor"/>
      </rPr>
      <t>Support Greens</t>
    </r>
    <r>
      <rPr>
        <sz val="11"/>
        <color theme="1"/>
        <rFont val="Calibri"/>
        <family val="2"/>
        <scheme val="minor"/>
      </rPr>
      <t xml:space="preserve">
</t>
    </r>
    <r>
      <rPr>
        <u/>
        <sz val="11"/>
        <color theme="1"/>
        <rFont val="Calibri"/>
        <family val="2"/>
        <scheme val="minor"/>
      </rPr>
      <t>E.g. where used in code outputs</t>
    </r>
    <r>
      <rPr>
        <sz val="11"/>
        <color theme="1"/>
        <rFont val="Calibri"/>
        <family val="2"/>
        <scheme val="minor"/>
      </rPr>
      <t xml:space="preserve">
</t>
    </r>
  </si>
  <si>
    <r>
      <rPr>
        <u/>
        <sz val="11"/>
        <color theme="1"/>
        <rFont val="Calibri"/>
        <family val="2"/>
        <scheme val="minor"/>
      </rPr>
      <t xml:space="preserve">NHSE Guidance: </t>
    </r>
    <r>
      <rPr>
        <sz val="11"/>
        <color theme="1"/>
        <rFont val="Calibri"/>
        <family val="2"/>
        <scheme val="minor"/>
      </rPr>
      <t xml:space="preserve">
</t>
    </r>
    <r>
      <rPr>
        <i/>
        <sz val="11"/>
        <color theme="1"/>
        <rFont val="Calibri"/>
        <family val="2"/>
        <scheme val="minor"/>
      </rPr>
      <t>highlights (minimal use)</t>
    </r>
    <r>
      <rPr>
        <sz val="11"/>
        <color theme="1"/>
        <rFont val="Calibri"/>
        <family val="2"/>
        <scheme val="minor"/>
      </rPr>
      <t xml:space="preserve">
</t>
    </r>
    <r>
      <rPr>
        <u/>
        <sz val="11"/>
        <color theme="1"/>
        <rFont val="Calibri"/>
        <family val="2"/>
        <scheme val="minor"/>
      </rPr>
      <t>E.g. where used in code outputs</t>
    </r>
    <r>
      <rPr>
        <sz val="11"/>
        <color theme="1"/>
        <rFont val="Calibri"/>
        <family val="2"/>
        <scheme val="minor"/>
      </rPr>
      <t xml:space="preserve">
</t>
    </r>
  </si>
  <si>
    <t>level_1_colour</t>
  </si>
  <si>
    <t>level_2_colour</t>
  </si>
  <si>
    <t>level_3_colour</t>
  </si>
  <si>
    <t>level_4_colour</t>
  </si>
  <si>
    <t>nhs_light_blue - #41B6E6</t>
  </si>
  <si>
    <t>nhs_green - #009639</t>
  </si>
  <si>
    <t>variable_name</t>
  </si>
  <si>
    <t>api_key</t>
  </si>
  <si>
    <t>description</t>
  </si>
  <si>
    <t>apiKey</t>
  </si>
  <si>
    <t xml:space="preserve">This needs to be your unique apiKey for the Open Route Service API. This can be obtained at the following site:
https://openrouteservice.org/ 
IMPORTANT: Do not share your API key with anyone, familiarise with the ORS usage terms, and acknowledge them in any publications following the use of this code. </t>
  </si>
  <si>
    <t>nhs_pale_grey - #E8EDEE</t>
  </si>
  <si>
    <t>postcode</t>
  </si>
  <si>
    <t>LocalAuthority</t>
  </si>
  <si>
    <t>clinic_name must be EXACTLY as the name appears in your data set</t>
  </si>
  <si>
    <t>postcode must be formatted without a space</t>
  </si>
  <si>
    <t>please select from drop down in cells.</t>
  </si>
  <si>
    <t>Copy / paste rows as required ensuring all clinics are in one block/table, columns A - C, and formatted as advised at the top of the sheet.</t>
  </si>
  <si>
    <t>means_of_travel</t>
  </si>
  <si>
    <t>Bicycle</t>
  </si>
  <si>
    <t>Bus</t>
  </si>
  <si>
    <t>Car</t>
  </si>
  <si>
    <t>Motorcycle</t>
  </si>
  <si>
    <t>Train</t>
  </si>
  <si>
    <t>Walking</t>
  </si>
  <si>
    <t>proportion_travelling_via_this_means</t>
  </si>
  <si>
    <t>mean_co2e_kg_per_mile_per_travel_means</t>
  </si>
  <si>
    <t>Don’t change the column headers in this sheet. To add new rows, copy the last row down from both tables and add relevant values to both tables.</t>
  </si>
  <si>
    <t>Please select the prevalence type you have available for this condition</t>
  </si>
  <si>
    <t>Prevalence description</t>
  </si>
  <si>
    <t>2: Crude rate</t>
  </si>
  <si>
    <t>3: No rate - census only</t>
  </si>
  <si>
    <t>1. Age standardised rate (not available yet)</t>
  </si>
  <si>
    <t>What is the minimum age patient you see for this condition?</t>
  </si>
  <si>
    <t>What is the maximum age you see for this condition? (Note 99 will be interpreted as 99 and over)</t>
  </si>
  <si>
    <t>What patient gender do you see for this condition?</t>
  </si>
  <si>
    <t>gender selection</t>
  </si>
  <si>
    <t>Persons</t>
  </si>
  <si>
    <t>Males only</t>
  </si>
  <si>
    <t>Females only</t>
  </si>
  <si>
    <t>This is the number of conditions you intend to use the tool's HEA functionality for. It is recommended to start with you opt for a low level of granularity, so for example, for sexual health services you may choose to start modelling 2 conditions (GUM and Contraception)</t>
  </si>
  <si>
    <r>
      <t xml:space="preserve">For each condition for which you have selected Crude Rate, please enter the </t>
    </r>
    <r>
      <rPr>
        <b/>
        <sz val="11"/>
        <color theme="1"/>
        <rFont val="Calibri"/>
        <family val="2"/>
        <scheme val="minor"/>
      </rPr>
      <t>NUMERATOR</t>
    </r>
    <r>
      <rPr>
        <sz val="11"/>
        <color theme="1"/>
        <rFont val="Calibri"/>
        <family val="2"/>
        <scheme val="minor"/>
      </rPr>
      <t xml:space="preserve"> value here</t>
    </r>
  </si>
  <si>
    <r>
      <t xml:space="preserve">For each condition for which you have selected Crude Rate, please enter the </t>
    </r>
    <r>
      <rPr>
        <b/>
        <sz val="11"/>
        <color theme="1"/>
        <rFont val="Calibri"/>
        <family val="2"/>
        <scheme val="minor"/>
      </rPr>
      <t>DENOMINATOR</t>
    </r>
    <r>
      <rPr>
        <sz val="11"/>
        <color theme="1"/>
        <rFont val="Calibri"/>
        <family val="2"/>
        <scheme val="minor"/>
      </rPr>
      <t xml:space="preserve"> value here</t>
    </r>
  </si>
  <si>
    <t>Condition Name</t>
  </si>
  <si>
    <t>Report table design selection</t>
  </si>
  <si>
    <t>.-plain_01</t>
  </si>
  <si>
    <t>.-plain_02</t>
  </si>
  <si>
    <t>.-plain_03</t>
  </si>
  <si>
    <t>.-plain_04</t>
  </si>
  <si>
    <t>.-plain_05</t>
  </si>
  <si>
    <t>.-plain_06</t>
  </si>
  <si>
    <t>.-plain_07</t>
  </si>
  <si>
    <t>grid-blue_01</t>
  </si>
  <si>
    <t>grid-blue_02</t>
  </si>
  <si>
    <t>grid-blue_03</t>
  </si>
  <si>
    <t>grid-blue_04</t>
  </si>
  <si>
    <t>grid-blue_05</t>
  </si>
  <si>
    <t>grid-blue_06</t>
  </si>
  <si>
    <t>grid-blue_07</t>
  </si>
  <si>
    <t>grid-green_01</t>
  </si>
  <si>
    <t>grid-green_02</t>
  </si>
  <si>
    <t>grid-green_03</t>
  </si>
  <si>
    <t>grid-green_04</t>
  </si>
  <si>
    <t>grid-green_05</t>
  </si>
  <si>
    <t>grid-green_06</t>
  </si>
  <si>
    <t>grid-green_07</t>
  </si>
  <si>
    <t>grid-grey_01</t>
  </si>
  <si>
    <t>grid-grey_02</t>
  </si>
  <si>
    <t>grid-grey_03</t>
  </si>
  <si>
    <t>grid-grey_04</t>
  </si>
  <si>
    <t>grid-grey_05</t>
  </si>
  <si>
    <t>grid-grey_06</t>
  </si>
  <si>
    <t>grid-grey_07</t>
  </si>
  <si>
    <t>grid-light_grey_01</t>
  </si>
  <si>
    <t>grid-light_grey_02</t>
  </si>
  <si>
    <t>grid-light_grey_03</t>
  </si>
  <si>
    <t>grid-light_grey_04</t>
  </si>
  <si>
    <t>grid-light_grey_05</t>
  </si>
  <si>
    <t>grid-light_grey_06</t>
  </si>
  <si>
    <t>grid-light_grey_07</t>
  </si>
  <si>
    <t>grid-orange_01</t>
  </si>
  <si>
    <t>grid-orange_02</t>
  </si>
  <si>
    <t>grid-orange_03</t>
  </si>
  <si>
    <t>grid-orange_04</t>
  </si>
  <si>
    <t>grid-orange_05</t>
  </si>
  <si>
    <t>grid-orange_06</t>
  </si>
  <si>
    <t>grid-orange_07</t>
  </si>
  <si>
    <t>grid-teal_01</t>
  </si>
  <si>
    <t>grid-teal_02</t>
  </si>
  <si>
    <t>grid-teal_03</t>
  </si>
  <si>
    <t>grid-teal_04</t>
  </si>
  <si>
    <t>grid-teal_05</t>
  </si>
  <si>
    <t>grid-teal_06</t>
  </si>
  <si>
    <t>grid-teal_07</t>
  </si>
  <si>
    <t>grid-yellow_01</t>
  </si>
  <si>
    <t>grid-yellow_02</t>
  </si>
  <si>
    <t>grid-yellow_03</t>
  </si>
  <si>
    <t>grid-yellow_04</t>
  </si>
  <si>
    <t>grid-yellow_05</t>
  </si>
  <si>
    <t>grid-yellow_06</t>
  </si>
  <si>
    <t>grid-yellow_07</t>
  </si>
  <si>
    <t>list-blue_01</t>
  </si>
  <si>
    <t>list-blue_02</t>
  </si>
  <si>
    <t>list-blue_03</t>
  </si>
  <si>
    <t>list-blue_04</t>
  </si>
  <si>
    <t>list-blue_05</t>
  </si>
  <si>
    <t>list-blue_06</t>
  </si>
  <si>
    <t>list-blue_07</t>
  </si>
  <si>
    <t>list-green_01</t>
  </si>
  <si>
    <t>list-green_02</t>
  </si>
  <si>
    <t>list-green_03</t>
  </si>
  <si>
    <t>list-green_04</t>
  </si>
  <si>
    <t>list-green_05</t>
  </si>
  <si>
    <t>list-green_06</t>
  </si>
  <si>
    <t>list-green_07</t>
  </si>
  <si>
    <t>list-grey_01</t>
  </si>
  <si>
    <t>list-grey_02</t>
  </si>
  <si>
    <t>list-grey_03</t>
  </si>
  <si>
    <t>list-grey_04</t>
  </si>
  <si>
    <t>list-grey_05</t>
  </si>
  <si>
    <t>list-grey_06</t>
  </si>
  <si>
    <t>list-grey_07</t>
  </si>
  <si>
    <t>list-light_grey_01</t>
  </si>
  <si>
    <t>list-light_grey_02</t>
  </si>
  <si>
    <t>list-light_grey_03</t>
  </si>
  <si>
    <t>list-light_grey_04</t>
  </si>
  <si>
    <t>list-light_grey_05</t>
  </si>
  <si>
    <t>list-light_grey_06</t>
  </si>
  <si>
    <t>list-light_grey_07</t>
  </si>
  <si>
    <t>list-orange_01</t>
  </si>
  <si>
    <t>list-orange_02</t>
  </si>
  <si>
    <t>list-orange_03</t>
  </si>
  <si>
    <t>list-orange_04</t>
  </si>
  <si>
    <t>list-orange_05</t>
  </si>
  <si>
    <t>list-orange_06</t>
  </si>
  <si>
    <t>list-orange_07</t>
  </si>
  <si>
    <t>list-teal_01</t>
  </si>
  <si>
    <t>list-teal_02</t>
  </si>
  <si>
    <t>list-teal_03</t>
  </si>
  <si>
    <t>list-teal_04</t>
  </si>
  <si>
    <t>list-teal_05</t>
  </si>
  <si>
    <t>list-teal_06</t>
  </si>
  <si>
    <t>list-teal_07</t>
  </si>
  <si>
    <t>list-yellow_01</t>
  </si>
  <si>
    <t>list-yellow_02</t>
  </si>
  <si>
    <t>list-yellow_03</t>
  </si>
  <si>
    <t>list-yellow_04</t>
  </si>
  <si>
    <t>list-yellow_05</t>
  </si>
  <si>
    <t>list-yellow_06</t>
  </si>
  <si>
    <t>list-yellow_07</t>
  </si>
  <si>
    <t>table_style</t>
  </si>
  <si>
    <t>This defines the style of any tables incorporated into the final report to summarise findings. To get an idea of the style, open a new word document, click insert table and add a table of any size, then, with the cursor in the table click "table design" in the ribbon at the top of the word doc, then, click the drop down button in the "table styles" section. The name of each style in the drop down list to the right corresponds to these styles in standard word reports (they just have a short prefix ending in a '-').</t>
  </si>
  <si>
    <t>N/a - see comment for how to view a preview.</t>
  </si>
  <si>
    <t>Brief description of the service, e.g. ISHS (Integrated Sexual Health Service). Don't use something too long, as this will be used in the automated report title and may make the title section too large! For context, this will be used in a sentence that reads "… as applied to the [service_name]."</t>
  </si>
  <si>
    <t>Patient Number (D)</t>
  </si>
  <si>
    <t>Appointment ID</t>
  </si>
  <si>
    <t>Age at appointment (A)</t>
  </si>
  <si>
    <t>LSOA Code (A)</t>
  </si>
  <si>
    <t>Ethnicity (A)</t>
  </si>
  <si>
    <t>Gender at Birth (D)</t>
  </si>
  <si>
    <t>Attendance Status</t>
  </si>
  <si>
    <t>Booking Type</t>
  </si>
  <si>
    <t>Appointment Date (Date Time)</t>
  </si>
  <si>
    <t>GP Practice Code (A)</t>
  </si>
  <si>
    <t>Religion</t>
  </si>
  <si>
    <t>Disability</t>
  </si>
  <si>
    <t>Pregnant</t>
  </si>
  <si>
    <t>Clinic Location</t>
  </si>
  <si>
    <t>attendance reason</t>
  </si>
  <si>
    <t>Activity in van</t>
  </si>
  <si>
    <t>in_out_of_area_classifier</t>
  </si>
  <si>
    <t>clinic_format</t>
  </si>
  <si>
    <t>clinic format</t>
  </si>
  <si>
    <t>A text label to indicate the appointment type, e.g. face to face, telephone, etc.</t>
  </si>
  <si>
    <t>nhs_orange - #ED8B00</t>
  </si>
  <si>
    <t>Annual capacity (no. of appointments)</t>
  </si>
  <si>
    <t>enter a number of the number of appointments this site will run (regardless whether patients attend) per year</t>
  </si>
  <si>
    <t>DNA rate expressed as proportion (so not 20%, but 0.2)</t>
  </si>
  <si>
    <t>DNA_Rate</t>
  </si>
  <si>
    <t>PTS</t>
  </si>
  <si>
    <t>All distances</t>
  </si>
  <si>
    <t>less than 1 mile</t>
  </si>
  <si>
    <t>1-2 miles</t>
  </si>
  <si>
    <t>2-5 miles</t>
  </si>
  <si>
    <t>5-10 miles</t>
  </si>
  <si>
    <t>&gt; 10 miles</t>
  </si>
  <si>
    <t>car/taxi</t>
  </si>
  <si>
    <t>currently excluded</t>
  </si>
  <si>
    <t>Method for controlling for missing LSOAs</t>
  </si>
  <si>
    <t xml:space="preserve">However, it is possible you have not seen a single patient from 1 or more LSOAs in the actual service data. </t>
  </si>
  <si>
    <t>By default, this will mean the weight (chance) of a patient being modelled as being from that zero LSOA is 0 (which may not be reasonable).</t>
  </si>
  <si>
    <t>You have the option of adjusting the method for how the model handles these zero values using the selection box below.</t>
  </si>
  <si>
    <t>Replace zeros with the nearest LSOAs values</t>
  </si>
  <si>
    <t>Controlling for zero LSOAs</t>
  </si>
  <si>
    <t>Don't replace zeros (retain value of 0)</t>
  </si>
  <si>
    <t>Replace zeros with a single patient (value of 1)</t>
  </si>
  <si>
    <t xml:space="preserve">The model uses 4 different means of travel (walking, wheel chair, cycling, and driving) to model accessibility, whereby "accessibility" is defined by whether or not </t>
  </si>
  <si>
    <t>someone could access at least 1 clinic within X minutes by each means of transport.</t>
  </si>
  <si>
    <t>Use the cells below to set the threshold number of minutes you wish to use for each means of transport (this must be a number from 1 to 120)</t>
  </si>
  <si>
    <t>Select the travel time thresholds to use when quantifying how accessible the service is by different means of travel:</t>
  </si>
  <si>
    <t>Wheelchair (mins)</t>
  </si>
  <si>
    <t>Walking (mins)</t>
  </si>
  <si>
    <t>Cycling (mins)</t>
  </si>
  <si>
    <t>Driving by car (mins)</t>
  </si>
  <si>
    <t>The model uses the actual number of patients seen from each LSOA and at each clinic, to weight the chance that a  modelled patient is modelled to attend at the new candidate location.</t>
  </si>
  <si>
    <t>Method for modelling the dynamic change of introducing a single additional clinic in addition to the existing array of clinics</t>
  </si>
  <si>
    <t>In recognition that the act of introducing a new clinic may change the nature of who presents to the service and from where.</t>
  </si>
  <si>
    <t xml:space="preserve">For (an extreme) example, if a patients' current nearest clinic is 20 miles away, they may be less likely to present. However, if a new clinic was modelled </t>
  </si>
  <si>
    <t xml:space="preserve">as being introduced next door to their house, they may be more likely to attend. </t>
  </si>
  <si>
    <t>In fact, one study has shown that for emergency department presentations in UK, distance and deprivation are both factors that influence</t>
  </si>
  <si>
    <t xml:space="preserve">presentation rates to hospital. This study showed that for adults, for every 1 km additional distance, presentations reduced by 1.5% on average. </t>
  </si>
  <si>
    <t>The model identifies the journey distance to each existing clinic from each LSOA centroid, identifies the shortest of these distances, and compares</t>
  </si>
  <si>
    <t>this to the new candidate location(s). If the new location presents a shorter journey distance, the reduction (net number of km less) is calculated.</t>
  </si>
  <si>
    <t xml:space="preserve">This is then used to inflate the weighting (chance) a person will be modelled to attend from the given LSOA by X% for every km saved. </t>
  </si>
  <si>
    <t>Please enter the value of X you’d like to use for inflating presentations to the new clinic in the above scenario</t>
  </si>
  <si>
    <t>% to inflate weight / chance per unit of distance</t>
  </si>
  <si>
    <t xml:space="preserve">Select the units the % </t>
  </si>
  <si>
    <t>Please also enter the units the % rate is in (km or miles).</t>
  </si>
  <si>
    <t>In the example cited above, the "% to inflate…" value would be 1.5 and the units would be km, because the rate is 1.5% per km.</t>
  </si>
  <si>
    <t>units for adjusting the weighting per unit distance</t>
  </si>
  <si>
    <t>km</t>
  </si>
  <si>
    <t>mile</t>
  </si>
  <si>
    <t>Rate the model will use:</t>
  </si>
  <si>
    <t>How many runs should the model run for?</t>
  </si>
  <si>
    <t xml:space="preserve">The model is designed to be run several times and derive average results over all of the runs. Because the model employs random choices when modelling </t>
  </si>
  <si>
    <t>the created patients, using weights to weight the likelihood of these selections, a single run would adopt a deterministic approach, suggecting the findings</t>
  </si>
  <si>
    <t xml:space="preserve">are definitely going to happen, which is not the case. As such, by repeating the model a number of times and taking the average of all model runs, </t>
  </si>
  <si>
    <t xml:space="preserve">we are instead presenting average approximate results. </t>
  </si>
  <si>
    <t xml:space="preserve">Note: By increasing the number of runs this will increase the model run time, though in testing, this is less than 2 seconds per additional model run. </t>
  </si>
  <si>
    <t>and the default used when testing was 10 model runs.</t>
  </si>
  <si>
    <t>Number of times to run the model:</t>
  </si>
  <si>
    <t>Est. run time for this section</t>
  </si>
  <si>
    <t>The minimum value must be 2, the maximum value is 1000 (note this maximum is extreme, and will increase run-time significantly, as indicated)</t>
  </si>
  <si>
    <r>
      <t xml:space="preserve">Proportion of the need that would be expected to be seen by </t>
    </r>
    <r>
      <rPr>
        <i/>
        <sz val="11"/>
        <color theme="1"/>
        <rFont val="Calibri"/>
        <family val="2"/>
        <scheme val="minor"/>
      </rPr>
      <t xml:space="preserve">this </t>
    </r>
    <r>
      <rPr>
        <sz val="11"/>
        <color theme="1"/>
        <rFont val="Calibri"/>
        <family val="2"/>
        <scheme val="minor"/>
      </rPr>
      <t>service (e.g. in the case of sexual health services, if 45% is seen by online services, and this tool is being used for an HEA of clinic-based services, enter 0.55 here)</t>
    </r>
  </si>
  <si>
    <t>Proportion of need this represents (e.g. in the case of sexual health, where operationally you have see 9 negative patients for every 1 positive patient, in this case enter 0.1 here)</t>
  </si>
  <si>
    <t>sample_size_for_ml</t>
  </si>
  <si>
    <t xml:space="preserve">The value entered represents the size of the samples when running multiple iterations of the machine learning models. This may require some experimentation due to the random nature of selecting the samples (if a sample is randomly selected containing only patients who dna or only attend, the model will crash, because it must have TWO statuses present). For context, in testing, on a data set with c.40k records, a sample size of 250 was used successfully. </t>
  </si>
  <si>
    <t>GUM</t>
  </si>
  <si>
    <t>Contraception</t>
  </si>
  <si>
    <t>Test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</si>
</sst>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i/>
      <sz val="11"/>
      <color theme="1"/>
      <name val="Calibri"/>
      <family val="2"/>
      <scheme val="minor"/>
    </font>
    <font>
      <sz val="10"/>
      <color rgb="FF000000"/>
      <name val="Arial"/>
      <family val="2"/>
    </font>
    <font>
      <b/>
      <sz val="14"/>
      <color theme="1"/>
      <name val="Calibri"/>
      <family val="2"/>
      <scheme val="minor"/>
    </font>
    <font>
      <u/>
      <sz val="11"/>
      <color theme="10"/>
      <name val="Calibri"/>
      <family val="2"/>
      <scheme val="minor"/>
    </font>
    <font>
      <sz val="11"/>
      <color rgb="FF333333"/>
      <name val="Consolas"/>
      <family val="3"/>
    </font>
    <font>
      <sz val="11"/>
      <color rgb="FF7A3E9D"/>
      <name val="Consolas"/>
      <family val="3"/>
    </font>
    <font>
      <sz val="11"/>
      <color rgb="FF777777"/>
      <name val="Consolas"/>
      <family val="3"/>
    </font>
    <font>
      <sz val="11"/>
      <color rgb="FF448C27"/>
      <name val="Consolas"/>
      <family val="3"/>
    </font>
    <font>
      <i/>
      <sz val="11"/>
      <name val="Consolas"/>
      <family val="3"/>
    </font>
    <font>
      <u/>
      <sz val="11"/>
      <color theme="1"/>
      <name val="Calibri"/>
      <family val="2"/>
      <scheme val="minor"/>
    </font>
    <font>
      <b/>
      <sz val="12"/>
      <color theme="1"/>
      <name val="Calibri"/>
      <family val="2"/>
      <scheme val="minor"/>
    </font>
    <font>
      <sz val="11"/>
      <color rgb="FFFF0000"/>
      <name val="Calibri"/>
      <family val="2"/>
      <scheme val="minor"/>
    </font>
    <font>
      <i/>
      <sz val="11"/>
      <color rgb="FFAAAAAA"/>
      <name val="Consolas"/>
      <family val="3"/>
    </font>
    <font>
      <sz val="12"/>
      <name val="Arial"/>
      <family val="2"/>
    </font>
    <font>
      <sz val="11"/>
      <color rgb="FF333333"/>
      <name val="Arial"/>
      <family val="2"/>
    </font>
    <font>
      <sz val="11"/>
      <color rgb="FF000000"/>
      <name val="Calibri"/>
      <family val="2"/>
    </font>
    <font>
      <b/>
      <sz val="11"/>
      <color rgb="FF000000"/>
      <name val="Calibri"/>
      <family val="2"/>
    </font>
  </fonts>
  <fills count="13">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gradientFill degree="45">
        <stop position="0">
          <color theme="0" tint="-0.1490218817712943"/>
        </stop>
        <stop position="1">
          <color theme="7" tint="0.59999389629810485"/>
        </stop>
      </gradientFill>
    </fill>
    <fill>
      <patternFill patternType="solid">
        <fgColor theme="7" tint="0.39997558519241921"/>
        <bgColor indexed="64"/>
      </patternFill>
    </fill>
    <fill>
      <patternFill patternType="solid">
        <fgColor theme="0" tint="-4.9989318521683403E-2"/>
        <bgColor indexed="64"/>
      </patternFill>
    </fill>
    <fill>
      <patternFill patternType="solid">
        <fgColor rgb="FFF5F5F5"/>
        <bgColor indexed="64"/>
      </patternFill>
    </fill>
    <fill>
      <patternFill patternType="solid">
        <fgColor theme="0" tint="-0.34998626667073579"/>
        <bgColor indexed="64"/>
      </patternFill>
    </fill>
    <fill>
      <patternFill patternType="solid">
        <fgColor theme="7"/>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9" tint="0.59999389629810485"/>
        <bgColor indexed="64"/>
      </patternFill>
    </fill>
  </fills>
  <borders count="6">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rgb="FF95B3D7"/>
      </bottom>
      <diagonal/>
    </border>
    <border>
      <left/>
      <right style="medium">
        <color rgb="FFD4D4D4"/>
      </right>
      <top/>
      <bottom style="medium">
        <color rgb="FFD4D4D4"/>
      </bottom>
      <diagonal/>
    </border>
  </borders>
  <cellStyleXfs count="3">
    <xf numFmtId="0" fontId="0" fillId="0" borderId="0"/>
    <xf numFmtId="0" fontId="5" fillId="0" borderId="0"/>
    <xf numFmtId="0" fontId="7" fillId="0" borderId="0" applyNumberFormat="0" applyFill="0" applyBorder="0" applyAlignment="0" applyProtection="0"/>
  </cellStyleXfs>
  <cellXfs count="60">
    <xf numFmtId="0" fontId="0" fillId="0" borderId="0" xfId="0"/>
    <xf numFmtId="0" fontId="1" fillId="0" borderId="0" xfId="0" applyFont="1"/>
    <xf numFmtId="0" fontId="0" fillId="2" borderId="0" xfId="0" applyFill="1"/>
    <xf numFmtId="0" fontId="0" fillId="3" borderId="0" xfId="0" applyFill="1"/>
    <xf numFmtId="0" fontId="0" fillId="0" borderId="0" xfId="0" applyAlignment="1">
      <alignment wrapText="1"/>
    </xf>
    <xf numFmtId="0" fontId="0" fillId="4" borderId="0" xfId="0" applyFill="1"/>
    <xf numFmtId="0" fontId="1" fillId="0" borderId="0" xfId="0" applyFont="1" applyAlignment="1">
      <alignment wrapText="1"/>
    </xf>
    <xf numFmtId="1" fontId="0" fillId="3" borderId="0" xfId="0" applyNumberFormat="1" applyFill="1"/>
    <xf numFmtId="0" fontId="0" fillId="2" borderId="0" xfId="0" applyFill="1" applyAlignment="1">
      <alignment wrapText="1"/>
    </xf>
    <xf numFmtId="0" fontId="0" fillId="0" borderId="0" xfId="0" applyAlignment="1">
      <alignment horizontal="left" vertical="top"/>
    </xf>
    <xf numFmtId="0" fontId="0" fillId="0" borderId="0" xfId="0" applyAlignment="1">
      <alignment horizontal="left" vertical="top" wrapText="1"/>
    </xf>
    <xf numFmtId="0" fontId="6" fillId="0" borderId="0" xfId="0" applyFont="1"/>
    <xf numFmtId="0" fontId="7" fillId="0" borderId="0" xfId="2"/>
    <xf numFmtId="0" fontId="5" fillId="3" borderId="0" xfId="1" applyFill="1" applyAlignment="1">
      <alignment horizontal="left"/>
    </xf>
    <xf numFmtId="0" fontId="0" fillId="5" borderId="2" xfId="0" applyFill="1" applyBorder="1"/>
    <xf numFmtId="0" fontId="1" fillId="0" borderId="1" xfId="0" applyFont="1" applyBorder="1" applyAlignment="1">
      <alignment wrapText="1"/>
    </xf>
    <xf numFmtId="0" fontId="1" fillId="0" borderId="3" xfId="0" applyFont="1" applyBorder="1" applyAlignment="1">
      <alignment wrapText="1"/>
    </xf>
    <xf numFmtId="0" fontId="1" fillId="0" borderId="2" xfId="0" applyFont="1" applyBorder="1" applyAlignment="1">
      <alignment wrapText="1"/>
    </xf>
    <xf numFmtId="49" fontId="0" fillId="3" borderId="0" xfId="0" applyNumberFormat="1" applyFill="1"/>
    <xf numFmtId="0" fontId="0" fillId="0" borderId="0" xfId="0" quotePrefix="1"/>
    <xf numFmtId="1" fontId="0" fillId="0" borderId="0" xfId="0" applyNumberFormat="1"/>
    <xf numFmtId="0" fontId="0" fillId="6" borderId="0" xfId="0" applyFill="1" applyAlignment="1">
      <alignment wrapText="1"/>
    </xf>
    <xf numFmtId="0" fontId="0" fillId="7" borderId="0" xfId="0" applyFill="1" applyAlignment="1">
      <alignment vertical="center"/>
    </xf>
    <xf numFmtId="0" fontId="9" fillId="0" borderId="0" xfId="0" applyFont="1" applyAlignment="1">
      <alignment vertical="center"/>
    </xf>
    <xf numFmtId="0" fontId="6" fillId="0" borderId="0" xfId="0" applyFont="1" applyAlignment="1">
      <alignment wrapText="1"/>
    </xf>
    <xf numFmtId="0" fontId="12" fillId="0" borderId="0" xfId="0" applyFont="1" applyAlignment="1">
      <alignment vertical="center" wrapText="1"/>
    </xf>
    <xf numFmtId="0" fontId="14" fillId="8" borderId="0" xfId="0" applyFont="1" applyFill="1" applyAlignment="1">
      <alignment horizontal="left" vertical="top"/>
    </xf>
    <xf numFmtId="0" fontId="14" fillId="8" borderId="0" xfId="0" applyFont="1" applyFill="1" applyAlignment="1">
      <alignment horizontal="left" vertical="top" wrapText="1"/>
    </xf>
    <xf numFmtId="0" fontId="14" fillId="9" borderId="0" xfId="0" applyFont="1" applyFill="1" applyAlignment="1">
      <alignment horizontal="left" vertical="top"/>
    </xf>
    <xf numFmtId="0" fontId="0" fillId="2" borderId="0" xfId="0" applyFill="1" applyAlignment="1">
      <alignment horizontal="left" vertical="top"/>
    </xf>
    <xf numFmtId="0" fontId="0" fillId="2" borderId="0" xfId="0" applyFill="1" applyAlignment="1">
      <alignment horizontal="left" vertical="top" wrapText="1"/>
    </xf>
    <xf numFmtId="0" fontId="0" fillId="3" borderId="0" xfId="0" applyFill="1" applyAlignment="1">
      <alignment horizontal="left" vertical="top" wrapText="1"/>
    </xf>
    <xf numFmtId="0" fontId="6" fillId="8" borderId="0" xfId="0" applyFont="1" applyFill="1"/>
    <xf numFmtId="0" fontId="6" fillId="9" borderId="0" xfId="0" applyFont="1" applyFill="1"/>
    <xf numFmtId="0" fontId="14" fillId="9" borderId="0" xfId="0" applyFont="1" applyFill="1" applyAlignment="1">
      <alignment horizontal="left" vertical="top" wrapText="1"/>
    </xf>
    <xf numFmtId="0" fontId="15" fillId="0" borderId="0" xfId="0" applyFont="1" applyAlignment="1">
      <alignment wrapText="1"/>
    </xf>
    <xf numFmtId="0" fontId="14" fillId="0" borderId="0" xfId="0" applyFont="1" applyAlignment="1">
      <alignment horizontal="left" vertical="top" wrapText="1"/>
    </xf>
    <xf numFmtId="0" fontId="8" fillId="0" borderId="0" xfId="0" applyFont="1" applyAlignment="1">
      <alignment vertical="center"/>
    </xf>
    <xf numFmtId="0" fontId="16" fillId="0" borderId="0" xfId="0" applyFont="1" applyAlignment="1">
      <alignment vertical="center"/>
    </xf>
    <xf numFmtId="0" fontId="0" fillId="8" borderId="0" xfId="0" applyFill="1"/>
    <xf numFmtId="0" fontId="15" fillId="0" borderId="0" xfId="0" applyFont="1"/>
    <xf numFmtId="0" fontId="17" fillId="0" borderId="0" xfId="0" applyFont="1" applyAlignment="1">
      <alignment vertical="center"/>
    </xf>
    <xf numFmtId="0" fontId="18" fillId="0" borderId="0" xfId="0" applyFont="1" applyAlignment="1">
      <alignment vertical="center"/>
    </xf>
    <xf numFmtId="0" fontId="0" fillId="6" borderId="0" xfId="0" applyFill="1"/>
    <xf numFmtId="0" fontId="0" fillId="10" borderId="0" xfId="0" applyFill="1" applyAlignment="1">
      <alignment wrapText="1"/>
    </xf>
    <xf numFmtId="0" fontId="1" fillId="10" borderId="0" xfId="0" applyFont="1" applyFill="1" applyAlignment="1">
      <alignment wrapText="1"/>
    </xf>
    <xf numFmtId="0" fontId="1" fillId="10" borderId="0" xfId="0" applyFont="1" applyFill="1"/>
    <xf numFmtId="1" fontId="0" fillId="6" borderId="0" xfId="0" applyNumberFormat="1" applyFill="1"/>
    <xf numFmtId="2" fontId="0" fillId="3" borderId="0" xfId="0" applyNumberFormat="1" applyFill="1"/>
    <xf numFmtId="10" fontId="19" fillId="0" borderId="5" xfId="0" applyNumberFormat="1" applyFont="1" applyBorder="1" applyAlignment="1">
      <alignment horizontal="right" vertical="center" wrapText="1"/>
    </xf>
    <xf numFmtId="0" fontId="20" fillId="2" borderId="4" xfId="0" applyFont="1" applyFill="1" applyBorder="1" applyAlignment="1">
      <alignment vertical="center" wrapText="1"/>
    </xf>
    <xf numFmtId="0" fontId="20" fillId="2" borderId="0" xfId="0" applyFont="1" applyFill="1" applyBorder="1" applyAlignment="1">
      <alignment vertical="center" wrapText="1"/>
    </xf>
    <xf numFmtId="0" fontId="1" fillId="2" borderId="0" xfId="0" applyFont="1" applyFill="1" applyBorder="1"/>
    <xf numFmtId="0" fontId="0" fillId="9" borderId="0" xfId="0" applyFill="1"/>
    <xf numFmtId="0" fontId="1" fillId="9" borderId="0" xfId="0" applyFont="1" applyFill="1"/>
    <xf numFmtId="0" fontId="0" fillId="0" borderId="0" xfId="0" applyFill="1"/>
    <xf numFmtId="0" fontId="1" fillId="9" borderId="0" xfId="0" applyFont="1" applyFill="1" applyAlignment="1">
      <alignment wrapText="1"/>
    </xf>
    <xf numFmtId="2" fontId="0" fillId="6" borderId="0" xfId="0" applyNumberFormat="1" applyFill="1"/>
    <xf numFmtId="0" fontId="0" fillId="11" borderId="0" xfId="0" applyFill="1"/>
    <xf numFmtId="164" fontId="0" fillId="12" borderId="0" xfId="0" applyNumberFormat="1" applyFill="1"/>
  </cellXfs>
  <cellStyles count="3">
    <cellStyle name="Hyperlink" xfId="2" builtinId="8"/>
    <cellStyle name="Normal" xfId="0" builtinId="0"/>
    <cellStyle name="Normal 3" xfId="1" xr:uid="{B74293B9-C118-40C8-AAF1-E646E2361B1F}"/>
  </cellStyles>
  <dxfs count="64">
    <dxf>
      <font>
        <color rgb="FF9C0006"/>
      </font>
      <fill>
        <patternFill>
          <bgColor rgb="FFFFC7CE"/>
        </patternFill>
      </fill>
    </dxf>
    <dxf>
      <font>
        <color rgb="FF006100"/>
      </font>
      <fill>
        <patternFill>
          <bgColor rgb="FFC6EFCE"/>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rgb="FF330072"/>
        </patternFill>
      </fill>
    </dxf>
    <dxf>
      <fill>
        <patternFill>
          <bgColor rgb="FF7C2855"/>
        </patternFill>
      </fill>
    </dxf>
    <dxf>
      <fill>
        <patternFill>
          <bgColor rgb="FFAE2573"/>
        </patternFill>
      </fill>
    </dxf>
    <dxf>
      <fill>
        <patternFill>
          <bgColor rgb="FF8A1538"/>
        </patternFill>
      </fill>
    </dxf>
    <dxf>
      <fill>
        <patternFill>
          <bgColor rgb="FFDA291C"/>
        </patternFill>
      </fill>
    </dxf>
    <dxf>
      <fill>
        <patternFill>
          <bgColor rgb="FFED8B00"/>
        </patternFill>
      </fill>
    </dxf>
    <dxf>
      <fill>
        <patternFill>
          <bgColor rgb="FFFFB81C"/>
        </patternFill>
      </fill>
    </dxf>
    <dxf>
      <fill>
        <patternFill>
          <bgColor rgb="FFFAE100"/>
        </patternFill>
      </fill>
    </dxf>
    <dxf>
      <fill>
        <patternFill>
          <bgColor rgb="FF006747"/>
        </patternFill>
      </fill>
    </dxf>
    <dxf>
      <fill>
        <patternFill>
          <bgColor rgb="FF009639"/>
        </patternFill>
      </fill>
    </dxf>
    <dxf>
      <fill>
        <patternFill>
          <bgColor rgb="FF78BE20"/>
        </patternFill>
      </fill>
    </dxf>
    <dxf>
      <fill>
        <patternFill>
          <bgColor rgb="FF00A499"/>
        </patternFill>
      </fill>
    </dxf>
    <dxf>
      <fill>
        <patternFill>
          <bgColor rgb="FF768692"/>
        </patternFill>
      </fill>
    </dxf>
    <dxf>
      <fill>
        <patternFill>
          <bgColor rgb="FFE8EDEE"/>
        </patternFill>
      </fill>
    </dxf>
    <dxf>
      <fill>
        <patternFill>
          <bgColor rgb="FF231F20"/>
        </patternFill>
      </fill>
    </dxf>
    <dxf>
      <fill>
        <patternFill>
          <bgColor rgb="FF425563"/>
        </patternFill>
      </fill>
    </dxf>
    <dxf>
      <fill>
        <patternFill>
          <bgColor rgb="FFFFFFFF"/>
        </patternFill>
      </fill>
    </dxf>
    <dxf>
      <font>
        <color auto="1"/>
      </font>
      <fill>
        <patternFill>
          <bgColor rgb="FF003087"/>
        </patternFill>
      </fill>
    </dxf>
    <dxf>
      <fill>
        <patternFill>
          <bgColor rgb="FF005EB8"/>
        </patternFill>
      </fill>
    </dxf>
    <dxf>
      <fill>
        <patternFill>
          <bgColor rgb="FF0072CE"/>
        </patternFill>
      </fill>
    </dxf>
    <dxf>
      <fill>
        <patternFill>
          <bgColor rgb="FF41B6E6"/>
        </patternFill>
      </fill>
    </dxf>
    <dxf>
      <fill>
        <patternFill>
          <bgColor rgb="FF00A9CE"/>
        </patternFill>
      </fill>
    </dxf>
  </dxfs>
  <tableStyles count="0" defaultTableStyle="TableStyleMedium2" defaultPivotStyle="PivotStyleLight16"/>
  <colors>
    <mruColors>
      <color rgb="FFFAE100"/>
      <color rgb="FFFFB81C"/>
      <color rgb="FFED8B00"/>
      <color rgb="FFDA291C"/>
      <color rgb="FF8A1538"/>
      <color rgb="FFAE2573"/>
      <color rgb="FF7C2855"/>
      <color rgb="FF330072"/>
      <color rgb="FF00A499"/>
      <color rgb="FF78BE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ethnicity-facts-figures.service.gov.uk/style-guide/ethnic-group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F284D-2005-4845-81EE-CD68A6EE6E51}">
  <dimension ref="A1:E20"/>
  <sheetViews>
    <sheetView zoomScale="130" zoomScaleNormal="130" workbookViewId="0">
      <pane ySplit="1" topLeftCell="A2" activePane="bottomLeft" state="frozen"/>
      <selection pane="bottomLeft" activeCell="E12" sqref="E12"/>
    </sheetView>
  </sheetViews>
  <sheetFormatPr defaultRowHeight="15" x14ac:dyDescent="0.25"/>
  <cols>
    <col min="1" max="1" width="31.140625" bestFit="1" customWidth="1"/>
    <col min="2" max="2" width="26.5703125" bestFit="1" customWidth="1"/>
    <col min="3" max="3" width="16.5703125" bestFit="1" customWidth="1"/>
    <col min="4" max="4" width="40.5703125" bestFit="1" customWidth="1"/>
    <col min="5" max="5" width="33.85546875" style="4" customWidth="1"/>
  </cols>
  <sheetData>
    <row r="1" spans="1:5" x14ac:dyDescent="0.25">
      <c r="A1" s="1" t="s">
        <v>1</v>
      </c>
      <c r="B1" s="1" t="s">
        <v>0</v>
      </c>
      <c r="C1" s="1" t="s">
        <v>22</v>
      </c>
      <c r="D1" s="1" t="s">
        <v>40</v>
      </c>
    </row>
    <row r="2" spans="1:5" x14ac:dyDescent="0.25">
      <c r="A2" s="2" t="s">
        <v>2</v>
      </c>
      <c r="B2" s="3" t="s">
        <v>458</v>
      </c>
      <c r="C2" s="2" t="s">
        <v>20</v>
      </c>
      <c r="D2" s="4" t="s">
        <v>23</v>
      </c>
    </row>
    <row r="3" spans="1:5" ht="30" x14ac:dyDescent="0.25">
      <c r="A3" s="2" t="s">
        <v>3</v>
      </c>
      <c r="B3" s="3" t="s">
        <v>459</v>
      </c>
      <c r="C3" s="2" t="s">
        <v>20</v>
      </c>
      <c r="D3" s="4" t="s">
        <v>24</v>
      </c>
    </row>
    <row r="4" spans="1:5" ht="30" x14ac:dyDescent="0.25">
      <c r="A4" s="2" t="s">
        <v>4</v>
      </c>
      <c r="B4" s="3" t="s">
        <v>460</v>
      </c>
      <c r="C4" s="2" t="s">
        <v>20</v>
      </c>
      <c r="D4" s="4" t="s">
        <v>25</v>
      </c>
    </row>
    <row r="5" spans="1:5" ht="30" x14ac:dyDescent="0.25">
      <c r="A5" s="2" t="s">
        <v>5</v>
      </c>
      <c r="B5" s="3" t="s">
        <v>461</v>
      </c>
      <c r="C5" s="2" t="s">
        <v>20</v>
      </c>
      <c r="D5" s="4" t="s">
        <v>26</v>
      </c>
    </row>
    <row r="6" spans="1:5" x14ac:dyDescent="0.25">
      <c r="A6" s="2" t="s">
        <v>6</v>
      </c>
      <c r="B6" s="3" t="s">
        <v>462</v>
      </c>
      <c r="C6" s="2" t="s">
        <v>20</v>
      </c>
      <c r="D6" s="4" t="s">
        <v>27</v>
      </c>
    </row>
    <row r="7" spans="1:5" x14ac:dyDescent="0.25">
      <c r="A7" s="2" t="s">
        <v>7</v>
      </c>
      <c r="B7" s="3" t="s">
        <v>463</v>
      </c>
      <c r="C7" s="2" t="s">
        <v>20</v>
      </c>
      <c r="D7" s="4" t="s">
        <v>28</v>
      </c>
    </row>
    <row r="8" spans="1:5" ht="45" x14ac:dyDescent="0.25">
      <c r="A8" s="2" t="s">
        <v>8</v>
      </c>
      <c r="B8" s="3" t="s">
        <v>464</v>
      </c>
      <c r="C8" s="2" t="s">
        <v>20</v>
      </c>
      <c r="D8" s="4" t="s">
        <v>29</v>
      </c>
      <c r="E8" s="4" t="s">
        <v>41</v>
      </c>
    </row>
    <row r="9" spans="1:5" ht="30" x14ac:dyDescent="0.25">
      <c r="A9" s="2" t="s">
        <v>9</v>
      </c>
      <c r="B9" s="3" t="s">
        <v>465</v>
      </c>
      <c r="C9" s="2" t="s">
        <v>20</v>
      </c>
      <c r="D9" s="4" t="s">
        <v>30</v>
      </c>
      <c r="E9" s="4" t="s">
        <v>42</v>
      </c>
    </row>
    <row r="10" spans="1:5" ht="30" x14ac:dyDescent="0.25">
      <c r="A10" s="2" t="s">
        <v>10</v>
      </c>
      <c r="B10" s="3" t="s">
        <v>466</v>
      </c>
      <c r="C10" s="2" t="s">
        <v>20</v>
      </c>
      <c r="D10" s="4" t="s">
        <v>31</v>
      </c>
    </row>
    <row r="11" spans="1:5" x14ac:dyDescent="0.25">
      <c r="A11" s="2" t="s">
        <v>11</v>
      </c>
      <c r="B11" s="3" t="s">
        <v>467</v>
      </c>
      <c r="C11" s="2" t="s">
        <v>20</v>
      </c>
      <c r="D11" s="4" t="s">
        <v>32</v>
      </c>
    </row>
    <row r="12" spans="1:5" x14ac:dyDescent="0.25">
      <c r="A12" s="2" t="s">
        <v>12</v>
      </c>
      <c r="B12" s="3" t="s">
        <v>468</v>
      </c>
      <c r="C12" s="2" t="s">
        <v>20</v>
      </c>
      <c r="D12" s="4" t="s">
        <v>33</v>
      </c>
    </row>
    <row r="13" spans="1:5" x14ac:dyDescent="0.25">
      <c r="A13" s="2" t="s">
        <v>13</v>
      </c>
      <c r="B13" s="3" t="s">
        <v>469</v>
      </c>
      <c r="C13" s="2" t="s">
        <v>20</v>
      </c>
      <c r="D13" s="4" t="s">
        <v>34</v>
      </c>
    </row>
    <row r="14" spans="1:5" x14ac:dyDescent="0.25">
      <c r="A14" s="2" t="s">
        <v>14</v>
      </c>
      <c r="B14" s="3" t="s">
        <v>470</v>
      </c>
      <c r="C14" s="2" t="s">
        <v>20</v>
      </c>
      <c r="D14" s="4" t="s">
        <v>43</v>
      </c>
    </row>
    <row r="15" spans="1:5" ht="30" x14ac:dyDescent="0.25">
      <c r="A15" s="2" t="s">
        <v>15</v>
      </c>
      <c r="B15" s="3" t="s">
        <v>471</v>
      </c>
      <c r="C15" s="2" t="s">
        <v>20</v>
      </c>
      <c r="D15" s="4" t="s">
        <v>35</v>
      </c>
    </row>
    <row r="16" spans="1:5" ht="30" x14ac:dyDescent="0.25">
      <c r="A16" s="2" t="s">
        <v>16</v>
      </c>
      <c r="B16" s="3" t="s">
        <v>472</v>
      </c>
      <c r="C16" s="2" t="s">
        <v>20</v>
      </c>
      <c r="D16" s="4" t="s">
        <v>36</v>
      </c>
    </row>
    <row r="17" spans="1:4" ht="60" x14ac:dyDescent="0.25">
      <c r="A17" s="2" t="s">
        <v>17</v>
      </c>
      <c r="B17" s="3" t="s">
        <v>473</v>
      </c>
      <c r="C17" s="2" t="s">
        <v>20</v>
      </c>
      <c r="D17" s="4" t="s">
        <v>37</v>
      </c>
    </row>
    <row r="18" spans="1:4" ht="45" x14ac:dyDescent="0.25">
      <c r="A18" s="2" t="s">
        <v>18</v>
      </c>
      <c r="B18" s="3" t="s">
        <v>474</v>
      </c>
      <c r="C18" s="2" t="s">
        <v>20</v>
      </c>
      <c r="D18" s="4" t="s">
        <v>38</v>
      </c>
    </row>
    <row r="19" spans="1:4" ht="30" x14ac:dyDescent="0.25">
      <c r="A19" s="2" t="s">
        <v>19</v>
      </c>
      <c r="B19" s="5" t="s">
        <v>19</v>
      </c>
      <c r="C19" s="2" t="s">
        <v>21</v>
      </c>
      <c r="D19" s="4" t="s">
        <v>39</v>
      </c>
    </row>
    <row r="20" spans="1:4" ht="30" x14ac:dyDescent="0.25">
      <c r="A20" s="2" t="s">
        <v>475</v>
      </c>
      <c r="B20" s="3" t="s">
        <v>476</v>
      </c>
      <c r="C20" s="2" t="s">
        <v>20</v>
      </c>
      <c r="D20" s="4" t="s">
        <v>477</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2A8BE-E5B1-4C45-A545-C8C88FA23A27}">
  <dimension ref="A1:C2"/>
  <sheetViews>
    <sheetView workbookViewId="0">
      <selection activeCell="M27" sqref="M27"/>
    </sheetView>
  </sheetViews>
  <sheetFormatPr defaultRowHeight="15" x14ac:dyDescent="0.25"/>
  <cols>
    <col min="1" max="1" width="18.28515625" bestFit="1" customWidth="1"/>
    <col min="2" max="2" width="57.7109375" bestFit="1" customWidth="1"/>
    <col min="3" max="3" width="50.7109375" customWidth="1"/>
  </cols>
  <sheetData>
    <row r="1" spans="1:3" ht="18.75" x14ac:dyDescent="0.3">
      <c r="A1" s="32" t="s">
        <v>310</v>
      </c>
      <c r="B1" s="33" t="s">
        <v>311</v>
      </c>
      <c r="C1" s="32" t="s">
        <v>312</v>
      </c>
    </row>
    <row r="2" spans="1:3" ht="135" x14ac:dyDescent="0.25">
      <c r="A2" s="2" t="s">
        <v>313</v>
      </c>
      <c r="B2" s="58"/>
      <c r="C2" s="8" t="s">
        <v>314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0DECC-9E36-4229-AA20-A45B3A8CFA46}">
  <dimension ref="A1:F13"/>
  <sheetViews>
    <sheetView workbookViewId="0">
      <selection activeCell="B3" sqref="B3"/>
    </sheetView>
  </sheetViews>
  <sheetFormatPr defaultRowHeight="15" x14ac:dyDescent="0.25"/>
  <cols>
    <col min="1" max="1" width="16" bestFit="1" customWidth="1"/>
    <col min="2" max="2" width="34.85546875" bestFit="1" customWidth="1"/>
    <col min="3" max="3" width="41.140625" bestFit="1" customWidth="1"/>
  </cols>
  <sheetData>
    <row r="1" spans="1:6" x14ac:dyDescent="0.25">
      <c r="A1" s="40" t="s">
        <v>331</v>
      </c>
    </row>
    <row r="2" spans="1:6" x14ac:dyDescent="0.25">
      <c r="A2" s="39" t="s">
        <v>322</v>
      </c>
      <c r="B2" s="39" t="s">
        <v>329</v>
      </c>
      <c r="C2" s="39" t="s">
        <v>330</v>
      </c>
      <c r="F2" s="23"/>
    </row>
    <row r="3" spans="1:6" x14ac:dyDescent="0.25">
      <c r="A3" s="3" t="s">
        <v>323</v>
      </c>
      <c r="B3" s="59">
        <v>7.0000000000000001E-3</v>
      </c>
      <c r="C3" s="59">
        <v>0</v>
      </c>
      <c r="F3" s="37"/>
    </row>
    <row r="4" spans="1:6" x14ac:dyDescent="0.25">
      <c r="A4" s="3" t="s">
        <v>324</v>
      </c>
      <c r="B4" s="59">
        <v>9.9000000000000005E-2</v>
      </c>
      <c r="C4" s="59">
        <v>4.2999999999999997E-2</v>
      </c>
      <c r="F4" s="37"/>
    </row>
    <row r="5" spans="1:6" x14ac:dyDescent="0.25">
      <c r="A5" s="3" t="s">
        <v>325</v>
      </c>
      <c r="B5" s="59">
        <v>0.77800000000000002</v>
      </c>
      <c r="C5" s="59">
        <v>0.17199999999999999</v>
      </c>
      <c r="F5" s="37"/>
    </row>
    <row r="6" spans="1:6" x14ac:dyDescent="0.25">
      <c r="A6" s="3" t="s">
        <v>326</v>
      </c>
      <c r="B6" s="59">
        <v>4.0000000000000001E-3</v>
      </c>
      <c r="C6" s="59">
        <v>0.183</v>
      </c>
      <c r="D6" s="23"/>
      <c r="F6" s="38"/>
    </row>
    <row r="7" spans="1:6" x14ac:dyDescent="0.25">
      <c r="A7" s="3" t="s">
        <v>327</v>
      </c>
      <c r="B7" s="59">
        <v>3.0000000000000001E-3</v>
      </c>
      <c r="C7" s="59">
        <v>5.7000000000000002E-2</v>
      </c>
      <c r="D7" s="37"/>
      <c r="F7" s="37"/>
    </row>
    <row r="8" spans="1:6" x14ac:dyDescent="0.25">
      <c r="A8" s="3" t="s">
        <v>328</v>
      </c>
      <c r="B8" s="59">
        <v>9.2999999999999999E-2</v>
      </c>
      <c r="C8" s="59">
        <v>0</v>
      </c>
      <c r="D8" s="37"/>
      <c r="F8" s="37"/>
    </row>
    <row r="9" spans="1:6" x14ac:dyDescent="0.25">
      <c r="D9" s="37"/>
      <c r="F9" s="37"/>
    </row>
    <row r="10" spans="1:6" x14ac:dyDescent="0.25">
      <c r="D10" s="38"/>
    </row>
    <row r="11" spans="1:6" x14ac:dyDescent="0.25">
      <c r="D11" s="37"/>
    </row>
    <row r="12" spans="1:6" x14ac:dyDescent="0.25">
      <c r="D12" s="37"/>
    </row>
    <row r="13" spans="1:6" x14ac:dyDescent="0.25">
      <c r="D13" s="37"/>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E23F3-1E00-4AA0-8C63-1451978B56F7}">
  <dimension ref="A1:Q9"/>
  <sheetViews>
    <sheetView workbookViewId="0">
      <selection activeCell="B5" sqref="B5"/>
    </sheetView>
  </sheetViews>
  <sheetFormatPr defaultRowHeight="15" x14ac:dyDescent="0.25"/>
  <cols>
    <col min="1" max="1" width="16" bestFit="1" customWidth="1"/>
    <col min="2" max="2" width="34.85546875" bestFit="1" customWidth="1"/>
    <col min="3" max="3" width="41.140625" bestFit="1" customWidth="1"/>
    <col min="8" max="8" width="41.140625" bestFit="1" customWidth="1"/>
  </cols>
  <sheetData>
    <row r="1" spans="1:17" x14ac:dyDescent="0.25">
      <c r="A1" s="40" t="s">
        <v>331</v>
      </c>
    </row>
    <row r="2" spans="1:17" x14ac:dyDescent="0.25">
      <c r="B2" s="39" t="s">
        <v>329</v>
      </c>
      <c r="J2" s="40" t="s">
        <v>491</v>
      </c>
    </row>
    <row r="3" spans="1:17" ht="45" x14ac:dyDescent="0.25">
      <c r="A3" s="39" t="s">
        <v>322</v>
      </c>
      <c r="B3" s="8" t="s">
        <v>484</v>
      </c>
      <c r="C3" s="8" t="s">
        <v>485</v>
      </c>
      <c r="D3" s="8" t="s">
        <v>486</v>
      </c>
      <c r="E3" s="8" t="s">
        <v>487</v>
      </c>
      <c r="F3" s="8" t="s">
        <v>488</v>
      </c>
      <c r="G3" s="8" t="s">
        <v>489</v>
      </c>
      <c r="H3" s="39" t="s">
        <v>330</v>
      </c>
      <c r="J3" s="39" t="s">
        <v>322</v>
      </c>
      <c r="K3" s="8" t="s">
        <v>484</v>
      </c>
      <c r="L3" s="8" t="s">
        <v>485</v>
      </c>
      <c r="M3" s="8" t="s">
        <v>486</v>
      </c>
      <c r="N3" s="8" t="s">
        <v>487</v>
      </c>
      <c r="O3" s="8" t="s">
        <v>488</v>
      </c>
      <c r="P3" s="8" t="s">
        <v>489</v>
      </c>
      <c r="Q3" s="39" t="s">
        <v>330</v>
      </c>
    </row>
    <row r="4" spans="1:17" ht="15.75" thickBot="1" x14ac:dyDescent="0.3">
      <c r="A4" s="51" t="s">
        <v>323</v>
      </c>
      <c r="B4" s="59">
        <v>7.0000000000000001E-3</v>
      </c>
      <c r="C4" s="59">
        <v>0</v>
      </c>
      <c r="D4" s="59">
        <v>1.7999999999999999E-2</v>
      </c>
      <c r="E4" s="59">
        <v>6.0000000000000001E-3</v>
      </c>
      <c r="F4" s="59">
        <v>0</v>
      </c>
      <c r="G4" s="59">
        <v>0</v>
      </c>
      <c r="H4" s="59">
        <v>0</v>
      </c>
      <c r="J4" s="50" t="s">
        <v>483</v>
      </c>
      <c r="K4" s="49">
        <v>1.2E-2</v>
      </c>
      <c r="L4" s="49">
        <v>5.0000000000000001E-3</v>
      </c>
      <c r="M4" s="49">
        <v>2.1000000000000001E-2</v>
      </c>
      <c r="N4" s="49">
        <v>1.2E-2</v>
      </c>
      <c r="O4" s="49">
        <v>6.0000000000000001E-3</v>
      </c>
      <c r="P4" s="49">
        <v>0</v>
      </c>
    </row>
    <row r="5" spans="1:17" x14ac:dyDescent="0.25">
      <c r="A5" s="51" t="s">
        <v>324</v>
      </c>
      <c r="B5" s="59">
        <v>9.9000000000000005E-2</v>
      </c>
      <c r="C5" s="59">
        <v>5.5E-2</v>
      </c>
      <c r="D5" s="59">
        <v>0.13100000000000001</v>
      </c>
      <c r="E5" s="59">
        <v>0.13300000000000001</v>
      </c>
      <c r="F5" s="59">
        <v>4.4999999999999998E-2</v>
      </c>
      <c r="G5" s="59">
        <v>4.7E-2</v>
      </c>
      <c r="H5" s="59">
        <v>0.17346</v>
      </c>
    </row>
    <row r="6" spans="1:17" x14ac:dyDescent="0.25">
      <c r="A6" s="52" t="s">
        <v>490</v>
      </c>
      <c r="B6" s="59">
        <v>0.77799999999999991</v>
      </c>
      <c r="C6" s="59">
        <v>0.5</v>
      </c>
      <c r="D6" s="59">
        <v>0.77700000000000002</v>
      </c>
      <c r="E6" s="59">
        <v>0.82399999999999995</v>
      </c>
      <c r="F6" s="59">
        <v>0.93700000000000006</v>
      </c>
      <c r="G6" s="59">
        <v>0.95299999999999996</v>
      </c>
      <c r="H6" s="59">
        <v>0.27435999999999999</v>
      </c>
    </row>
    <row r="7" spans="1:17" x14ac:dyDescent="0.25">
      <c r="A7" s="51" t="s">
        <v>326</v>
      </c>
      <c r="B7" s="59">
        <v>4.0000000000000001E-3</v>
      </c>
      <c r="C7" s="59">
        <v>5.0000000000000001E-3</v>
      </c>
      <c r="D7" s="59">
        <v>4.0000000000000001E-3</v>
      </c>
      <c r="E7" s="59">
        <v>3.0000000000000001E-3</v>
      </c>
      <c r="F7" s="59">
        <v>6.0000000000000001E-3</v>
      </c>
      <c r="G7" s="59">
        <v>0</v>
      </c>
      <c r="H7" s="59">
        <v>0.18274000000000001</v>
      </c>
    </row>
    <row r="8" spans="1:17" x14ac:dyDescent="0.25">
      <c r="A8" s="51" t="s">
        <v>327</v>
      </c>
      <c r="B8" s="59">
        <v>3.0000000000000001E-3</v>
      </c>
      <c r="C8" s="59">
        <v>5.0000000000000001E-3</v>
      </c>
      <c r="D8" s="59">
        <v>4.0000000000000001E-3</v>
      </c>
      <c r="E8" s="59">
        <v>0</v>
      </c>
      <c r="F8" s="59">
        <v>6.0000000000000001E-3</v>
      </c>
      <c r="G8" s="59">
        <v>0</v>
      </c>
      <c r="H8" s="59">
        <v>5.7119999999999997E-2</v>
      </c>
    </row>
    <row r="9" spans="1:17" x14ac:dyDescent="0.25">
      <c r="A9" s="51" t="s">
        <v>328</v>
      </c>
      <c r="B9" s="59">
        <v>9.2999999999999999E-2</v>
      </c>
      <c r="C9" s="59">
        <v>0.42299999999999999</v>
      </c>
      <c r="D9" s="59">
        <v>4.2999999999999997E-2</v>
      </c>
      <c r="E9" s="59">
        <v>1.4999999999999999E-2</v>
      </c>
      <c r="F9" s="59">
        <v>0</v>
      </c>
      <c r="G9" s="59">
        <v>0</v>
      </c>
      <c r="H9" s="59">
        <v>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A52DD-F33A-4453-A6D9-FA8EF96A41D7}">
  <dimension ref="A3:D373"/>
  <sheetViews>
    <sheetView topLeftCell="A363" workbookViewId="0">
      <selection activeCell="A371" sqref="A371"/>
    </sheetView>
  </sheetViews>
  <sheetFormatPr defaultRowHeight="15" x14ac:dyDescent="0.25"/>
  <cols>
    <col min="1" max="1" width="63.85546875" bestFit="1" customWidth="1"/>
    <col min="2" max="2" width="50.85546875" bestFit="1" customWidth="1"/>
    <col min="3" max="3" width="41.5703125" customWidth="1"/>
  </cols>
  <sheetData>
    <row r="3" spans="1:4" ht="18.75" x14ac:dyDescent="0.3">
      <c r="A3" s="11" t="s">
        <v>55</v>
      </c>
    </row>
    <row r="4" spans="1:4" ht="75" x14ac:dyDescent="0.25">
      <c r="A4" t="s">
        <v>52</v>
      </c>
      <c r="B4" s="10" t="s">
        <v>61</v>
      </c>
    </row>
    <row r="5" spans="1:4" ht="45" x14ac:dyDescent="0.25">
      <c r="A5" t="s">
        <v>53</v>
      </c>
      <c r="B5" s="10" t="s">
        <v>60</v>
      </c>
    </row>
    <row r="6" spans="1:4" ht="60" x14ac:dyDescent="0.25">
      <c r="A6" t="s">
        <v>51</v>
      </c>
      <c r="B6" s="10" t="s">
        <v>59</v>
      </c>
    </row>
    <row r="7" spans="1:4" ht="75" x14ac:dyDescent="0.25">
      <c r="A7" t="s">
        <v>56</v>
      </c>
      <c r="B7" s="10" t="s">
        <v>58</v>
      </c>
    </row>
    <row r="8" spans="1:4" ht="30" x14ac:dyDescent="0.25">
      <c r="A8" t="s">
        <v>54</v>
      </c>
      <c r="B8" s="10" t="s">
        <v>57</v>
      </c>
      <c r="D8" t="s">
        <v>54</v>
      </c>
    </row>
    <row r="11" spans="1:4" x14ac:dyDescent="0.25">
      <c r="A11" s="9" t="s">
        <v>72</v>
      </c>
    </row>
    <row r="12" spans="1:4" x14ac:dyDescent="0.25">
      <c r="A12" s="12" t="s">
        <v>62</v>
      </c>
    </row>
    <row r="13" spans="1:4" x14ac:dyDescent="0.25">
      <c r="A13" t="s">
        <v>71</v>
      </c>
    </row>
    <row r="16" spans="1:4" ht="18.75" x14ac:dyDescent="0.3">
      <c r="A16" s="11" t="s">
        <v>73</v>
      </c>
    </row>
    <row r="17" spans="1:1" x14ac:dyDescent="0.25">
      <c r="A17" t="s">
        <v>74</v>
      </c>
    </row>
    <row r="18" spans="1:1" x14ac:dyDescent="0.25">
      <c r="A18" t="s">
        <v>75</v>
      </c>
    </row>
    <row r="19" spans="1:1" x14ac:dyDescent="0.25">
      <c r="A19" t="s">
        <v>78</v>
      </c>
    </row>
    <row r="21" spans="1:1" ht="18.75" x14ac:dyDescent="0.3">
      <c r="A21" s="11" t="s">
        <v>79</v>
      </c>
    </row>
    <row r="22" spans="1:1" x14ac:dyDescent="0.25">
      <c r="A22" s="20">
        <v>1</v>
      </c>
    </row>
    <row r="23" spans="1:1" x14ac:dyDescent="0.25">
      <c r="A23" s="20">
        <v>2</v>
      </c>
    </row>
    <row r="24" spans="1:1" x14ac:dyDescent="0.25">
      <c r="A24" s="20">
        <v>3</v>
      </c>
    </row>
    <row r="25" spans="1:1" x14ac:dyDescent="0.25">
      <c r="A25" s="20">
        <v>4</v>
      </c>
    </row>
    <row r="26" spans="1:1" x14ac:dyDescent="0.25">
      <c r="A26" s="20">
        <v>5</v>
      </c>
    </row>
    <row r="27" spans="1:1" x14ac:dyDescent="0.25">
      <c r="A27" s="20">
        <v>6</v>
      </c>
    </row>
    <row r="28" spans="1:1" x14ac:dyDescent="0.25">
      <c r="A28" s="20">
        <v>7</v>
      </c>
    </row>
    <row r="29" spans="1:1" x14ac:dyDescent="0.25">
      <c r="A29" s="20">
        <v>8</v>
      </c>
    </row>
    <row r="30" spans="1:1" x14ac:dyDescent="0.25">
      <c r="A30" s="20">
        <v>9</v>
      </c>
    </row>
    <row r="31" spans="1:1" x14ac:dyDescent="0.25">
      <c r="A31" s="20">
        <v>10</v>
      </c>
    </row>
    <row r="34" spans="1:1" ht="18.75" x14ac:dyDescent="0.3">
      <c r="A34" s="11" t="s">
        <v>255</v>
      </c>
    </row>
    <row r="35" spans="1:1" x14ac:dyDescent="0.25">
      <c r="A35" t="s">
        <v>176</v>
      </c>
    </row>
    <row r="36" spans="1:1" x14ac:dyDescent="0.25">
      <c r="A36" t="s">
        <v>177</v>
      </c>
    </row>
    <row r="37" spans="1:1" x14ac:dyDescent="0.25">
      <c r="A37" t="s">
        <v>155</v>
      </c>
    </row>
    <row r="38" spans="1:1" x14ac:dyDescent="0.25">
      <c r="A38" t="s">
        <v>103</v>
      </c>
    </row>
    <row r="39" spans="1:1" x14ac:dyDescent="0.25">
      <c r="A39" t="s">
        <v>133</v>
      </c>
    </row>
    <row r="40" spans="1:1" x14ac:dyDescent="0.25">
      <c r="A40" t="s">
        <v>180</v>
      </c>
    </row>
    <row r="41" spans="1:1" x14ac:dyDescent="0.25">
      <c r="A41" t="s">
        <v>163</v>
      </c>
    </row>
    <row r="42" spans="1:1" x14ac:dyDescent="0.25">
      <c r="A42" t="s">
        <v>86</v>
      </c>
    </row>
    <row r="43" spans="1:1" x14ac:dyDescent="0.25">
      <c r="A43" t="s">
        <v>88</v>
      </c>
    </row>
    <row r="44" spans="1:1" x14ac:dyDescent="0.25">
      <c r="A44" t="s">
        <v>249</v>
      </c>
    </row>
    <row r="45" spans="1:1" x14ac:dyDescent="0.25">
      <c r="A45" t="s">
        <v>141</v>
      </c>
    </row>
    <row r="46" spans="1:1" x14ac:dyDescent="0.25">
      <c r="A46" t="s">
        <v>135</v>
      </c>
    </row>
    <row r="47" spans="1:1" x14ac:dyDescent="0.25">
      <c r="A47" t="s">
        <v>114</v>
      </c>
    </row>
    <row r="48" spans="1:1" x14ac:dyDescent="0.25">
      <c r="A48" t="s">
        <v>170</v>
      </c>
    </row>
    <row r="49" spans="1:1" x14ac:dyDescent="0.25">
      <c r="A49" t="s">
        <v>179</v>
      </c>
    </row>
    <row r="50" spans="1:1" x14ac:dyDescent="0.25">
      <c r="A50" t="s">
        <v>243</v>
      </c>
    </row>
    <row r="51" spans="1:1" x14ac:dyDescent="0.25">
      <c r="A51" t="s">
        <v>121</v>
      </c>
    </row>
    <row r="52" spans="1:1" x14ac:dyDescent="0.25">
      <c r="A52" t="s">
        <v>102</v>
      </c>
    </row>
    <row r="53" spans="1:1" x14ac:dyDescent="0.25">
      <c r="A53" t="s">
        <v>181</v>
      </c>
    </row>
    <row r="54" spans="1:1" x14ac:dyDescent="0.25">
      <c r="A54" t="s">
        <v>137</v>
      </c>
    </row>
    <row r="55" spans="1:1" x14ac:dyDescent="0.25">
      <c r="A55" t="s">
        <v>140</v>
      </c>
    </row>
    <row r="56" spans="1:1" x14ac:dyDescent="0.25">
      <c r="A56" t="s">
        <v>248</v>
      </c>
    </row>
    <row r="57" spans="1:1" x14ac:dyDescent="0.25">
      <c r="A57" t="s">
        <v>171</v>
      </c>
    </row>
    <row r="58" spans="1:1" x14ac:dyDescent="0.25">
      <c r="A58" t="s">
        <v>209</v>
      </c>
    </row>
    <row r="59" spans="1:1" x14ac:dyDescent="0.25">
      <c r="A59" t="s">
        <v>183</v>
      </c>
    </row>
    <row r="60" spans="1:1" x14ac:dyDescent="0.25">
      <c r="A60" t="s">
        <v>246</v>
      </c>
    </row>
    <row r="61" spans="1:1" x14ac:dyDescent="0.25">
      <c r="A61" t="s">
        <v>239</v>
      </c>
    </row>
    <row r="62" spans="1:1" x14ac:dyDescent="0.25">
      <c r="A62" t="s">
        <v>132</v>
      </c>
    </row>
    <row r="63" spans="1:1" x14ac:dyDescent="0.25">
      <c r="A63" t="s">
        <v>240</v>
      </c>
    </row>
    <row r="64" spans="1:1" x14ac:dyDescent="0.25">
      <c r="A64" t="s">
        <v>126</v>
      </c>
    </row>
    <row r="65" spans="1:1" x14ac:dyDescent="0.25">
      <c r="A65" t="s">
        <v>127</v>
      </c>
    </row>
    <row r="66" spans="1:1" x14ac:dyDescent="0.25">
      <c r="A66" t="s">
        <v>178</v>
      </c>
    </row>
    <row r="67" spans="1:1" x14ac:dyDescent="0.25">
      <c r="A67" t="s">
        <v>235</v>
      </c>
    </row>
    <row r="68" spans="1:1" x14ac:dyDescent="0.25">
      <c r="A68" t="s">
        <v>129</v>
      </c>
    </row>
    <row r="69" spans="1:1" x14ac:dyDescent="0.25">
      <c r="A69" t="s">
        <v>125</v>
      </c>
    </row>
    <row r="70" spans="1:1" x14ac:dyDescent="0.25">
      <c r="A70" t="s">
        <v>164</v>
      </c>
    </row>
    <row r="71" spans="1:1" x14ac:dyDescent="0.25">
      <c r="A71" t="s">
        <v>182</v>
      </c>
    </row>
    <row r="72" spans="1:1" x14ac:dyDescent="0.25">
      <c r="A72" t="s">
        <v>210</v>
      </c>
    </row>
    <row r="73" spans="1:1" x14ac:dyDescent="0.25">
      <c r="A73" t="s">
        <v>85</v>
      </c>
    </row>
    <row r="74" spans="1:1" x14ac:dyDescent="0.25">
      <c r="A74" t="s">
        <v>236</v>
      </c>
    </row>
    <row r="75" spans="1:1" x14ac:dyDescent="0.25">
      <c r="A75" t="s">
        <v>95</v>
      </c>
    </row>
    <row r="76" spans="1:1" x14ac:dyDescent="0.25">
      <c r="A76" t="s">
        <v>211</v>
      </c>
    </row>
    <row r="77" spans="1:1" x14ac:dyDescent="0.25">
      <c r="A77" t="s">
        <v>212</v>
      </c>
    </row>
    <row r="78" spans="1:1" x14ac:dyDescent="0.25">
      <c r="A78" t="s">
        <v>157</v>
      </c>
    </row>
    <row r="79" spans="1:1" x14ac:dyDescent="0.25">
      <c r="A79" t="s">
        <v>136</v>
      </c>
    </row>
    <row r="80" spans="1:1" x14ac:dyDescent="0.25">
      <c r="A80" t="s">
        <v>165</v>
      </c>
    </row>
    <row r="81" spans="1:1" x14ac:dyDescent="0.25">
      <c r="A81" t="s">
        <v>184</v>
      </c>
    </row>
    <row r="82" spans="1:1" x14ac:dyDescent="0.25">
      <c r="A82" t="s">
        <v>91</v>
      </c>
    </row>
    <row r="83" spans="1:1" x14ac:dyDescent="0.25">
      <c r="A83" t="s">
        <v>213</v>
      </c>
    </row>
    <row r="84" spans="1:1" x14ac:dyDescent="0.25">
      <c r="A84" t="s">
        <v>185</v>
      </c>
    </row>
    <row r="85" spans="1:1" x14ac:dyDescent="0.25">
      <c r="A85" t="s">
        <v>214</v>
      </c>
    </row>
    <row r="86" spans="1:1" x14ac:dyDescent="0.25">
      <c r="A86" t="s">
        <v>234</v>
      </c>
    </row>
    <row r="87" spans="1:1" x14ac:dyDescent="0.25">
      <c r="A87" t="s">
        <v>175</v>
      </c>
    </row>
    <row r="88" spans="1:1" x14ac:dyDescent="0.25">
      <c r="A88" t="s">
        <v>215</v>
      </c>
    </row>
    <row r="89" spans="1:1" x14ac:dyDescent="0.25">
      <c r="A89" t="s">
        <v>186</v>
      </c>
    </row>
    <row r="90" spans="1:1" x14ac:dyDescent="0.25">
      <c r="A90" t="s">
        <v>233</v>
      </c>
    </row>
    <row r="91" spans="1:1" x14ac:dyDescent="0.25">
      <c r="A91" t="s">
        <v>187</v>
      </c>
    </row>
    <row r="92" spans="1:1" x14ac:dyDescent="0.25">
      <c r="A92" t="s">
        <v>89</v>
      </c>
    </row>
    <row r="93" spans="1:1" x14ac:dyDescent="0.25">
      <c r="A93" t="s">
        <v>189</v>
      </c>
    </row>
    <row r="94" spans="1:1" x14ac:dyDescent="0.25">
      <c r="A94" t="s">
        <v>216</v>
      </c>
    </row>
    <row r="95" spans="1:1" x14ac:dyDescent="0.25">
      <c r="A95" t="s">
        <v>188</v>
      </c>
    </row>
    <row r="96" spans="1:1" x14ac:dyDescent="0.25">
      <c r="A96" t="s">
        <v>190</v>
      </c>
    </row>
    <row r="97" spans="1:1" x14ac:dyDescent="0.25">
      <c r="A97" t="s">
        <v>83</v>
      </c>
    </row>
    <row r="98" spans="1:1" x14ac:dyDescent="0.25">
      <c r="A98" t="s">
        <v>193</v>
      </c>
    </row>
    <row r="99" spans="1:1" x14ac:dyDescent="0.25">
      <c r="A99" t="s">
        <v>99</v>
      </c>
    </row>
    <row r="100" spans="1:1" x14ac:dyDescent="0.25">
      <c r="A100" t="s">
        <v>217</v>
      </c>
    </row>
    <row r="101" spans="1:1" x14ac:dyDescent="0.25">
      <c r="A101" t="s">
        <v>191</v>
      </c>
    </row>
    <row r="102" spans="1:1" x14ac:dyDescent="0.25">
      <c r="A102" t="s">
        <v>192</v>
      </c>
    </row>
    <row r="103" spans="1:1" x14ac:dyDescent="0.25">
      <c r="A103" t="s">
        <v>237</v>
      </c>
    </row>
    <row r="104" spans="1:1" x14ac:dyDescent="0.25">
      <c r="A104" t="s">
        <v>124</v>
      </c>
    </row>
    <row r="105" spans="1:1" x14ac:dyDescent="0.25">
      <c r="A105" t="s">
        <v>131</v>
      </c>
    </row>
    <row r="106" spans="1:1" x14ac:dyDescent="0.25">
      <c r="A106" t="s">
        <v>194</v>
      </c>
    </row>
    <row r="107" spans="1:1" x14ac:dyDescent="0.25">
      <c r="A107" t="s">
        <v>195</v>
      </c>
    </row>
    <row r="108" spans="1:1" x14ac:dyDescent="0.25">
      <c r="A108" t="s">
        <v>218</v>
      </c>
    </row>
    <row r="109" spans="1:1" x14ac:dyDescent="0.25">
      <c r="A109" t="s">
        <v>90</v>
      </c>
    </row>
    <row r="110" spans="1:1" x14ac:dyDescent="0.25">
      <c r="A110" t="s">
        <v>196</v>
      </c>
    </row>
    <row r="111" spans="1:1" x14ac:dyDescent="0.25">
      <c r="A111" t="s">
        <v>172</v>
      </c>
    </row>
    <row r="112" spans="1:1" x14ac:dyDescent="0.25">
      <c r="A112" t="s">
        <v>151</v>
      </c>
    </row>
    <row r="113" spans="1:1" x14ac:dyDescent="0.25">
      <c r="A113" t="s">
        <v>198</v>
      </c>
    </row>
    <row r="114" spans="1:1" x14ac:dyDescent="0.25">
      <c r="A114" t="s">
        <v>219</v>
      </c>
    </row>
    <row r="115" spans="1:1" x14ac:dyDescent="0.25">
      <c r="A115" t="s">
        <v>173</v>
      </c>
    </row>
    <row r="116" spans="1:1" x14ac:dyDescent="0.25">
      <c r="A116" t="s">
        <v>96</v>
      </c>
    </row>
    <row r="117" spans="1:1" x14ac:dyDescent="0.25">
      <c r="A117" t="s">
        <v>220</v>
      </c>
    </row>
    <row r="118" spans="1:1" x14ac:dyDescent="0.25">
      <c r="A118" t="s">
        <v>197</v>
      </c>
    </row>
    <row r="119" spans="1:1" x14ac:dyDescent="0.25">
      <c r="A119" t="s">
        <v>221</v>
      </c>
    </row>
    <row r="120" spans="1:1" x14ac:dyDescent="0.25">
      <c r="A120" t="s">
        <v>150</v>
      </c>
    </row>
    <row r="121" spans="1:1" x14ac:dyDescent="0.25">
      <c r="A121" t="s">
        <v>112</v>
      </c>
    </row>
    <row r="122" spans="1:1" x14ac:dyDescent="0.25">
      <c r="A122" t="s">
        <v>142</v>
      </c>
    </row>
    <row r="123" spans="1:1" x14ac:dyDescent="0.25">
      <c r="A123" t="s">
        <v>111</v>
      </c>
    </row>
    <row r="124" spans="1:1" x14ac:dyDescent="0.25">
      <c r="A124" t="s">
        <v>254</v>
      </c>
    </row>
    <row r="125" spans="1:1" x14ac:dyDescent="0.25">
      <c r="A125" t="s">
        <v>199</v>
      </c>
    </row>
    <row r="126" spans="1:1" x14ac:dyDescent="0.25">
      <c r="A126" t="s">
        <v>84</v>
      </c>
    </row>
    <row r="127" spans="1:1" x14ac:dyDescent="0.25">
      <c r="A127" t="s">
        <v>118</v>
      </c>
    </row>
    <row r="128" spans="1:1" x14ac:dyDescent="0.25">
      <c r="A128" t="s">
        <v>251</v>
      </c>
    </row>
    <row r="129" spans="1:1" x14ac:dyDescent="0.25">
      <c r="A129" t="s">
        <v>245</v>
      </c>
    </row>
    <row r="130" spans="1:1" x14ac:dyDescent="0.25">
      <c r="A130" t="s">
        <v>159</v>
      </c>
    </row>
    <row r="131" spans="1:1" x14ac:dyDescent="0.25">
      <c r="A131" t="s">
        <v>200</v>
      </c>
    </row>
    <row r="132" spans="1:1" x14ac:dyDescent="0.25">
      <c r="A132" t="s">
        <v>253</v>
      </c>
    </row>
    <row r="133" spans="1:1" x14ac:dyDescent="0.25">
      <c r="A133" t="s">
        <v>222</v>
      </c>
    </row>
    <row r="134" spans="1:1" x14ac:dyDescent="0.25">
      <c r="A134" t="s">
        <v>92</v>
      </c>
    </row>
    <row r="135" spans="1:1" x14ac:dyDescent="0.25">
      <c r="A135" t="s">
        <v>93</v>
      </c>
    </row>
    <row r="136" spans="1:1" x14ac:dyDescent="0.25">
      <c r="A136" t="s">
        <v>138</v>
      </c>
    </row>
    <row r="137" spans="1:1" x14ac:dyDescent="0.25">
      <c r="A137" t="s">
        <v>105</v>
      </c>
    </row>
    <row r="138" spans="1:1" x14ac:dyDescent="0.25">
      <c r="A138" t="s">
        <v>161</v>
      </c>
    </row>
    <row r="139" spans="1:1" x14ac:dyDescent="0.25">
      <c r="A139" t="s">
        <v>223</v>
      </c>
    </row>
    <row r="140" spans="1:1" x14ac:dyDescent="0.25">
      <c r="A140" t="s">
        <v>134</v>
      </c>
    </row>
    <row r="141" spans="1:1" x14ac:dyDescent="0.25">
      <c r="A141" t="s">
        <v>97</v>
      </c>
    </row>
    <row r="142" spans="1:1" x14ac:dyDescent="0.25">
      <c r="A142" t="s">
        <v>224</v>
      </c>
    </row>
    <row r="143" spans="1:1" x14ac:dyDescent="0.25">
      <c r="A143" t="s">
        <v>143</v>
      </c>
    </row>
    <row r="144" spans="1:1" x14ac:dyDescent="0.25">
      <c r="A144" t="s">
        <v>225</v>
      </c>
    </row>
    <row r="145" spans="1:1" x14ac:dyDescent="0.25">
      <c r="A145" t="s">
        <v>242</v>
      </c>
    </row>
    <row r="146" spans="1:1" x14ac:dyDescent="0.25">
      <c r="A146" t="s">
        <v>108</v>
      </c>
    </row>
    <row r="147" spans="1:1" x14ac:dyDescent="0.25">
      <c r="A147" t="s">
        <v>106</v>
      </c>
    </row>
    <row r="148" spans="1:1" x14ac:dyDescent="0.25">
      <c r="A148" t="s">
        <v>123</v>
      </c>
    </row>
    <row r="149" spans="1:1" x14ac:dyDescent="0.25">
      <c r="A149" t="s">
        <v>252</v>
      </c>
    </row>
    <row r="150" spans="1:1" x14ac:dyDescent="0.25">
      <c r="A150" t="s">
        <v>115</v>
      </c>
    </row>
    <row r="151" spans="1:1" x14ac:dyDescent="0.25">
      <c r="A151" t="s">
        <v>201</v>
      </c>
    </row>
    <row r="152" spans="1:1" x14ac:dyDescent="0.25">
      <c r="A152" t="s">
        <v>82</v>
      </c>
    </row>
    <row r="153" spans="1:1" x14ac:dyDescent="0.25">
      <c r="A153" t="s">
        <v>247</v>
      </c>
    </row>
    <row r="154" spans="1:1" x14ac:dyDescent="0.25">
      <c r="A154" t="s">
        <v>204</v>
      </c>
    </row>
    <row r="155" spans="1:1" x14ac:dyDescent="0.25">
      <c r="A155" t="s">
        <v>145</v>
      </c>
    </row>
    <row r="156" spans="1:1" x14ac:dyDescent="0.25">
      <c r="A156" t="s">
        <v>156</v>
      </c>
    </row>
    <row r="157" spans="1:1" x14ac:dyDescent="0.25">
      <c r="A157" t="s">
        <v>98</v>
      </c>
    </row>
    <row r="158" spans="1:1" x14ac:dyDescent="0.25">
      <c r="A158" t="s">
        <v>146</v>
      </c>
    </row>
    <row r="159" spans="1:1" x14ac:dyDescent="0.25">
      <c r="A159" t="s">
        <v>167</v>
      </c>
    </row>
    <row r="160" spans="1:1" x14ac:dyDescent="0.25">
      <c r="A160" t="s">
        <v>152</v>
      </c>
    </row>
    <row r="161" spans="1:1" x14ac:dyDescent="0.25">
      <c r="A161" t="s">
        <v>158</v>
      </c>
    </row>
    <row r="162" spans="1:1" x14ac:dyDescent="0.25">
      <c r="A162" t="s">
        <v>128</v>
      </c>
    </row>
    <row r="163" spans="1:1" x14ac:dyDescent="0.25">
      <c r="A163" t="s">
        <v>117</v>
      </c>
    </row>
    <row r="164" spans="1:1" x14ac:dyDescent="0.25">
      <c r="A164" t="s">
        <v>166</v>
      </c>
    </row>
    <row r="165" spans="1:1" x14ac:dyDescent="0.25">
      <c r="A165" t="s">
        <v>226</v>
      </c>
    </row>
    <row r="166" spans="1:1" x14ac:dyDescent="0.25">
      <c r="A166" t="s">
        <v>104</v>
      </c>
    </row>
    <row r="167" spans="1:1" x14ac:dyDescent="0.25">
      <c r="A167" t="s">
        <v>160</v>
      </c>
    </row>
    <row r="168" spans="1:1" x14ac:dyDescent="0.25">
      <c r="A168" t="s">
        <v>122</v>
      </c>
    </row>
    <row r="169" spans="1:1" x14ac:dyDescent="0.25">
      <c r="A169" t="s">
        <v>113</v>
      </c>
    </row>
    <row r="170" spans="1:1" x14ac:dyDescent="0.25">
      <c r="A170" t="s">
        <v>202</v>
      </c>
    </row>
    <row r="171" spans="1:1" x14ac:dyDescent="0.25">
      <c r="A171" t="s">
        <v>153</v>
      </c>
    </row>
    <row r="172" spans="1:1" x14ac:dyDescent="0.25">
      <c r="A172" t="s">
        <v>227</v>
      </c>
    </row>
    <row r="173" spans="1:1" x14ac:dyDescent="0.25">
      <c r="A173" t="s">
        <v>144</v>
      </c>
    </row>
    <row r="174" spans="1:1" x14ac:dyDescent="0.25">
      <c r="A174" t="s">
        <v>81</v>
      </c>
    </row>
    <row r="175" spans="1:1" x14ac:dyDescent="0.25">
      <c r="A175" t="s">
        <v>101</v>
      </c>
    </row>
    <row r="176" spans="1:1" x14ac:dyDescent="0.25">
      <c r="A176" t="s">
        <v>228</v>
      </c>
    </row>
    <row r="177" spans="1:1" x14ac:dyDescent="0.25">
      <c r="A177" t="s">
        <v>162</v>
      </c>
    </row>
    <row r="178" spans="1:1" x14ac:dyDescent="0.25">
      <c r="A178" t="s">
        <v>229</v>
      </c>
    </row>
    <row r="179" spans="1:1" x14ac:dyDescent="0.25">
      <c r="A179" t="s">
        <v>203</v>
      </c>
    </row>
    <row r="180" spans="1:1" x14ac:dyDescent="0.25">
      <c r="A180" t="s">
        <v>241</v>
      </c>
    </row>
    <row r="181" spans="1:1" x14ac:dyDescent="0.25">
      <c r="A181" t="s">
        <v>109</v>
      </c>
    </row>
    <row r="182" spans="1:1" x14ac:dyDescent="0.25">
      <c r="A182" t="s">
        <v>147</v>
      </c>
    </row>
    <row r="183" spans="1:1" x14ac:dyDescent="0.25">
      <c r="A183" t="s">
        <v>100</v>
      </c>
    </row>
    <row r="184" spans="1:1" x14ac:dyDescent="0.25">
      <c r="A184" t="s">
        <v>110</v>
      </c>
    </row>
    <row r="185" spans="1:1" x14ac:dyDescent="0.25">
      <c r="A185" t="s">
        <v>107</v>
      </c>
    </row>
    <row r="186" spans="1:1" x14ac:dyDescent="0.25">
      <c r="A186" t="s">
        <v>250</v>
      </c>
    </row>
    <row r="187" spans="1:1" x14ac:dyDescent="0.25">
      <c r="A187" t="s">
        <v>205</v>
      </c>
    </row>
    <row r="188" spans="1:1" x14ac:dyDescent="0.25">
      <c r="A188" t="s">
        <v>148</v>
      </c>
    </row>
    <row r="189" spans="1:1" x14ac:dyDescent="0.25">
      <c r="A189" t="s">
        <v>244</v>
      </c>
    </row>
    <row r="190" spans="1:1" x14ac:dyDescent="0.25">
      <c r="A190" t="s">
        <v>174</v>
      </c>
    </row>
    <row r="191" spans="1:1" x14ac:dyDescent="0.25">
      <c r="A191" t="s">
        <v>168</v>
      </c>
    </row>
    <row r="192" spans="1:1" x14ac:dyDescent="0.25">
      <c r="A192" t="s">
        <v>206</v>
      </c>
    </row>
    <row r="193" spans="1:1" x14ac:dyDescent="0.25">
      <c r="A193" t="s">
        <v>207</v>
      </c>
    </row>
    <row r="194" spans="1:1" x14ac:dyDescent="0.25">
      <c r="A194" t="s">
        <v>87</v>
      </c>
    </row>
    <row r="195" spans="1:1" x14ac:dyDescent="0.25">
      <c r="A195" t="s">
        <v>230</v>
      </c>
    </row>
    <row r="196" spans="1:1" x14ac:dyDescent="0.25">
      <c r="A196" t="s">
        <v>116</v>
      </c>
    </row>
    <row r="197" spans="1:1" x14ac:dyDescent="0.25">
      <c r="A197" t="s">
        <v>139</v>
      </c>
    </row>
    <row r="198" spans="1:1" x14ac:dyDescent="0.25">
      <c r="A198" t="s">
        <v>231</v>
      </c>
    </row>
    <row r="199" spans="1:1" x14ac:dyDescent="0.25">
      <c r="A199" t="s">
        <v>208</v>
      </c>
    </row>
    <row r="200" spans="1:1" x14ac:dyDescent="0.25">
      <c r="A200" t="s">
        <v>149</v>
      </c>
    </row>
    <row r="201" spans="1:1" x14ac:dyDescent="0.25">
      <c r="A201" t="s">
        <v>130</v>
      </c>
    </row>
    <row r="202" spans="1:1" x14ac:dyDescent="0.25">
      <c r="A202" t="s">
        <v>120</v>
      </c>
    </row>
    <row r="203" spans="1:1" x14ac:dyDescent="0.25">
      <c r="A203" t="s">
        <v>154</v>
      </c>
    </row>
    <row r="204" spans="1:1" x14ac:dyDescent="0.25">
      <c r="A204" t="s">
        <v>119</v>
      </c>
    </row>
    <row r="205" spans="1:1" x14ac:dyDescent="0.25">
      <c r="A205" t="s">
        <v>169</v>
      </c>
    </row>
    <row r="206" spans="1:1" x14ac:dyDescent="0.25">
      <c r="A206" t="s">
        <v>232</v>
      </c>
    </row>
    <row r="207" spans="1:1" x14ac:dyDescent="0.25">
      <c r="A207" t="s">
        <v>238</v>
      </c>
    </row>
    <row r="208" spans="1:1" x14ac:dyDescent="0.25">
      <c r="A208" t="s">
        <v>94</v>
      </c>
    </row>
    <row r="211" spans="1:3" ht="37.5" x14ac:dyDescent="0.3">
      <c r="A211" s="24" t="s">
        <v>271</v>
      </c>
      <c r="B211" s="24" t="s">
        <v>276</v>
      </c>
      <c r="C211" s="24" t="s">
        <v>273</v>
      </c>
    </row>
    <row r="212" spans="1:3" ht="165" x14ac:dyDescent="0.25">
      <c r="A212" s="4" t="s">
        <v>299</v>
      </c>
      <c r="C212" s="4"/>
    </row>
    <row r="213" spans="1:3" ht="45" x14ac:dyDescent="0.25">
      <c r="A213" s="25" t="s">
        <v>270</v>
      </c>
    </row>
    <row r="214" spans="1:3" x14ac:dyDescent="0.25">
      <c r="A214" s="22"/>
    </row>
    <row r="215" spans="1:3" ht="30" x14ac:dyDescent="0.25">
      <c r="A215" s="25" t="s">
        <v>269</v>
      </c>
    </row>
    <row r="216" spans="1:3" x14ac:dyDescent="0.25">
      <c r="A216" s="23" t="s">
        <v>277</v>
      </c>
      <c r="B216" t="str">
        <f>RIGHT(A216,7)</f>
        <v>#003087</v>
      </c>
    </row>
    <row r="217" spans="1:3" x14ac:dyDescent="0.25">
      <c r="A217" s="23" t="s">
        <v>278</v>
      </c>
      <c r="B217" t="str">
        <f t="shared" ref="B217:B220" si="0">RIGHT(A217,7)</f>
        <v>#005EB8</v>
      </c>
    </row>
    <row r="218" spans="1:3" x14ac:dyDescent="0.25">
      <c r="A218" s="23" t="s">
        <v>279</v>
      </c>
      <c r="B218" t="str">
        <f t="shared" si="0"/>
        <v>#0072CE</v>
      </c>
    </row>
    <row r="219" spans="1:3" x14ac:dyDescent="0.25">
      <c r="A219" s="23" t="s">
        <v>280</v>
      </c>
      <c r="B219" t="str">
        <f t="shared" si="0"/>
        <v>#41B6E6</v>
      </c>
    </row>
    <row r="220" spans="1:3" x14ac:dyDescent="0.25">
      <c r="A220" s="23" t="s">
        <v>281</v>
      </c>
      <c r="B220" t="str">
        <f t="shared" si="0"/>
        <v>#00A9CE</v>
      </c>
    </row>
    <row r="221" spans="1:3" x14ac:dyDescent="0.25">
      <c r="A221" s="22"/>
    </row>
    <row r="222" spans="1:3" x14ac:dyDescent="0.25">
      <c r="A222" s="25" t="s">
        <v>266</v>
      </c>
    </row>
    <row r="223" spans="1:3" x14ac:dyDescent="0.25">
      <c r="A223" s="23" t="s">
        <v>282</v>
      </c>
      <c r="B223" t="str">
        <f t="shared" ref="B223:B227" si="1">RIGHT(A223,7)</f>
        <v>#768692</v>
      </c>
      <c r="C223" t="s">
        <v>272</v>
      </c>
    </row>
    <row r="224" spans="1:3" x14ac:dyDescent="0.25">
      <c r="A224" s="23" t="s">
        <v>283</v>
      </c>
      <c r="B224" t="str">
        <f t="shared" si="1"/>
        <v>#E8EDEE</v>
      </c>
      <c r="C224" t="s">
        <v>274</v>
      </c>
    </row>
    <row r="225" spans="1:3" x14ac:dyDescent="0.25">
      <c r="A225" s="23" t="s">
        <v>284</v>
      </c>
      <c r="B225" t="str">
        <f t="shared" si="1"/>
        <v>#231f20</v>
      </c>
      <c r="C225" t="s">
        <v>275</v>
      </c>
    </row>
    <row r="226" spans="1:3" x14ac:dyDescent="0.25">
      <c r="A226" s="23" t="s">
        <v>285</v>
      </c>
      <c r="B226" t="str">
        <f t="shared" si="1"/>
        <v>#425563</v>
      </c>
      <c r="C226" t="s">
        <v>275</v>
      </c>
    </row>
    <row r="227" spans="1:3" x14ac:dyDescent="0.25">
      <c r="A227" s="23" t="s">
        <v>286</v>
      </c>
      <c r="B227" t="str">
        <f t="shared" si="1"/>
        <v>#FFFFFF</v>
      </c>
      <c r="C227" t="s">
        <v>275</v>
      </c>
    </row>
    <row r="228" spans="1:3" x14ac:dyDescent="0.25">
      <c r="A228" s="22"/>
    </row>
    <row r="229" spans="1:3" x14ac:dyDescent="0.25">
      <c r="A229" s="25" t="s">
        <v>267</v>
      </c>
    </row>
    <row r="230" spans="1:3" x14ac:dyDescent="0.25">
      <c r="A230" s="23" t="s">
        <v>287</v>
      </c>
      <c r="B230" t="str">
        <f t="shared" ref="B230:B233" si="2">RIGHT(A230,7)</f>
        <v>#006747</v>
      </c>
    </row>
    <row r="231" spans="1:3" x14ac:dyDescent="0.25">
      <c r="A231" s="23" t="s">
        <v>288</v>
      </c>
      <c r="B231" t="str">
        <f t="shared" si="2"/>
        <v>#009639</v>
      </c>
    </row>
    <row r="232" spans="1:3" x14ac:dyDescent="0.25">
      <c r="A232" s="23" t="s">
        <v>289</v>
      </c>
      <c r="B232" t="str">
        <f t="shared" si="2"/>
        <v>#78BE20</v>
      </c>
    </row>
    <row r="233" spans="1:3" x14ac:dyDescent="0.25">
      <c r="A233" s="23" t="s">
        <v>290</v>
      </c>
      <c r="B233" t="str">
        <f t="shared" si="2"/>
        <v>#00A499</v>
      </c>
    </row>
    <row r="234" spans="1:3" x14ac:dyDescent="0.25">
      <c r="A234" s="22"/>
    </row>
    <row r="235" spans="1:3" x14ac:dyDescent="0.25">
      <c r="A235" s="25" t="s">
        <v>268</v>
      </c>
    </row>
    <row r="236" spans="1:3" x14ac:dyDescent="0.25">
      <c r="A236" s="23" t="s">
        <v>291</v>
      </c>
      <c r="B236" t="str">
        <f t="shared" ref="B236:B243" si="3">RIGHT(A236,7)</f>
        <v>#330072</v>
      </c>
    </row>
    <row r="237" spans="1:3" x14ac:dyDescent="0.25">
      <c r="A237" s="23" t="s">
        <v>292</v>
      </c>
      <c r="B237" t="str">
        <f t="shared" si="3"/>
        <v>#7C2855</v>
      </c>
    </row>
    <row r="238" spans="1:3" x14ac:dyDescent="0.25">
      <c r="A238" s="23" t="s">
        <v>293</v>
      </c>
      <c r="B238" t="str">
        <f t="shared" si="3"/>
        <v>#AE2573</v>
      </c>
    </row>
    <row r="239" spans="1:3" x14ac:dyDescent="0.25">
      <c r="A239" s="23" t="s">
        <v>294</v>
      </c>
      <c r="B239" t="str">
        <f t="shared" si="3"/>
        <v>#8A1538</v>
      </c>
    </row>
    <row r="240" spans="1:3" x14ac:dyDescent="0.25">
      <c r="A240" s="23" t="s">
        <v>295</v>
      </c>
      <c r="B240" t="str">
        <f t="shared" si="3"/>
        <v>#DA291C</v>
      </c>
    </row>
    <row r="241" spans="1:2" x14ac:dyDescent="0.25">
      <c r="A241" s="23" t="s">
        <v>296</v>
      </c>
      <c r="B241" t="str">
        <f t="shared" si="3"/>
        <v>#ED8B00</v>
      </c>
    </row>
    <row r="242" spans="1:2" x14ac:dyDescent="0.25">
      <c r="A242" s="23" t="s">
        <v>297</v>
      </c>
      <c r="B242" t="str">
        <f t="shared" si="3"/>
        <v>#FFB81C</v>
      </c>
    </row>
    <row r="243" spans="1:2" x14ac:dyDescent="0.25">
      <c r="A243" s="23" t="s">
        <v>298</v>
      </c>
      <c r="B243" t="str">
        <f t="shared" si="3"/>
        <v>#FAE100</v>
      </c>
    </row>
    <row r="246" spans="1:2" x14ac:dyDescent="0.25">
      <c r="A246" s="41" t="s">
        <v>333</v>
      </c>
    </row>
    <row r="247" spans="1:2" x14ac:dyDescent="0.25">
      <c r="A247" t="s">
        <v>336</v>
      </c>
    </row>
    <row r="248" spans="1:2" x14ac:dyDescent="0.25">
      <c r="A248" t="s">
        <v>334</v>
      </c>
    </row>
    <row r="249" spans="1:2" x14ac:dyDescent="0.25">
      <c r="A249" t="s">
        <v>335</v>
      </c>
    </row>
    <row r="250" spans="1:2" x14ac:dyDescent="0.25">
      <c r="A250" s="37"/>
    </row>
    <row r="251" spans="1:2" x14ac:dyDescent="0.25">
      <c r="A251" s="37"/>
    </row>
    <row r="252" spans="1:2" x14ac:dyDescent="0.25">
      <c r="A252" s="42" t="s">
        <v>340</v>
      </c>
    </row>
    <row r="253" spans="1:2" x14ac:dyDescent="0.25">
      <c r="A253" s="42" t="s">
        <v>341</v>
      </c>
    </row>
    <row r="254" spans="1:2" x14ac:dyDescent="0.25">
      <c r="A254" s="42" t="s">
        <v>342</v>
      </c>
    </row>
    <row r="255" spans="1:2" x14ac:dyDescent="0.25">
      <c r="A255" s="42" t="s">
        <v>343</v>
      </c>
    </row>
    <row r="258" spans="1:1" x14ac:dyDescent="0.25">
      <c r="A258" s="42" t="s">
        <v>348</v>
      </c>
    </row>
    <row r="259" spans="1:1" x14ac:dyDescent="0.25">
      <c r="A259" t="s">
        <v>349</v>
      </c>
    </row>
    <row r="260" spans="1:1" x14ac:dyDescent="0.25">
      <c r="A260" t="s">
        <v>350</v>
      </c>
    </row>
    <row r="261" spans="1:1" x14ac:dyDescent="0.25">
      <c r="A261" t="s">
        <v>351</v>
      </c>
    </row>
    <row r="262" spans="1:1" x14ac:dyDescent="0.25">
      <c r="A262" t="s">
        <v>352</v>
      </c>
    </row>
    <row r="263" spans="1:1" x14ac:dyDescent="0.25">
      <c r="A263" t="s">
        <v>353</v>
      </c>
    </row>
    <row r="264" spans="1:1" x14ac:dyDescent="0.25">
      <c r="A264" t="s">
        <v>354</v>
      </c>
    </row>
    <row r="265" spans="1:1" x14ac:dyDescent="0.25">
      <c r="A265" t="s">
        <v>355</v>
      </c>
    </row>
    <row r="266" spans="1:1" x14ac:dyDescent="0.25">
      <c r="A266" t="s">
        <v>356</v>
      </c>
    </row>
    <row r="267" spans="1:1" x14ac:dyDescent="0.25">
      <c r="A267" t="s">
        <v>357</v>
      </c>
    </row>
    <row r="268" spans="1:1" x14ac:dyDescent="0.25">
      <c r="A268" t="s">
        <v>358</v>
      </c>
    </row>
    <row r="269" spans="1:1" x14ac:dyDescent="0.25">
      <c r="A269" t="s">
        <v>359</v>
      </c>
    </row>
    <row r="270" spans="1:1" x14ac:dyDescent="0.25">
      <c r="A270" t="s">
        <v>360</v>
      </c>
    </row>
    <row r="271" spans="1:1" x14ac:dyDescent="0.25">
      <c r="A271" t="s">
        <v>361</v>
      </c>
    </row>
    <row r="272" spans="1:1" x14ac:dyDescent="0.25">
      <c r="A272" t="s">
        <v>362</v>
      </c>
    </row>
    <row r="273" spans="1:1" x14ac:dyDescent="0.25">
      <c r="A273" t="s">
        <v>363</v>
      </c>
    </row>
    <row r="274" spans="1:1" x14ac:dyDescent="0.25">
      <c r="A274" t="s">
        <v>364</v>
      </c>
    </row>
    <row r="275" spans="1:1" x14ac:dyDescent="0.25">
      <c r="A275" t="s">
        <v>365</v>
      </c>
    </row>
    <row r="276" spans="1:1" x14ac:dyDescent="0.25">
      <c r="A276" t="s">
        <v>366</v>
      </c>
    </row>
    <row r="277" spans="1:1" x14ac:dyDescent="0.25">
      <c r="A277" t="s">
        <v>367</v>
      </c>
    </row>
    <row r="278" spans="1:1" x14ac:dyDescent="0.25">
      <c r="A278" t="s">
        <v>368</v>
      </c>
    </row>
    <row r="279" spans="1:1" x14ac:dyDescent="0.25">
      <c r="A279" t="s">
        <v>369</v>
      </c>
    </row>
    <row r="280" spans="1:1" x14ac:dyDescent="0.25">
      <c r="A280" t="s">
        <v>370</v>
      </c>
    </row>
    <row r="281" spans="1:1" x14ac:dyDescent="0.25">
      <c r="A281" t="s">
        <v>371</v>
      </c>
    </row>
    <row r="282" spans="1:1" x14ac:dyDescent="0.25">
      <c r="A282" t="s">
        <v>372</v>
      </c>
    </row>
    <row r="283" spans="1:1" x14ac:dyDescent="0.25">
      <c r="A283" t="s">
        <v>373</v>
      </c>
    </row>
    <row r="284" spans="1:1" x14ac:dyDescent="0.25">
      <c r="A284" t="s">
        <v>374</v>
      </c>
    </row>
    <row r="285" spans="1:1" x14ac:dyDescent="0.25">
      <c r="A285" t="s">
        <v>375</v>
      </c>
    </row>
    <row r="286" spans="1:1" x14ac:dyDescent="0.25">
      <c r="A286" t="s">
        <v>376</v>
      </c>
    </row>
    <row r="287" spans="1:1" x14ac:dyDescent="0.25">
      <c r="A287" t="s">
        <v>377</v>
      </c>
    </row>
    <row r="288" spans="1:1" x14ac:dyDescent="0.25">
      <c r="A288" t="s">
        <v>378</v>
      </c>
    </row>
    <row r="289" spans="1:1" x14ac:dyDescent="0.25">
      <c r="A289" t="s">
        <v>379</v>
      </c>
    </row>
    <row r="290" spans="1:1" x14ac:dyDescent="0.25">
      <c r="A290" t="s">
        <v>380</v>
      </c>
    </row>
    <row r="291" spans="1:1" x14ac:dyDescent="0.25">
      <c r="A291" t="s">
        <v>381</v>
      </c>
    </row>
    <row r="292" spans="1:1" x14ac:dyDescent="0.25">
      <c r="A292" t="s">
        <v>382</v>
      </c>
    </row>
    <row r="293" spans="1:1" x14ac:dyDescent="0.25">
      <c r="A293" t="s">
        <v>383</v>
      </c>
    </row>
    <row r="294" spans="1:1" x14ac:dyDescent="0.25">
      <c r="A294" t="s">
        <v>384</v>
      </c>
    </row>
    <row r="295" spans="1:1" x14ac:dyDescent="0.25">
      <c r="A295" t="s">
        <v>385</v>
      </c>
    </row>
    <row r="296" spans="1:1" x14ac:dyDescent="0.25">
      <c r="A296" t="s">
        <v>386</v>
      </c>
    </row>
    <row r="297" spans="1:1" x14ac:dyDescent="0.25">
      <c r="A297" t="s">
        <v>387</v>
      </c>
    </row>
    <row r="298" spans="1:1" x14ac:dyDescent="0.25">
      <c r="A298" t="s">
        <v>388</v>
      </c>
    </row>
    <row r="299" spans="1:1" x14ac:dyDescent="0.25">
      <c r="A299" t="s">
        <v>389</v>
      </c>
    </row>
    <row r="300" spans="1:1" x14ac:dyDescent="0.25">
      <c r="A300" t="s">
        <v>390</v>
      </c>
    </row>
    <row r="301" spans="1:1" x14ac:dyDescent="0.25">
      <c r="A301" t="s">
        <v>391</v>
      </c>
    </row>
    <row r="302" spans="1:1" x14ac:dyDescent="0.25">
      <c r="A302" t="s">
        <v>392</v>
      </c>
    </row>
    <row r="303" spans="1:1" x14ac:dyDescent="0.25">
      <c r="A303" t="s">
        <v>393</v>
      </c>
    </row>
    <row r="304" spans="1:1" x14ac:dyDescent="0.25">
      <c r="A304" t="s">
        <v>394</v>
      </c>
    </row>
    <row r="305" spans="1:1" x14ac:dyDescent="0.25">
      <c r="A305" t="s">
        <v>395</v>
      </c>
    </row>
    <row r="306" spans="1:1" x14ac:dyDescent="0.25">
      <c r="A306" t="s">
        <v>396</v>
      </c>
    </row>
    <row r="307" spans="1:1" x14ac:dyDescent="0.25">
      <c r="A307" t="s">
        <v>397</v>
      </c>
    </row>
    <row r="308" spans="1:1" x14ac:dyDescent="0.25">
      <c r="A308" t="s">
        <v>398</v>
      </c>
    </row>
    <row r="309" spans="1:1" x14ac:dyDescent="0.25">
      <c r="A309" t="s">
        <v>399</v>
      </c>
    </row>
    <row r="310" spans="1:1" x14ac:dyDescent="0.25">
      <c r="A310" t="s">
        <v>400</v>
      </c>
    </row>
    <row r="311" spans="1:1" x14ac:dyDescent="0.25">
      <c r="A311" t="s">
        <v>401</v>
      </c>
    </row>
    <row r="312" spans="1:1" x14ac:dyDescent="0.25">
      <c r="A312" t="s">
        <v>402</v>
      </c>
    </row>
    <row r="313" spans="1:1" x14ac:dyDescent="0.25">
      <c r="A313" t="s">
        <v>403</v>
      </c>
    </row>
    <row r="314" spans="1:1" x14ac:dyDescent="0.25">
      <c r="A314" t="s">
        <v>404</v>
      </c>
    </row>
    <row r="315" spans="1:1" x14ac:dyDescent="0.25">
      <c r="A315" t="s">
        <v>405</v>
      </c>
    </row>
    <row r="316" spans="1:1" x14ac:dyDescent="0.25">
      <c r="A316" t="s">
        <v>406</v>
      </c>
    </row>
    <row r="317" spans="1:1" x14ac:dyDescent="0.25">
      <c r="A317" t="s">
        <v>407</v>
      </c>
    </row>
    <row r="318" spans="1:1" x14ac:dyDescent="0.25">
      <c r="A318" t="s">
        <v>408</v>
      </c>
    </row>
    <row r="319" spans="1:1" x14ac:dyDescent="0.25">
      <c r="A319" t="s">
        <v>409</v>
      </c>
    </row>
    <row r="320" spans="1:1" x14ac:dyDescent="0.25">
      <c r="A320" t="s">
        <v>410</v>
      </c>
    </row>
    <row r="321" spans="1:1" x14ac:dyDescent="0.25">
      <c r="A321" t="s">
        <v>411</v>
      </c>
    </row>
    <row r="322" spans="1:1" x14ac:dyDescent="0.25">
      <c r="A322" t="s">
        <v>412</v>
      </c>
    </row>
    <row r="323" spans="1:1" x14ac:dyDescent="0.25">
      <c r="A323" t="s">
        <v>413</v>
      </c>
    </row>
    <row r="324" spans="1:1" x14ac:dyDescent="0.25">
      <c r="A324" t="s">
        <v>414</v>
      </c>
    </row>
    <row r="325" spans="1:1" x14ac:dyDescent="0.25">
      <c r="A325" t="s">
        <v>415</v>
      </c>
    </row>
    <row r="326" spans="1:1" x14ac:dyDescent="0.25">
      <c r="A326" t="s">
        <v>416</v>
      </c>
    </row>
    <row r="327" spans="1:1" x14ac:dyDescent="0.25">
      <c r="A327" t="s">
        <v>417</v>
      </c>
    </row>
    <row r="328" spans="1:1" x14ac:dyDescent="0.25">
      <c r="A328" t="s">
        <v>418</v>
      </c>
    </row>
    <row r="329" spans="1:1" x14ac:dyDescent="0.25">
      <c r="A329" t="s">
        <v>419</v>
      </c>
    </row>
    <row r="330" spans="1:1" x14ac:dyDescent="0.25">
      <c r="A330" t="s">
        <v>420</v>
      </c>
    </row>
    <row r="331" spans="1:1" x14ac:dyDescent="0.25">
      <c r="A331" t="s">
        <v>421</v>
      </c>
    </row>
    <row r="332" spans="1:1" x14ac:dyDescent="0.25">
      <c r="A332" t="s">
        <v>422</v>
      </c>
    </row>
    <row r="333" spans="1:1" x14ac:dyDescent="0.25">
      <c r="A333" t="s">
        <v>423</v>
      </c>
    </row>
    <row r="334" spans="1:1" x14ac:dyDescent="0.25">
      <c r="A334" t="s">
        <v>424</v>
      </c>
    </row>
    <row r="335" spans="1:1" x14ac:dyDescent="0.25">
      <c r="A335" t="s">
        <v>425</v>
      </c>
    </row>
    <row r="336" spans="1:1" x14ac:dyDescent="0.25">
      <c r="A336" t="s">
        <v>426</v>
      </c>
    </row>
    <row r="337" spans="1:1" x14ac:dyDescent="0.25">
      <c r="A337" t="s">
        <v>427</v>
      </c>
    </row>
    <row r="338" spans="1:1" x14ac:dyDescent="0.25">
      <c r="A338" t="s">
        <v>428</v>
      </c>
    </row>
    <row r="339" spans="1:1" x14ac:dyDescent="0.25">
      <c r="A339" t="s">
        <v>429</v>
      </c>
    </row>
    <row r="340" spans="1:1" x14ac:dyDescent="0.25">
      <c r="A340" t="s">
        <v>430</v>
      </c>
    </row>
    <row r="341" spans="1:1" x14ac:dyDescent="0.25">
      <c r="A341" t="s">
        <v>431</v>
      </c>
    </row>
    <row r="342" spans="1:1" x14ac:dyDescent="0.25">
      <c r="A342" t="s">
        <v>432</v>
      </c>
    </row>
    <row r="343" spans="1:1" x14ac:dyDescent="0.25">
      <c r="A343" t="s">
        <v>433</v>
      </c>
    </row>
    <row r="344" spans="1:1" x14ac:dyDescent="0.25">
      <c r="A344" t="s">
        <v>434</v>
      </c>
    </row>
    <row r="345" spans="1:1" x14ac:dyDescent="0.25">
      <c r="A345" t="s">
        <v>435</v>
      </c>
    </row>
    <row r="346" spans="1:1" x14ac:dyDescent="0.25">
      <c r="A346" t="s">
        <v>436</v>
      </c>
    </row>
    <row r="347" spans="1:1" x14ac:dyDescent="0.25">
      <c r="A347" t="s">
        <v>437</v>
      </c>
    </row>
    <row r="348" spans="1:1" x14ac:dyDescent="0.25">
      <c r="A348" t="s">
        <v>438</v>
      </c>
    </row>
    <row r="349" spans="1:1" x14ac:dyDescent="0.25">
      <c r="A349" t="s">
        <v>439</v>
      </c>
    </row>
    <row r="350" spans="1:1" x14ac:dyDescent="0.25">
      <c r="A350" t="s">
        <v>440</v>
      </c>
    </row>
    <row r="351" spans="1:1" x14ac:dyDescent="0.25">
      <c r="A351" t="s">
        <v>441</v>
      </c>
    </row>
    <row r="352" spans="1:1" x14ac:dyDescent="0.25">
      <c r="A352" t="s">
        <v>442</v>
      </c>
    </row>
    <row r="353" spans="1:1" x14ac:dyDescent="0.25">
      <c r="A353" t="s">
        <v>443</v>
      </c>
    </row>
    <row r="354" spans="1:1" x14ac:dyDescent="0.25">
      <c r="A354" t="s">
        <v>444</v>
      </c>
    </row>
    <row r="355" spans="1:1" x14ac:dyDescent="0.25">
      <c r="A355" t="s">
        <v>445</v>
      </c>
    </row>
    <row r="356" spans="1:1" x14ac:dyDescent="0.25">
      <c r="A356" t="s">
        <v>446</v>
      </c>
    </row>
    <row r="357" spans="1:1" x14ac:dyDescent="0.25">
      <c r="A357" t="s">
        <v>447</v>
      </c>
    </row>
    <row r="358" spans="1:1" x14ac:dyDescent="0.25">
      <c r="A358" t="s">
        <v>448</v>
      </c>
    </row>
    <row r="359" spans="1:1" x14ac:dyDescent="0.25">
      <c r="A359" t="s">
        <v>449</v>
      </c>
    </row>
    <row r="360" spans="1:1" x14ac:dyDescent="0.25">
      <c r="A360" t="s">
        <v>450</v>
      </c>
    </row>
    <row r="361" spans="1:1" x14ac:dyDescent="0.25">
      <c r="A361" t="s">
        <v>451</v>
      </c>
    </row>
    <row r="362" spans="1:1" x14ac:dyDescent="0.25">
      <c r="A362" t="s">
        <v>452</v>
      </c>
    </row>
    <row r="363" spans="1:1" x14ac:dyDescent="0.25">
      <c r="A363" t="s">
        <v>453</v>
      </c>
    </row>
    <row r="365" spans="1:1" x14ac:dyDescent="0.25">
      <c r="A365" s="1" t="s">
        <v>497</v>
      </c>
    </row>
    <row r="366" spans="1:1" x14ac:dyDescent="0.25">
      <c r="A366" t="s">
        <v>498</v>
      </c>
    </row>
    <row r="367" spans="1:1" x14ac:dyDescent="0.25">
      <c r="A367" t="s">
        <v>499</v>
      </c>
    </row>
    <row r="368" spans="1:1" x14ac:dyDescent="0.25">
      <c r="A368" t="s">
        <v>496</v>
      </c>
    </row>
    <row r="371" spans="1:1" x14ac:dyDescent="0.25">
      <c r="A371" t="s">
        <v>523</v>
      </c>
    </row>
    <row r="372" spans="1:1" x14ac:dyDescent="0.25">
      <c r="A372" t="s">
        <v>524</v>
      </c>
    </row>
    <row r="373" spans="1:1" x14ac:dyDescent="0.25">
      <c r="A373" t="s">
        <v>525</v>
      </c>
    </row>
  </sheetData>
  <sortState xmlns:xlrd2="http://schemas.microsoft.com/office/spreadsheetml/2017/richdata2" ref="A35:A208">
    <sortCondition ref="A35:A208"/>
  </sortState>
  <hyperlinks>
    <hyperlink ref="A12" r:id="rId1" location=":~:text=The%20ethnic%20groups%20will%20be%3A%20Asian%2C%20Scottish%20Asian,British%20Pakistani%20Indian%2C%20Scottish%20Indian%20or%20British%20Indian" display="https://www.ethnicity-facts-figures.service.gov.uk/style-guide/ethnic-groups - :~:text=The%20ethnic%20groups%20will%20be%3A%20Asian%2C%20Scottish%20Asian,British%20Pakistani%20Indian%2C%20Scottish%20Indian%20or%20British%20Indian" xr:uid="{80D2C4FD-7267-4109-A448-E352FBABBCA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30884-1CCB-4C80-8B8B-2363B4A3440C}">
  <dimension ref="A1:D6"/>
  <sheetViews>
    <sheetView zoomScale="115" zoomScaleNormal="115" workbookViewId="0">
      <selection activeCell="C5" sqref="C5"/>
    </sheetView>
  </sheetViews>
  <sheetFormatPr defaultRowHeight="15" x14ac:dyDescent="0.25"/>
  <cols>
    <col min="1" max="1" width="14.140625" bestFit="1" customWidth="1"/>
    <col min="2" max="2" width="76.7109375" customWidth="1"/>
    <col min="3" max="3" width="37.28515625" bestFit="1" customWidth="1"/>
    <col min="4" max="4" width="29.28515625" bestFit="1" customWidth="1"/>
  </cols>
  <sheetData>
    <row r="1" spans="1:4" ht="15.75" x14ac:dyDescent="0.25">
      <c r="A1" s="26" t="s">
        <v>262</v>
      </c>
      <c r="B1" s="27" t="s">
        <v>265</v>
      </c>
      <c r="C1" s="28" t="s">
        <v>263</v>
      </c>
      <c r="D1" s="26" t="s">
        <v>264</v>
      </c>
    </row>
    <row r="2" spans="1:4" ht="75" x14ac:dyDescent="0.25">
      <c r="A2" s="29" t="s">
        <v>304</v>
      </c>
      <c r="B2" s="30" t="s">
        <v>300</v>
      </c>
      <c r="C2" s="31" t="s">
        <v>308</v>
      </c>
      <c r="D2" s="9" t="str">
        <f>VLOOKUP(C2,reference_lists!A216:B220,2,FALSE)</f>
        <v>#41B6E6</v>
      </c>
    </row>
    <row r="3" spans="1:4" ht="60" x14ac:dyDescent="0.25">
      <c r="A3" s="29" t="s">
        <v>305</v>
      </c>
      <c r="B3" s="30" t="s">
        <v>301</v>
      </c>
      <c r="C3" s="31" t="s">
        <v>315</v>
      </c>
      <c r="D3" s="9" t="str">
        <f>VLOOKUP(C3,reference_lists!A223:B227,2,FALSE)</f>
        <v>#E8EDEE</v>
      </c>
    </row>
    <row r="4" spans="1:4" ht="75" x14ac:dyDescent="0.25">
      <c r="A4" s="29" t="s">
        <v>306</v>
      </c>
      <c r="B4" s="30" t="s">
        <v>302</v>
      </c>
      <c r="C4" s="31" t="s">
        <v>309</v>
      </c>
      <c r="D4" s="9" t="str">
        <f>VLOOKUP(C4,reference_lists!A230:B233,2,FALSE)</f>
        <v>#009639</v>
      </c>
    </row>
    <row r="5" spans="1:4" ht="75" x14ac:dyDescent="0.25">
      <c r="A5" s="29" t="s">
        <v>307</v>
      </c>
      <c r="B5" s="30" t="s">
        <v>303</v>
      </c>
      <c r="C5" s="31" t="s">
        <v>478</v>
      </c>
      <c r="D5" s="9" t="str">
        <f>VLOOKUP(C5,reference_lists!A236:B243,2,FALSE)</f>
        <v>#ED8B00</v>
      </c>
    </row>
    <row r="6" spans="1:4" ht="105" x14ac:dyDescent="0.25">
      <c r="A6" s="29" t="s">
        <v>454</v>
      </c>
      <c r="B6" s="30" t="s">
        <v>455</v>
      </c>
      <c r="C6" s="3" t="s">
        <v>383</v>
      </c>
      <c r="D6" s="4" t="s">
        <v>456</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18" operator="equal" id="{4CE55206-78F4-4D02-ADCE-7507D1D98BC0}">
            <xm:f>reference_lists!$B$220</xm:f>
            <x14:dxf>
              <fill>
                <patternFill>
                  <bgColor rgb="FF00A9CE"/>
                </patternFill>
              </fill>
            </x14:dxf>
          </x14:cfRule>
          <x14:cfRule type="cellIs" priority="19" operator="equal" id="{A120A0E7-BED9-4FE4-AE3A-2AFF3D7D4BDA}">
            <xm:f>reference_lists!$B$219</xm:f>
            <x14:dxf>
              <fill>
                <patternFill>
                  <bgColor rgb="FF41B6E6"/>
                </patternFill>
              </fill>
            </x14:dxf>
          </x14:cfRule>
          <x14:cfRule type="cellIs" priority="20" operator="equal" id="{CDB71D34-5BCB-44F1-B3AC-06DEB3EE82B0}">
            <xm:f>reference_lists!$B$218</xm:f>
            <x14:dxf>
              <fill>
                <patternFill>
                  <bgColor rgb="FF0072CE"/>
                </patternFill>
              </fill>
            </x14:dxf>
          </x14:cfRule>
          <x14:cfRule type="cellIs" priority="21" operator="equal" id="{9B0CD790-02CD-4B32-9CD6-63973A08823B}">
            <xm:f>reference_lists!$B$217</xm:f>
            <x14:dxf>
              <fill>
                <patternFill>
                  <bgColor rgb="FF005EB8"/>
                </patternFill>
              </fill>
            </x14:dxf>
          </x14:cfRule>
          <x14:cfRule type="cellIs" priority="22" operator="equal" id="{7CA71773-435D-47A9-AE89-D1A711990580}">
            <xm:f>reference_lists!$B$216</xm:f>
            <x14:dxf>
              <font>
                <color auto="1"/>
              </font>
              <fill>
                <patternFill>
                  <bgColor rgb="FF003087"/>
                </patternFill>
              </fill>
            </x14:dxf>
          </x14:cfRule>
          <xm:sqref>D2</xm:sqref>
        </x14:conditionalFormatting>
        <x14:conditionalFormatting xmlns:xm="http://schemas.microsoft.com/office/excel/2006/main">
          <x14:cfRule type="cellIs" priority="13" operator="equal" id="{71E28CA4-9E50-4293-B300-394244E79C14}">
            <xm:f>reference_lists!$B$227</xm:f>
            <x14:dxf>
              <fill>
                <patternFill>
                  <bgColor rgb="FFFFFFFF"/>
                </patternFill>
              </fill>
            </x14:dxf>
          </x14:cfRule>
          <x14:cfRule type="cellIs" priority="14" operator="equal" id="{52463152-5EF9-409B-BA2F-F06D04C9F1CB}">
            <xm:f>reference_lists!$B$226</xm:f>
            <x14:dxf>
              <fill>
                <patternFill>
                  <bgColor rgb="FF425563"/>
                </patternFill>
              </fill>
            </x14:dxf>
          </x14:cfRule>
          <x14:cfRule type="cellIs" priority="15" operator="equal" id="{083210BC-71AC-4EE1-8131-76561B806C4D}">
            <xm:f>reference_lists!$B$225</xm:f>
            <x14:dxf>
              <fill>
                <patternFill>
                  <bgColor rgb="FF231F20"/>
                </patternFill>
              </fill>
            </x14:dxf>
          </x14:cfRule>
          <x14:cfRule type="cellIs" priority="16" operator="equal" id="{B379F609-5405-4357-8FFD-4202785D2FB8}">
            <xm:f>reference_lists!$B$224</xm:f>
            <x14:dxf>
              <fill>
                <patternFill>
                  <bgColor rgb="FFE8EDEE"/>
                </patternFill>
              </fill>
            </x14:dxf>
          </x14:cfRule>
          <x14:cfRule type="cellIs" priority="17" operator="equal" id="{16A87427-F746-49D7-B137-9D0A86E253DA}">
            <xm:f>reference_lists!$B$223</xm:f>
            <x14:dxf>
              <fill>
                <patternFill>
                  <bgColor rgb="FF768692"/>
                </patternFill>
              </fill>
            </x14:dxf>
          </x14:cfRule>
          <xm:sqref>D3</xm:sqref>
        </x14:conditionalFormatting>
        <x14:conditionalFormatting xmlns:xm="http://schemas.microsoft.com/office/excel/2006/main">
          <x14:cfRule type="cellIs" priority="9" operator="equal" id="{1C338EEE-64F4-4762-85E1-8497FF7E6852}">
            <xm:f>reference_lists!$B$233</xm:f>
            <x14:dxf>
              <fill>
                <patternFill>
                  <bgColor rgb="FF00A499"/>
                </patternFill>
              </fill>
            </x14:dxf>
          </x14:cfRule>
          <x14:cfRule type="cellIs" priority="10" operator="equal" id="{8E9FE74F-2110-4E93-9194-119262C3B243}">
            <xm:f>reference_lists!$B$232</xm:f>
            <x14:dxf>
              <fill>
                <patternFill>
                  <bgColor rgb="FF78BE20"/>
                </patternFill>
              </fill>
            </x14:dxf>
          </x14:cfRule>
          <x14:cfRule type="cellIs" priority="11" operator="equal" id="{404643B9-6CCE-4A84-96CE-A7E3A98A6178}">
            <xm:f>reference_lists!$B$231</xm:f>
            <x14:dxf>
              <fill>
                <patternFill>
                  <bgColor rgb="FF009639"/>
                </patternFill>
              </fill>
            </x14:dxf>
          </x14:cfRule>
          <x14:cfRule type="cellIs" priority="12" operator="equal" id="{06CA2FCF-DC9D-41EF-A03E-FACF90A8ADB5}">
            <xm:f>reference_lists!$B$230</xm:f>
            <x14:dxf>
              <fill>
                <patternFill>
                  <bgColor rgb="FF006747"/>
                </patternFill>
              </fill>
            </x14:dxf>
          </x14:cfRule>
          <xm:sqref>D4</xm:sqref>
        </x14:conditionalFormatting>
        <x14:conditionalFormatting xmlns:xm="http://schemas.microsoft.com/office/excel/2006/main">
          <x14:cfRule type="cellIs" priority="1" operator="equal" id="{B2ECA6DB-9E1A-4BDD-BB03-DC8C5CD8F06F}">
            <xm:f>reference_lists!$B$243</xm:f>
            <x14:dxf>
              <fill>
                <patternFill>
                  <bgColor rgb="FFFAE100"/>
                </patternFill>
              </fill>
            </x14:dxf>
          </x14:cfRule>
          <x14:cfRule type="cellIs" priority="2" operator="equal" id="{5B2C6D6C-4AD8-4ACB-B1B9-1F8C20F1A965}">
            <xm:f>reference_lists!$B$242</xm:f>
            <x14:dxf>
              <fill>
                <patternFill>
                  <bgColor rgb="FFFFB81C"/>
                </patternFill>
              </fill>
            </x14:dxf>
          </x14:cfRule>
          <x14:cfRule type="cellIs" priority="3" operator="equal" id="{2695AB1E-E9EE-4E40-8CE9-8E5A95E465AA}">
            <xm:f>reference_lists!$B$241</xm:f>
            <x14:dxf>
              <fill>
                <patternFill>
                  <bgColor rgb="FFED8B00"/>
                </patternFill>
              </fill>
            </x14:dxf>
          </x14:cfRule>
          <x14:cfRule type="cellIs" priority="4" operator="equal" id="{33A2A31D-74F0-42C8-A074-1BDA9A61E5DB}">
            <xm:f>reference_lists!$B$240</xm:f>
            <x14:dxf>
              <fill>
                <patternFill>
                  <bgColor rgb="FFDA291C"/>
                </patternFill>
              </fill>
            </x14:dxf>
          </x14:cfRule>
          <x14:cfRule type="cellIs" priority="5" operator="equal" id="{756ADD86-43D2-4ACC-8556-66958E107102}">
            <xm:f>reference_lists!$B$239</xm:f>
            <x14:dxf>
              <fill>
                <patternFill>
                  <bgColor rgb="FF8A1538"/>
                </patternFill>
              </fill>
            </x14:dxf>
          </x14:cfRule>
          <x14:cfRule type="cellIs" priority="6" operator="equal" id="{08AE97C2-30FE-4183-9521-3A38A99C804E}">
            <xm:f>reference_lists!$B$238</xm:f>
            <x14:dxf>
              <fill>
                <patternFill>
                  <bgColor rgb="FFAE2573"/>
                </patternFill>
              </fill>
            </x14:dxf>
          </x14:cfRule>
          <x14:cfRule type="cellIs" priority="7" operator="equal" id="{F9AADF99-6BC9-4719-BDB8-0E2AC5BC5C39}">
            <xm:f>reference_lists!$B$237</xm:f>
            <x14:dxf>
              <fill>
                <patternFill>
                  <bgColor rgb="FF7C2855"/>
                </patternFill>
              </fill>
            </x14:dxf>
          </x14:cfRule>
          <x14:cfRule type="cellIs" priority="8" operator="equal" id="{F8805F04-E6D6-4A9D-9C69-0B913D4102A3}">
            <xm:f>reference_lists!$B$236</xm:f>
            <x14:dxf>
              <fill>
                <patternFill>
                  <bgColor rgb="FF330072"/>
                </patternFill>
              </fill>
            </x14:dxf>
          </x14:cfRule>
          <xm:sqref>D5</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3DB6967D-9647-4F86-9D42-DEC04D53FD27}">
          <x14:formula1>
            <xm:f>reference_lists!$A$216:$A$220</xm:f>
          </x14:formula1>
          <xm:sqref>C2</xm:sqref>
        </x14:dataValidation>
        <x14:dataValidation type="list" allowBlank="1" showInputMessage="1" showErrorMessage="1" xr:uid="{62C58D1B-F9F8-436E-B73F-FCAA2DB84A47}">
          <x14:formula1>
            <xm:f>reference_lists!$A$223:$A$227</xm:f>
          </x14:formula1>
          <xm:sqref>C3</xm:sqref>
        </x14:dataValidation>
        <x14:dataValidation type="list" allowBlank="1" showInputMessage="1" showErrorMessage="1" xr:uid="{66FD3DC7-8506-49BE-86FC-77A3D6C6A306}">
          <x14:formula1>
            <xm:f>reference_lists!$A$230:$A$233</xm:f>
          </x14:formula1>
          <xm:sqref>C4</xm:sqref>
        </x14:dataValidation>
        <x14:dataValidation type="list" allowBlank="1" showInputMessage="1" showErrorMessage="1" xr:uid="{7EBAC5B7-1D32-4CFB-B95A-BA4BB5AA66F2}">
          <x14:formula1>
            <xm:f>reference_lists!$A$236:$A$243</xm:f>
          </x14:formula1>
          <xm:sqref>C5</xm:sqref>
        </x14:dataValidation>
        <x14:dataValidation type="list" allowBlank="1" showInputMessage="1" showErrorMessage="1" xr:uid="{9A8F45F7-6572-4817-9ED8-43302518251A}">
          <x14:formula1>
            <xm:f>reference_lists!$A$259:$A$363</xm:f>
          </x14:formula1>
          <xm:sqref>C6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986A5-288D-4E39-92E4-19664733433E}">
  <dimension ref="A1:D3"/>
  <sheetViews>
    <sheetView workbookViewId="0">
      <selection activeCell="C4" sqref="C4"/>
    </sheetView>
  </sheetViews>
  <sheetFormatPr defaultRowHeight="15" x14ac:dyDescent="0.25"/>
  <cols>
    <col min="1" max="1" width="18.85546875" customWidth="1"/>
    <col min="2" max="2" width="58.28515625" customWidth="1"/>
    <col min="3" max="4" width="39.140625" customWidth="1"/>
  </cols>
  <sheetData>
    <row r="1" spans="1:4" ht="30" x14ac:dyDescent="0.25">
      <c r="A1" s="6" t="s">
        <v>44</v>
      </c>
      <c r="B1" s="6" t="s">
        <v>47</v>
      </c>
      <c r="C1" s="6" t="s">
        <v>45</v>
      </c>
      <c r="D1" s="1" t="s">
        <v>48</v>
      </c>
    </row>
    <row r="2" spans="1:4" ht="75" x14ac:dyDescent="0.25">
      <c r="A2" s="2" t="s">
        <v>260</v>
      </c>
      <c r="B2" s="8" t="s">
        <v>261</v>
      </c>
      <c r="C2" s="7">
        <v>5</v>
      </c>
      <c r="D2" s="2" t="s">
        <v>49</v>
      </c>
    </row>
    <row r="3" spans="1:4" ht="120" x14ac:dyDescent="0.25">
      <c r="A3" s="2" t="s">
        <v>539</v>
      </c>
      <c r="B3" s="8" t="s">
        <v>540</v>
      </c>
      <c r="C3" s="7">
        <v>100</v>
      </c>
      <c r="D3" s="2" t="s">
        <v>49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62E97-ED6B-45A0-9477-766967619C86}">
  <dimension ref="A1:D5"/>
  <sheetViews>
    <sheetView tabSelected="1" zoomScale="85" zoomScaleNormal="85" workbookViewId="0">
      <pane xSplit="1" ySplit="1" topLeftCell="B2" activePane="bottomRight" state="frozen"/>
      <selection pane="topRight" activeCell="B1" sqref="B1"/>
      <selection pane="bottomLeft" activeCell="A2" sqref="A2"/>
      <selection pane="bottomRight" activeCell="B20" sqref="B20"/>
    </sheetView>
  </sheetViews>
  <sheetFormatPr defaultRowHeight="15" x14ac:dyDescent="0.25"/>
  <cols>
    <col min="1" max="1" width="25" bestFit="1" customWidth="1"/>
    <col min="2" max="2" width="54.28515625" bestFit="1" customWidth="1"/>
    <col min="3" max="3" width="27.28515625" bestFit="1" customWidth="1"/>
    <col min="4" max="4" width="37.140625" customWidth="1"/>
    <col min="5" max="5" width="36" customWidth="1"/>
    <col min="6" max="7" width="36.5703125" customWidth="1"/>
    <col min="8" max="8" width="24.28515625" customWidth="1"/>
  </cols>
  <sheetData>
    <row r="1" spans="1:4" ht="30" x14ac:dyDescent="0.25">
      <c r="A1" s="1" t="s">
        <v>44</v>
      </c>
      <c r="B1" s="6" t="s">
        <v>47</v>
      </c>
      <c r="C1" s="6" t="s">
        <v>45</v>
      </c>
      <c r="D1" s="1" t="s">
        <v>48</v>
      </c>
    </row>
    <row r="2" spans="1:4" ht="225" x14ac:dyDescent="0.25">
      <c r="A2" s="2" t="s">
        <v>46</v>
      </c>
      <c r="B2" s="8" t="s">
        <v>50</v>
      </c>
      <c r="C2" s="7">
        <v>5</v>
      </c>
      <c r="D2" s="2" t="s">
        <v>49</v>
      </c>
    </row>
    <row r="3" spans="1:4" ht="90" hidden="1" x14ac:dyDescent="0.25">
      <c r="A3" s="2" t="s">
        <v>67</v>
      </c>
      <c r="B3" s="8" t="s">
        <v>68</v>
      </c>
      <c r="C3" s="18" t="s">
        <v>69</v>
      </c>
      <c r="D3" s="8" t="s">
        <v>70</v>
      </c>
    </row>
    <row r="4" spans="1:4" ht="30" x14ac:dyDescent="0.25">
      <c r="A4" t="s">
        <v>80</v>
      </c>
      <c r="B4" s="21" t="s">
        <v>256</v>
      </c>
      <c r="C4" s="3" t="s">
        <v>211</v>
      </c>
      <c r="D4" s="4" t="s">
        <v>259</v>
      </c>
    </row>
    <row r="5" spans="1:4" ht="90" x14ac:dyDescent="0.25">
      <c r="A5" t="s">
        <v>257</v>
      </c>
      <c r="B5" s="21" t="s">
        <v>457</v>
      </c>
      <c r="C5" s="3" t="s">
        <v>543</v>
      </c>
      <c r="D5" s="4" t="s">
        <v>258</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1CE1B7F-F97F-405C-AA09-E83C82EE5868}">
          <x14:formula1>
            <xm:f>reference_lists!$A$35:$A$208</xm:f>
          </x14:formula1>
          <xm:sqref>C4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BC5C-3748-4B60-8FB1-E8D877CA697A}">
  <dimension ref="A2:J26"/>
  <sheetViews>
    <sheetView zoomScale="115" zoomScaleNormal="115" workbookViewId="0">
      <selection activeCell="K8" sqref="K8"/>
    </sheetView>
  </sheetViews>
  <sheetFormatPr defaultRowHeight="15" x14ac:dyDescent="0.25"/>
  <cols>
    <col min="1" max="1" width="3" bestFit="1" customWidth="1"/>
    <col min="2" max="2" width="50.42578125" customWidth="1"/>
    <col min="3" max="3" width="45.7109375" customWidth="1"/>
    <col min="4" max="4" width="49.28515625" bestFit="1" customWidth="1"/>
    <col min="5" max="5" width="49.42578125" bestFit="1" customWidth="1"/>
    <col min="6" max="6" width="31.140625" bestFit="1" customWidth="1"/>
    <col min="7" max="7" width="49" bestFit="1" customWidth="1"/>
    <col min="8" max="8" width="26.28515625" bestFit="1" customWidth="1"/>
    <col min="9" max="9" width="30.28515625" customWidth="1"/>
    <col min="10" max="10" width="23.7109375" customWidth="1"/>
  </cols>
  <sheetData>
    <row r="2" spans="1:10" ht="30" x14ac:dyDescent="0.25">
      <c r="B2" s="45" t="s">
        <v>44</v>
      </c>
      <c r="C2" s="45" t="s">
        <v>47</v>
      </c>
      <c r="D2" s="45" t="s">
        <v>45</v>
      </c>
      <c r="E2" s="46" t="s">
        <v>48</v>
      </c>
    </row>
    <row r="3" spans="1:10" ht="90" x14ac:dyDescent="0.25">
      <c r="B3" s="21"/>
      <c r="C3" s="21" t="s">
        <v>344</v>
      </c>
      <c r="D3" s="3">
        <v>2</v>
      </c>
      <c r="E3" s="21" t="s">
        <v>49</v>
      </c>
    </row>
    <row r="6" spans="1:10" ht="150" x14ac:dyDescent="0.25">
      <c r="B6" s="44" t="s">
        <v>347</v>
      </c>
      <c r="C6" s="44" t="s">
        <v>332</v>
      </c>
      <c r="D6" s="44" t="s">
        <v>345</v>
      </c>
      <c r="E6" s="44" t="s">
        <v>346</v>
      </c>
      <c r="F6" s="44" t="s">
        <v>337</v>
      </c>
      <c r="G6" s="44" t="s">
        <v>338</v>
      </c>
      <c r="H6" s="44" t="s">
        <v>339</v>
      </c>
      <c r="I6" s="44" t="s">
        <v>538</v>
      </c>
      <c r="J6" s="44" t="s">
        <v>537</v>
      </c>
    </row>
    <row r="7" spans="1:10" x14ac:dyDescent="0.25">
      <c r="A7">
        <v>1</v>
      </c>
      <c r="B7" s="43" t="s">
        <v>541</v>
      </c>
      <c r="C7" s="43" t="s">
        <v>334</v>
      </c>
      <c r="D7" s="47">
        <v>10</v>
      </c>
      <c r="E7" s="47">
        <v>20</v>
      </c>
      <c r="F7" s="47">
        <v>16</v>
      </c>
      <c r="G7" s="47">
        <v>45</v>
      </c>
      <c r="H7" s="43" t="s">
        <v>341</v>
      </c>
      <c r="I7" s="57">
        <v>0.5</v>
      </c>
      <c r="J7" s="43">
        <v>1</v>
      </c>
    </row>
    <row r="8" spans="1:10" x14ac:dyDescent="0.25">
      <c r="A8">
        <v>2</v>
      </c>
      <c r="B8" s="43" t="s">
        <v>542</v>
      </c>
      <c r="C8" s="43" t="s">
        <v>335</v>
      </c>
      <c r="D8" s="47"/>
      <c r="E8" s="47"/>
      <c r="F8" s="47">
        <v>16</v>
      </c>
      <c r="G8" s="47">
        <v>49</v>
      </c>
      <c r="H8" s="43" t="s">
        <v>343</v>
      </c>
      <c r="I8" s="57">
        <v>0.5</v>
      </c>
      <c r="J8" s="43">
        <v>1</v>
      </c>
    </row>
    <row r="9" spans="1:10" x14ac:dyDescent="0.25">
      <c r="A9">
        <v>3</v>
      </c>
      <c r="B9" s="43"/>
      <c r="C9" s="43"/>
      <c r="D9" s="47"/>
      <c r="E9" s="47"/>
      <c r="F9" s="47"/>
      <c r="G9" s="47"/>
      <c r="H9" s="43"/>
      <c r="I9" s="57"/>
      <c r="J9" s="43"/>
    </row>
    <row r="10" spans="1:10" x14ac:dyDescent="0.25">
      <c r="A10">
        <v>4</v>
      </c>
      <c r="B10" s="43"/>
      <c r="C10" s="43"/>
      <c r="D10" s="47"/>
      <c r="E10" s="47"/>
      <c r="F10" s="47"/>
      <c r="G10" s="47"/>
      <c r="H10" s="43"/>
      <c r="I10" s="57"/>
      <c r="J10" s="43"/>
    </row>
    <row r="11" spans="1:10" x14ac:dyDescent="0.25">
      <c r="A11">
        <v>5</v>
      </c>
      <c r="B11" s="43"/>
      <c r="C11" s="43"/>
      <c r="D11" s="47"/>
      <c r="E11" s="47"/>
      <c r="F11" s="47"/>
      <c r="G11" s="47"/>
      <c r="H11" s="43"/>
      <c r="I11" s="57"/>
      <c r="J11" s="43"/>
    </row>
    <row r="12" spans="1:10" x14ac:dyDescent="0.25">
      <c r="A12">
        <v>6</v>
      </c>
      <c r="B12" s="43"/>
      <c r="C12" s="43"/>
      <c r="D12" s="47"/>
      <c r="E12" s="47"/>
      <c r="F12" s="47"/>
      <c r="G12" s="47"/>
      <c r="H12" s="43"/>
      <c r="I12" s="57"/>
      <c r="J12" s="43"/>
    </row>
    <row r="13" spans="1:10" x14ac:dyDescent="0.25">
      <c r="A13">
        <v>7</v>
      </c>
      <c r="B13" s="43"/>
      <c r="C13" s="43"/>
      <c r="D13" s="47"/>
      <c r="E13" s="47"/>
      <c r="F13" s="47"/>
      <c r="G13" s="47"/>
      <c r="H13" s="43"/>
      <c r="I13" s="57"/>
      <c r="J13" s="43"/>
    </row>
    <row r="14" spans="1:10" x14ac:dyDescent="0.25">
      <c r="A14">
        <v>8</v>
      </c>
      <c r="B14" s="43"/>
      <c r="C14" s="43"/>
      <c r="D14" s="47"/>
      <c r="E14" s="47"/>
      <c r="F14" s="47"/>
      <c r="G14" s="47"/>
      <c r="H14" s="43"/>
      <c r="I14" s="57"/>
      <c r="J14" s="43"/>
    </row>
    <row r="15" spans="1:10" x14ac:dyDescent="0.25">
      <c r="A15">
        <v>9</v>
      </c>
      <c r="B15" s="43"/>
      <c r="C15" s="43"/>
      <c r="D15" s="47"/>
      <c r="E15" s="47"/>
      <c r="F15" s="47"/>
      <c r="G15" s="47"/>
      <c r="H15" s="43"/>
      <c r="I15" s="57"/>
      <c r="J15" s="43"/>
    </row>
    <row r="16" spans="1:10" x14ac:dyDescent="0.25">
      <c r="A16">
        <v>10</v>
      </c>
      <c r="B16" s="43"/>
      <c r="C16" s="43"/>
      <c r="D16" s="47"/>
      <c r="E16" s="47"/>
      <c r="F16" s="47"/>
      <c r="G16" s="47"/>
      <c r="H16" s="43"/>
      <c r="I16" s="57"/>
      <c r="J16" s="43"/>
    </row>
    <row r="17" spans="1:10" x14ac:dyDescent="0.25">
      <c r="A17">
        <v>11</v>
      </c>
      <c r="B17" s="43"/>
      <c r="C17" s="43"/>
      <c r="D17" s="47"/>
      <c r="E17" s="47"/>
      <c r="F17" s="47"/>
      <c r="G17" s="47"/>
      <c r="H17" s="43"/>
      <c r="I17" s="57"/>
      <c r="J17" s="43"/>
    </row>
    <row r="18" spans="1:10" x14ac:dyDescent="0.25">
      <c r="A18">
        <v>12</v>
      </c>
      <c r="B18" s="43"/>
      <c r="C18" s="43"/>
      <c r="D18" s="47"/>
      <c r="E18" s="47"/>
      <c r="F18" s="47"/>
      <c r="G18" s="47"/>
      <c r="H18" s="43"/>
      <c r="I18" s="57"/>
      <c r="J18" s="43"/>
    </row>
    <row r="19" spans="1:10" x14ac:dyDescent="0.25">
      <c r="A19">
        <v>13</v>
      </c>
      <c r="B19" s="43"/>
      <c r="C19" s="43"/>
      <c r="D19" s="47"/>
      <c r="E19" s="47"/>
      <c r="F19" s="47"/>
      <c r="G19" s="47"/>
      <c r="H19" s="43"/>
      <c r="I19" s="57"/>
      <c r="J19" s="43"/>
    </row>
    <row r="20" spans="1:10" x14ac:dyDescent="0.25">
      <c r="A20">
        <v>14</v>
      </c>
      <c r="B20" s="43"/>
      <c r="C20" s="43"/>
      <c r="D20" s="47"/>
      <c r="E20" s="47"/>
      <c r="F20" s="47"/>
      <c r="G20" s="47"/>
      <c r="H20" s="43"/>
      <c r="I20" s="57"/>
      <c r="J20" s="43"/>
    </row>
    <row r="21" spans="1:10" x14ac:dyDescent="0.25">
      <c r="A21">
        <v>15</v>
      </c>
      <c r="B21" s="43"/>
      <c r="C21" s="43"/>
      <c r="D21" s="47"/>
      <c r="E21" s="47"/>
      <c r="F21" s="47"/>
      <c r="G21" s="47"/>
      <c r="H21" s="43"/>
      <c r="I21" s="57"/>
      <c r="J21" s="43"/>
    </row>
    <row r="22" spans="1:10" x14ac:dyDescent="0.25">
      <c r="A22">
        <v>16</v>
      </c>
      <c r="B22" s="43"/>
      <c r="C22" s="43"/>
      <c r="D22" s="47"/>
      <c r="E22" s="47"/>
      <c r="F22" s="47"/>
      <c r="G22" s="47"/>
      <c r="H22" s="43"/>
      <c r="I22" s="57"/>
      <c r="J22" s="43"/>
    </row>
    <row r="23" spans="1:10" x14ac:dyDescent="0.25">
      <c r="A23">
        <v>17</v>
      </c>
      <c r="B23" s="43"/>
      <c r="C23" s="43"/>
      <c r="D23" s="47"/>
      <c r="E23" s="47"/>
      <c r="F23" s="47"/>
      <c r="G23" s="47"/>
      <c r="H23" s="43"/>
      <c r="I23" s="57"/>
      <c r="J23" s="43"/>
    </row>
    <row r="24" spans="1:10" x14ac:dyDescent="0.25">
      <c r="A24">
        <v>18</v>
      </c>
      <c r="B24" s="43"/>
      <c r="C24" s="43"/>
      <c r="D24" s="47"/>
      <c r="E24" s="47"/>
      <c r="F24" s="47"/>
      <c r="G24" s="47"/>
      <c r="H24" s="43"/>
      <c r="I24" s="57"/>
      <c r="J24" s="43"/>
    </row>
    <row r="25" spans="1:10" x14ac:dyDescent="0.25">
      <c r="A25">
        <v>19</v>
      </c>
      <c r="B25" s="43"/>
      <c r="C25" s="43"/>
      <c r="D25" s="47"/>
      <c r="E25" s="47"/>
      <c r="F25" s="47"/>
      <c r="G25" s="47"/>
      <c r="H25" s="43"/>
      <c r="I25" s="57"/>
      <c r="J25" s="43"/>
    </row>
    <row r="26" spans="1:10" x14ac:dyDescent="0.25">
      <c r="A26">
        <v>20</v>
      </c>
      <c r="B26" s="43"/>
      <c r="C26" s="43"/>
      <c r="D26" s="47"/>
      <c r="E26" s="47"/>
      <c r="F26" s="47"/>
      <c r="G26" s="47"/>
      <c r="H26" s="43"/>
      <c r="I26" s="57"/>
      <c r="J26" s="43"/>
    </row>
  </sheetData>
  <conditionalFormatting sqref="B7:C7 F7:J7">
    <cfRule type="expression" dxfId="41" priority="39">
      <formula>$A$7&lt;=$D$3</formula>
    </cfRule>
  </conditionalFormatting>
  <conditionalFormatting sqref="B8:C8 F8:J8">
    <cfRule type="expression" dxfId="40" priority="38">
      <formula>$A$8&lt;=$D$3</formula>
    </cfRule>
  </conditionalFormatting>
  <conditionalFormatting sqref="B9:C9 F9:J9">
    <cfRule type="expression" dxfId="39" priority="43">
      <formula>$A$9&lt;=$D$3</formula>
    </cfRule>
  </conditionalFormatting>
  <conditionalFormatting sqref="B10:C10 F10:J10">
    <cfRule type="expression" dxfId="38" priority="37">
      <formula>$A$10&lt;=$D$3</formula>
    </cfRule>
  </conditionalFormatting>
  <conditionalFormatting sqref="B11:C11 F11:J11">
    <cfRule type="expression" dxfId="37" priority="36">
      <formula>$A$11&lt;=$D$3</formula>
    </cfRule>
  </conditionalFormatting>
  <conditionalFormatting sqref="B12:C12 F12:J12">
    <cfRule type="expression" dxfId="36" priority="35">
      <formula>$A$12&lt;=$D$3</formula>
    </cfRule>
  </conditionalFormatting>
  <conditionalFormatting sqref="B13:C13 F13:J13">
    <cfRule type="expression" dxfId="35" priority="34">
      <formula>$A$13&lt;=$D$3</formula>
    </cfRule>
  </conditionalFormatting>
  <conditionalFormatting sqref="B14:C14 F14:J14">
    <cfRule type="expression" dxfId="34" priority="33">
      <formula>$A$14&lt;=$D$3</formula>
    </cfRule>
  </conditionalFormatting>
  <conditionalFormatting sqref="B15:C15 F15:J15">
    <cfRule type="expression" dxfId="33" priority="32">
      <formula>$A$15&lt;=$D$3</formula>
    </cfRule>
  </conditionalFormatting>
  <conditionalFormatting sqref="B16:C16 F16:J16">
    <cfRule type="expression" dxfId="32" priority="31">
      <formula>$A$16&lt;=$D$3</formula>
    </cfRule>
  </conditionalFormatting>
  <conditionalFormatting sqref="B17:C17 F17:J17">
    <cfRule type="expression" dxfId="31" priority="30">
      <formula>$A$17&lt;=$D$3</formula>
    </cfRule>
  </conditionalFormatting>
  <conditionalFormatting sqref="B18:C18 F18:J18">
    <cfRule type="expression" dxfId="30" priority="29">
      <formula>$A$18&lt;=$D$3</formula>
    </cfRule>
  </conditionalFormatting>
  <conditionalFormatting sqref="B19:C19 F19:J19">
    <cfRule type="expression" dxfId="29" priority="28">
      <formula>$A$19&lt;=$D$3</formula>
    </cfRule>
  </conditionalFormatting>
  <conditionalFormatting sqref="B20:C20 F20:J20">
    <cfRule type="expression" dxfId="28" priority="27">
      <formula>$A$20&lt;=$D$3</formula>
    </cfRule>
  </conditionalFormatting>
  <conditionalFormatting sqref="B21:C21 F21:J21">
    <cfRule type="expression" dxfId="27" priority="26">
      <formula>$A$21&lt;=$D$3</formula>
    </cfRule>
  </conditionalFormatting>
  <conditionalFormatting sqref="B22:C22 F22:J22">
    <cfRule type="expression" dxfId="26" priority="25">
      <formula>$A$22&lt;=$D$3</formula>
    </cfRule>
  </conditionalFormatting>
  <conditionalFormatting sqref="B23:C23 F23:J23">
    <cfRule type="expression" dxfId="25" priority="24">
      <formula>$A$23&lt;=$D$3</formula>
    </cfRule>
  </conditionalFormatting>
  <conditionalFormatting sqref="B24:C24 F24:J24">
    <cfRule type="expression" dxfId="24" priority="23">
      <formula>$A$24&lt;=$D$3</formula>
    </cfRule>
  </conditionalFormatting>
  <conditionalFormatting sqref="B25:C25 F25:J25">
    <cfRule type="expression" dxfId="23" priority="22">
      <formula>$A$25&lt;=$D$3</formula>
    </cfRule>
  </conditionalFormatting>
  <conditionalFormatting sqref="B26:C26 F26:J26">
    <cfRule type="expression" dxfId="22" priority="21">
      <formula>$A$26&lt;=$D$3</formula>
    </cfRule>
  </conditionalFormatting>
  <dataValidations count="2">
    <dataValidation type="whole" allowBlank="1" showInputMessage="1" showErrorMessage="1" sqref="D3" xr:uid="{6894892C-2553-49E5-A891-0F14A9D79948}">
      <formula1>1</formula1>
      <formula2>9999</formula2>
    </dataValidation>
    <dataValidation type="whole" allowBlank="1" showInputMessage="1" showErrorMessage="1" sqref="F7:G26" xr:uid="{23ED7423-0F2F-4BDD-86B3-5023EF77C9B8}">
      <formula1>0</formula1>
      <formula2>99</formula2>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0" id="{758DEFF3-2413-4B7A-952D-7CA52243B249}">
            <xm:f>$C$7=reference_lists!$A$248</xm:f>
            <x14:dxf>
              <fill>
                <patternFill>
                  <bgColor theme="7" tint="0.79998168889431442"/>
                </patternFill>
              </fill>
            </x14:dxf>
          </x14:cfRule>
          <xm:sqref>D7:E7</xm:sqref>
        </x14:conditionalFormatting>
        <x14:conditionalFormatting xmlns:xm="http://schemas.microsoft.com/office/excel/2006/main">
          <x14:cfRule type="expression" priority="19" id="{1FBE1007-D3E1-4AB0-BA3C-C87175472056}">
            <xm:f>$C$8=reference_lists!$A$248</xm:f>
            <x14:dxf>
              <fill>
                <patternFill>
                  <bgColor theme="7" tint="0.79998168889431442"/>
                </patternFill>
              </fill>
            </x14:dxf>
          </x14:cfRule>
          <xm:sqref>D8:E8</xm:sqref>
        </x14:conditionalFormatting>
        <x14:conditionalFormatting xmlns:xm="http://schemas.microsoft.com/office/excel/2006/main">
          <x14:cfRule type="expression" priority="18" id="{BD49B3F8-AA38-4DC0-91B4-A9F031BD4459}">
            <xm:f>$C$9=reference_lists!$A$248</xm:f>
            <x14:dxf>
              <fill>
                <patternFill>
                  <bgColor theme="7" tint="0.79998168889431442"/>
                </patternFill>
              </fill>
            </x14:dxf>
          </x14:cfRule>
          <xm:sqref>D9:E9</xm:sqref>
        </x14:conditionalFormatting>
        <x14:conditionalFormatting xmlns:xm="http://schemas.microsoft.com/office/excel/2006/main">
          <x14:cfRule type="expression" priority="17" id="{F03FC02B-D462-4B2C-BAC8-CEFB8B4DF401}">
            <xm:f>$C$10=reference_lists!$A$248</xm:f>
            <x14:dxf>
              <fill>
                <patternFill>
                  <bgColor theme="7" tint="0.79998168889431442"/>
                </patternFill>
              </fill>
            </x14:dxf>
          </x14:cfRule>
          <xm:sqref>D10:E10</xm:sqref>
        </x14:conditionalFormatting>
        <x14:conditionalFormatting xmlns:xm="http://schemas.microsoft.com/office/excel/2006/main">
          <x14:cfRule type="expression" priority="16" id="{C168B3A4-FB94-4001-A0EB-54B88197CB50}">
            <xm:f>$C$11=reference_lists!$A$248</xm:f>
            <x14:dxf>
              <fill>
                <patternFill>
                  <bgColor theme="7" tint="0.79998168889431442"/>
                </patternFill>
              </fill>
            </x14:dxf>
          </x14:cfRule>
          <xm:sqref>D11:E11</xm:sqref>
        </x14:conditionalFormatting>
        <x14:conditionalFormatting xmlns:xm="http://schemas.microsoft.com/office/excel/2006/main">
          <x14:cfRule type="expression" priority="15" id="{28F018F0-F2E3-4FF1-8634-20A21D0CD293}">
            <xm:f>$C$12=reference_lists!$A$248</xm:f>
            <x14:dxf>
              <fill>
                <patternFill>
                  <bgColor theme="7" tint="0.79998168889431442"/>
                </patternFill>
              </fill>
            </x14:dxf>
          </x14:cfRule>
          <xm:sqref>D12:E12</xm:sqref>
        </x14:conditionalFormatting>
        <x14:conditionalFormatting xmlns:xm="http://schemas.microsoft.com/office/excel/2006/main">
          <x14:cfRule type="expression" priority="14" id="{6FF6DB6E-7CD4-4FE5-93E5-9A7576BFD942}">
            <xm:f>$C$13=reference_lists!$A$248</xm:f>
            <x14:dxf>
              <fill>
                <patternFill>
                  <bgColor theme="7" tint="0.79998168889431442"/>
                </patternFill>
              </fill>
            </x14:dxf>
          </x14:cfRule>
          <xm:sqref>D13:E13</xm:sqref>
        </x14:conditionalFormatting>
        <x14:conditionalFormatting xmlns:xm="http://schemas.microsoft.com/office/excel/2006/main">
          <x14:cfRule type="expression" priority="13" id="{A3674053-02C2-4652-9C8A-18B60D6A2CE2}">
            <xm:f>$C$14=reference_lists!$A$248</xm:f>
            <x14:dxf>
              <fill>
                <patternFill>
                  <bgColor theme="7" tint="0.79998168889431442"/>
                </patternFill>
              </fill>
            </x14:dxf>
          </x14:cfRule>
          <xm:sqref>D14:E14</xm:sqref>
        </x14:conditionalFormatting>
        <x14:conditionalFormatting xmlns:xm="http://schemas.microsoft.com/office/excel/2006/main">
          <x14:cfRule type="expression" priority="12" id="{FF245D73-EBDA-4623-8B21-F02DEEF84AE4}">
            <xm:f>$C$15=reference_lists!$A$248</xm:f>
            <x14:dxf>
              <fill>
                <patternFill>
                  <bgColor theme="7" tint="0.79998168889431442"/>
                </patternFill>
              </fill>
            </x14:dxf>
          </x14:cfRule>
          <xm:sqref>D15:E15</xm:sqref>
        </x14:conditionalFormatting>
        <x14:conditionalFormatting xmlns:xm="http://schemas.microsoft.com/office/excel/2006/main">
          <x14:cfRule type="expression" priority="11" id="{BE4BD220-EC95-43F3-BF5D-A9E2DF957F26}">
            <xm:f>$C$16=reference_lists!$A$248</xm:f>
            <x14:dxf>
              <fill>
                <patternFill>
                  <bgColor theme="7" tint="0.79998168889431442"/>
                </patternFill>
              </fill>
            </x14:dxf>
          </x14:cfRule>
          <xm:sqref>D16:E16</xm:sqref>
        </x14:conditionalFormatting>
        <x14:conditionalFormatting xmlns:xm="http://schemas.microsoft.com/office/excel/2006/main">
          <x14:cfRule type="expression" priority="10" id="{3F277849-0323-432E-80E5-76C56D0A595B}">
            <xm:f>$C$17=reference_lists!$A$248</xm:f>
            <x14:dxf>
              <fill>
                <patternFill>
                  <bgColor theme="7" tint="0.79998168889431442"/>
                </patternFill>
              </fill>
            </x14:dxf>
          </x14:cfRule>
          <xm:sqref>D17:E17</xm:sqref>
        </x14:conditionalFormatting>
        <x14:conditionalFormatting xmlns:xm="http://schemas.microsoft.com/office/excel/2006/main">
          <x14:cfRule type="expression" priority="9" id="{6469D655-FA53-41AA-888A-D646173FDC27}">
            <xm:f>$C$18=reference_lists!$A$248</xm:f>
            <x14:dxf>
              <fill>
                <patternFill>
                  <bgColor theme="7" tint="0.79998168889431442"/>
                </patternFill>
              </fill>
            </x14:dxf>
          </x14:cfRule>
          <xm:sqref>D18:E18</xm:sqref>
        </x14:conditionalFormatting>
        <x14:conditionalFormatting xmlns:xm="http://schemas.microsoft.com/office/excel/2006/main">
          <x14:cfRule type="expression" priority="8" id="{C819D916-BB2E-4546-807D-599851A540F2}">
            <xm:f>$C$19=reference_lists!$A$248</xm:f>
            <x14:dxf>
              <fill>
                <patternFill>
                  <bgColor theme="7" tint="0.79998168889431442"/>
                </patternFill>
              </fill>
            </x14:dxf>
          </x14:cfRule>
          <xm:sqref>D19:E19</xm:sqref>
        </x14:conditionalFormatting>
        <x14:conditionalFormatting xmlns:xm="http://schemas.microsoft.com/office/excel/2006/main">
          <x14:cfRule type="expression" priority="7" id="{E9F58047-78E3-48BA-BDE6-793B7F703D10}">
            <xm:f>$C$20=reference_lists!$A$248</xm:f>
            <x14:dxf>
              <fill>
                <patternFill>
                  <bgColor theme="7" tint="0.79998168889431442"/>
                </patternFill>
              </fill>
            </x14:dxf>
          </x14:cfRule>
          <xm:sqref>D20:E20</xm:sqref>
        </x14:conditionalFormatting>
        <x14:conditionalFormatting xmlns:xm="http://schemas.microsoft.com/office/excel/2006/main">
          <x14:cfRule type="expression" priority="6" id="{C4A9A9A7-01F9-4A3E-A4FA-BC1A6B91D161}">
            <xm:f>$C$21=reference_lists!$A$248</xm:f>
            <x14:dxf>
              <fill>
                <patternFill>
                  <bgColor theme="7" tint="0.79998168889431442"/>
                </patternFill>
              </fill>
            </x14:dxf>
          </x14:cfRule>
          <xm:sqref>D21:E21</xm:sqref>
        </x14:conditionalFormatting>
        <x14:conditionalFormatting xmlns:xm="http://schemas.microsoft.com/office/excel/2006/main">
          <x14:cfRule type="expression" priority="5" id="{DB764B31-E3AE-49DF-ADEE-8D32C0567609}">
            <xm:f>$C$22=reference_lists!$A$248</xm:f>
            <x14:dxf>
              <fill>
                <patternFill>
                  <bgColor theme="7" tint="0.79998168889431442"/>
                </patternFill>
              </fill>
            </x14:dxf>
          </x14:cfRule>
          <xm:sqref>D22:E22</xm:sqref>
        </x14:conditionalFormatting>
        <x14:conditionalFormatting xmlns:xm="http://schemas.microsoft.com/office/excel/2006/main">
          <x14:cfRule type="expression" priority="4" id="{74EC8B51-58B2-45CC-8ED4-D28EBD59F9D9}">
            <xm:f>$C$23=reference_lists!$A$248</xm:f>
            <x14:dxf>
              <fill>
                <patternFill>
                  <bgColor theme="7" tint="0.79998168889431442"/>
                </patternFill>
              </fill>
            </x14:dxf>
          </x14:cfRule>
          <xm:sqref>D23:E23</xm:sqref>
        </x14:conditionalFormatting>
        <x14:conditionalFormatting xmlns:xm="http://schemas.microsoft.com/office/excel/2006/main">
          <x14:cfRule type="expression" priority="3" id="{3BBF3866-6B9E-400C-BE37-EAEF3F6398BB}">
            <xm:f>$C$24=reference_lists!$A$248</xm:f>
            <x14:dxf>
              <fill>
                <patternFill>
                  <bgColor theme="7" tint="0.79998168889431442"/>
                </patternFill>
              </fill>
            </x14:dxf>
          </x14:cfRule>
          <xm:sqref>D24:E24</xm:sqref>
        </x14:conditionalFormatting>
        <x14:conditionalFormatting xmlns:xm="http://schemas.microsoft.com/office/excel/2006/main">
          <x14:cfRule type="expression" priority="2" id="{0C11DE09-9CF2-4481-AF7F-5C17401F4FBB}">
            <xm:f>$C$25=reference_lists!$A$248</xm:f>
            <x14:dxf>
              <fill>
                <patternFill>
                  <bgColor theme="7" tint="0.79998168889431442"/>
                </patternFill>
              </fill>
            </x14:dxf>
          </x14:cfRule>
          <xm:sqref>D25:E25</xm:sqref>
        </x14:conditionalFormatting>
        <x14:conditionalFormatting xmlns:xm="http://schemas.microsoft.com/office/excel/2006/main">
          <x14:cfRule type="expression" priority="1" id="{71D10172-285B-41CE-AE7B-6AA73D39B66C}">
            <xm:f>$C$26=reference_lists!$A$248</xm:f>
            <x14:dxf>
              <fill>
                <patternFill>
                  <bgColor theme="7" tint="0.79998168889431442"/>
                </patternFill>
              </fill>
            </x14:dxf>
          </x14:cfRule>
          <xm:sqref>D26:E26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3982167C-F7CA-4F24-89F2-4F42F9A6BD2D}">
          <x14:formula1>
            <xm:f>reference_lists!$A$253:$A$255</xm:f>
          </x14:formula1>
          <xm:sqref>H7:H26</xm:sqref>
        </x14:dataValidation>
        <x14:dataValidation type="list" allowBlank="1" showInputMessage="1" showErrorMessage="1" xr:uid="{180BD4E7-A3B4-4B45-9E69-202D862E96EE}">
          <x14:formula1>
            <xm:f>reference_lists!$A$247:$A$249</xm:f>
          </x14:formula1>
          <xm:sqref>C7:C26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EA381-166F-4226-9459-F49CBD5349A4}">
  <dimension ref="A1:B20"/>
  <sheetViews>
    <sheetView zoomScale="130" zoomScaleNormal="130" workbookViewId="0">
      <selection activeCell="B7" sqref="B7"/>
    </sheetView>
  </sheetViews>
  <sheetFormatPr defaultRowHeight="15" x14ac:dyDescent="0.25"/>
  <cols>
    <col min="1" max="1" width="31.5703125" customWidth="1"/>
    <col min="2" max="2" width="38" customWidth="1"/>
    <col min="7" max="7" width="32.5703125" bestFit="1" customWidth="1"/>
  </cols>
  <sheetData>
    <row r="1" spans="1:2" ht="45" x14ac:dyDescent="0.25">
      <c r="A1" s="15" t="s">
        <v>63</v>
      </c>
      <c r="B1" s="16" t="s">
        <v>64</v>
      </c>
    </row>
    <row r="2" spans="1:2" x14ac:dyDescent="0.25">
      <c r="A2" s="6" t="s">
        <v>66</v>
      </c>
      <c r="B2" s="17" t="s">
        <v>65</v>
      </c>
    </row>
    <row r="3" spans="1:2" x14ac:dyDescent="0.25">
      <c r="A3" s="13" t="s">
        <v>53</v>
      </c>
      <c r="B3" s="14" t="s">
        <v>53</v>
      </c>
    </row>
    <row r="4" spans="1:2" x14ac:dyDescent="0.25">
      <c r="A4" s="13" t="s">
        <v>52</v>
      </c>
      <c r="B4" s="14" t="s">
        <v>52</v>
      </c>
    </row>
    <row r="5" spans="1:2" x14ac:dyDescent="0.25">
      <c r="A5" s="13" t="s">
        <v>51</v>
      </c>
      <c r="B5" s="14" t="s">
        <v>51</v>
      </c>
    </row>
    <row r="6" spans="1:2" x14ac:dyDescent="0.25">
      <c r="A6" s="13" t="s">
        <v>54</v>
      </c>
      <c r="B6" s="14" t="s">
        <v>54</v>
      </c>
    </row>
    <row r="7" spans="1:2" x14ac:dyDescent="0.25">
      <c r="A7" s="13" t="s">
        <v>56</v>
      </c>
      <c r="B7" s="14" t="s">
        <v>56</v>
      </c>
    </row>
    <row r="8" spans="1:2" x14ac:dyDescent="0.25">
      <c r="A8" s="13"/>
      <c r="B8" s="14"/>
    </row>
    <row r="9" spans="1:2" x14ac:dyDescent="0.25">
      <c r="A9" s="3"/>
      <c r="B9" s="14"/>
    </row>
    <row r="10" spans="1:2" x14ac:dyDescent="0.25">
      <c r="A10" s="3"/>
      <c r="B10" s="14"/>
    </row>
    <row r="11" spans="1:2" x14ac:dyDescent="0.25">
      <c r="A11" s="3"/>
      <c r="B11" s="14"/>
    </row>
    <row r="12" spans="1:2" x14ac:dyDescent="0.25">
      <c r="A12" s="3"/>
      <c r="B12" s="14"/>
    </row>
    <row r="13" spans="1:2" x14ac:dyDescent="0.25">
      <c r="A13" s="3"/>
      <c r="B13" s="14"/>
    </row>
    <row r="14" spans="1:2" x14ac:dyDescent="0.25">
      <c r="A14" s="3"/>
      <c r="B14" s="14"/>
    </row>
    <row r="15" spans="1:2" x14ac:dyDescent="0.25">
      <c r="A15" s="3"/>
      <c r="B15" s="14"/>
    </row>
    <row r="16" spans="1:2" x14ac:dyDescent="0.25">
      <c r="A16" s="3"/>
      <c r="B16" s="14"/>
    </row>
    <row r="17" spans="1:2" x14ac:dyDescent="0.25">
      <c r="A17" s="3"/>
      <c r="B17" s="14"/>
    </row>
    <row r="18" spans="1:2" x14ac:dyDescent="0.25">
      <c r="A18" s="3"/>
      <c r="B18" s="14"/>
    </row>
    <row r="19" spans="1:2" x14ac:dyDescent="0.25">
      <c r="A19" s="3"/>
      <c r="B19" s="14"/>
    </row>
    <row r="20" spans="1:2" x14ac:dyDescent="0.25">
      <c r="A20" s="3"/>
      <c r="B20" s="14"/>
    </row>
  </sheetData>
  <sortState xmlns:xlrd2="http://schemas.microsoft.com/office/spreadsheetml/2017/richdata2" ref="G2:G18">
    <sortCondition ref="G2:G18"/>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0EE454D-FA7B-4657-85E2-3D30786979C0}">
          <x14:formula1>
            <xm:f>reference_lists!$A$4:$A$8</xm:f>
          </x14:formula1>
          <xm:sqref>B3:B20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D81C0-A97F-4545-8CB0-016FEF040199}">
  <dimension ref="A1:F18"/>
  <sheetViews>
    <sheetView zoomScale="130" zoomScaleNormal="130" workbookViewId="0">
      <selection activeCell="A8" sqref="A8"/>
    </sheetView>
  </sheetViews>
  <sheetFormatPr defaultRowHeight="15" x14ac:dyDescent="0.25"/>
  <cols>
    <col min="1" max="1" width="48.85546875" customWidth="1"/>
    <col min="2" max="2" width="69.140625" customWidth="1"/>
  </cols>
  <sheetData>
    <row r="1" spans="1:6" ht="75" x14ac:dyDescent="0.25">
      <c r="A1" s="15" t="s">
        <v>76</v>
      </c>
      <c r="B1" s="16" t="s">
        <v>77</v>
      </c>
    </row>
    <row r="2" spans="1:6" x14ac:dyDescent="0.25">
      <c r="A2" s="6" t="s">
        <v>66</v>
      </c>
      <c r="B2" s="17" t="s">
        <v>65</v>
      </c>
    </row>
    <row r="3" spans="1:6" x14ac:dyDescent="0.25">
      <c r="A3" s="13" t="s">
        <v>75</v>
      </c>
      <c r="B3" s="14" t="s">
        <v>75</v>
      </c>
    </row>
    <row r="4" spans="1:6" x14ac:dyDescent="0.25">
      <c r="A4" s="13" t="s">
        <v>74</v>
      </c>
      <c r="B4" s="14" t="s">
        <v>74</v>
      </c>
    </row>
    <row r="5" spans="1:6" x14ac:dyDescent="0.25">
      <c r="A5" s="13" t="s">
        <v>54</v>
      </c>
      <c r="B5" s="14" t="s">
        <v>78</v>
      </c>
    </row>
    <row r="6" spans="1:6" x14ac:dyDescent="0.25">
      <c r="A6" s="13"/>
      <c r="B6" s="14"/>
    </row>
    <row r="7" spans="1:6" x14ac:dyDescent="0.25">
      <c r="A7" s="13"/>
      <c r="B7" s="14"/>
    </row>
    <row r="8" spans="1:6" x14ac:dyDescent="0.25">
      <c r="A8" s="13"/>
      <c r="B8" s="14"/>
      <c r="F8" s="19"/>
    </row>
    <row r="9" spans="1:6" x14ac:dyDescent="0.25">
      <c r="A9" s="3"/>
      <c r="B9" s="14"/>
    </row>
    <row r="10" spans="1:6" x14ac:dyDescent="0.25">
      <c r="A10" s="3"/>
      <c r="B10" s="14"/>
    </row>
    <row r="11" spans="1:6" x14ac:dyDescent="0.25">
      <c r="A11" s="3"/>
      <c r="B11" s="14"/>
    </row>
    <row r="12" spans="1:6" x14ac:dyDescent="0.25">
      <c r="A12" s="3"/>
      <c r="B12" s="14"/>
    </row>
    <row r="13" spans="1:6" x14ac:dyDescent="0.25">
      <c r="A13" s="3"/>
      <c r="B13" s="14"/>
    </row>
    <row r="14" spans="1:6" x14ac:dyDescent="0.25">
      <c r="A14" s="3"/>
      <c r="B14" s="14"/>
    </row>
    <row r="15" spans="1:6" x14ac:dyDescent="0.25">
      <c r="A15" s="3"/>
      <c r="B15" s="14"/>
    </row>
    <row r="16" spans="1:6" x14ac:dyDescent="0.25">
      <c r="A16" s="3"/>
      <c r="B16" s="14"/>
    </row>
    <row r="17" spans="1:2" x14ac:dyDescent="0.25">
      <c r="A17" s="3"/>
      <c r="B17" s="14"/>
    </row>
    <row r="18" spans="1:2" x14ac:dyDescent="0.25">
      <c r="A18" s="3"/>
      <c r="B18" s="14"/>
    </row>
  </sheetData>
  <conditionalFormatting sqref="B3:B18">
    <cfRule type="uniqueValues" dxfId="1" priority="1"/>
    <cfRule type="duplicateValues" dxfId="0" priority="2"/>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7C101F8-ED10-4046-AA0D-EC278C15D7DA}">
          <x14:formula1>
            <xm:f>reference_lists!$A$17:$A$19</xm:f>
          </x14:formula1>
          <xm:sqref>B3:B18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43EF9-90B8-43D4-9F53-935431C415A2}">
  <dimension ref="A1:E15"/>
  <sheetViews>
    <sheetView workbookViewId="0">
      <selection activeCell="B17" sqref="B17"/>
    </sheetView>
  </sheetViews>
  <sheetFormatPr defaultRowHeight="15" x14ac:dyDescent="0.25"/>
  <cols>
    <col min="1" max="1" width="31.85546875" customWidth="1"/>
    <col min="2" max="2" width="25.7109375" customWidth="1"/>
    <col min="3" max="3" width="22.85546875" customWidth="1"/>
    <col min="4" max="4" width="5.7109375" customWidth="1"/>
    <col min="5" max="5" width="78.140625" customWidth="1"/>
  </cols>
  <sheetData>
    <row r="1" spans="1:5" ht="31.5" x14ac:dyDescent="0.25">
      <c r="A1" s="35" t="s">
        <v>318</v>
      </c>
      <c r="B1" s="35" t="s">
        <v>319</v>
      </c>
      <c r="C1" s="35" t="s">
        <v>320</v>
      </c>
      <c r="E1" s="36" t="s">
        <v>321</v>
      </c>
    </row>
    <row r="2" spans="1:5" ht="15.75" x14ac:dyDescent="0.25">
      <c r="A2" s="34" t="s">
        <v>15</v>
      </c>
      <c r="B2" s="34" t="s">
        <v>316</v>
      </c>
      <c r="C2" s="34" t="s">
        <v>317</v>
      </c>
    </row>
    <row r="3" spans="1:5" x14ac:dyDescent="0.25">
      <c r="A3" s="3"/>
      <c r="B3" s="3"/>
      <c r="C3" s="3"/>
    </row>
    <row r="4" spans="1:5" x14ac:dyDescent="0.25">
      <c r="A4" s="3"/>
      <c r="B4" s="3"/>
      <c r="C4" s="3"/>
    </row>
    <row r="5" spans="1:5" x14ac:dyDescent="0.25">
      <c r="A5" s="3"/>
      <c r="B5" s="3"/>
      <c r="C5" s="3"/>
    </row>
    <row r="6" spans="1:5" x14ac:dyDescent="0.25">
      <c r="A6" s="3"/>
      <c r="B6" s="3"/>
      <c r="C6" s="3"/>
    </row>
    <row r="7" spans="1:5" x14ac:dyDescent="0.25">
      <c r="A7" s="3"/>
      <c r="B7" s="3"/>
      <c r="C7" s="3"/>
    </row>
    <row r="8" spans="1:5" x14ac:dyDescent="0.25">
      <c r="A8" s="3"/>
      <c r="B8" s="3"/>
      <c r="C8" s="3"/>
    </row>
    <row r="9" spans="1:5" x14ac:dyDescent="0.25">
      <c r="A9" s="3"/>
      <c r="B9" s="3"/>
      <c r="C9" s="3"/>
    </row>
    <row r="10" spans="1:5" x14ac:dyDescent="0.25">
      <c r="A10" s="3"/>
      <c r="B10" s="3"/>
      <c r="C10" s="3"/>
    </row>
    <row r="11" spans="1:5" x14ac:dyDescent="0.25">
      <c r="A11" s="3"/>
      <c r="B11" s="3"/>
      <c r="C11" s="3"/>
    </row>
    <row r="12" spans="1:5" x14ac:dyDescent="0.25">
      <c r="A12" s="3"/>
      <c r="B12" s="3"/>
      <c r="C12" s="3"/>
    </row>
    <row r="13" spans="1:5" x14ac:dyDescent="0.25">
      <c r="A13" s="3"/>
      <c r="B13" s="3"/>
      <c r="C13" s="3"/>
    </row>
    <row r="14" spans="1:5" x14ac:dyDescent="0.25">
      <c r="A14" s="3"/>
      <c r="B14" s="3"/>
      <c r="C14" s="3"/>
    </row>
    <row r="15" spans="1:5" x14ac:dyDescent="0.25">
      <c r="A15" s="3"/>
      <c r="B15" s="3"/>
      <c r="C15" s="3"/>
    </row>
  </sheetData>
  <sortState xmlns:xlrd2="http://schemas.microsoft.com/office/spreadsheetml/2017/richdata2" ref="A3:C14">
    <sortCondition ref="A3:A14"/>
  </sortState>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1AA6A23-6ECF-45B8-A7E5-1B73B5D7D49E}">
          <x14:formula1>
            <xm:f>reference_lists!$A$35:$A$208</xm:f>
          </x14:formula1>
          <xm:sqref>C3:C15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77A7A-E535-4CE1-9556-520B6025D8CB}">
  <dimension ref="A1:F58"/>
  <sheetViews>
    <sheetView workbookViewId="0">
      <selection activeCell="A21" sqref="A21"/>
    </sheetView>
  </sheetViews>
  <sheetFormatPr defaultRowHeight="15" x14ac:dyDescent="0.25"/>
  <cols>
    <col min="1" max="1" width="43.140625" customWidth="1"/>
    <col min="2" max="2" width="25.7109375" customWidth="1"/>
    <col min="3" max="3" width="22.85546875" customWidth="1"/>
    <col min="4" max="4" width="38.7109375" customWidth="1"/>
    <col min="5" max="5" width="26.140625" customWidth="1"/>
    <col min="6" max="6" width="77.140625" customWidth="1"/>
  </cols>
  <sheetData>
    <row r="1" spans="1:6" ht="60" x14ac:dyDescent="0.25">
      <c r="A1" s="35" t="s">
        <v>318</v>
      </c>
      <c r="B1" s="35" t="s">
        <v>319</v>
      </c>
      <c r="C1" s="35" t="s">
        <v>320</v>
      </c>
      <c r="D1" s="35" t="s">
        <v>480</v>
      </c>
      <c r="E1" s="35" t="s">
        <v>481</v>
      </c>
      <c r="F1" s="36" t="s">
        <v>321</v>
      </c>
    </row>
    <row r="2" spans="1:6" ht="31.5" x14ac:dyDescent="0.25">
      <c r="A2" s="34" t="s">
        <v>15</v>
      </c>
      <c r="B2" s="34" t="s">
        <v>316</v>
      </c>
      <c r="C2" s="34" t="s">
        <v>317</v>
      </c>
      <c r="D2" s="34" t="s">
        <v>479</v>
      </c>
      <c r="E2" s="34" t="s">
        <v>482</v>
      </c>
    </row>
    <row r="3" spans="1:6" x14ac:dyDescent="0.25">
      <c r="A3" s="3"/>
      <c r="B3" s="3"/>
      <c r="C3" s="3"/>
      <c r="D3" s="7"/>
      <c r="E3" s="48"/>
    </row>
    <row r="4" spans="1:6" x14ac:dyDescent="0.25">
      <c r="A4" s="3"/>
      <c r="B4" s="3"/>
      <c r="C4" s="3"/>
      <c r="D4" s="7"/>
      <c r="E4" s="48"/>
    </row>
    <row r="5" spans="1:6" x14ac:dyDescent="0.25">
      <c r="A5" s="3"/>
      <c r="B5" s="3"/>
      <c r="C5" s="3"/>
      <c r="D5" s="7"/>
      <c r="E5" s="48"/>
    </row>
    <row r="6" spans="1:6" x14ac:dyDescent="0.25">
      <c r="A6" s="3"/>
      <c r="B6" s="3"/>
      <c r="C6" s="3"/>
      <c r="D6" s="7"/>
      <c r="E6" s="48"/>
    </row>
    <row r="7" spans="1:6" x14ac:dyDescent="0.25">
      <c r="A7" s="3"/>
      <c r="B7" s="3"/>
      <c r="C7" s="3"/>
      <c r="D7" s="7"/>
      <c r="E7" s="48"/>
    </row>
    <row r="8" spans="1:6" x14ac:dyDescent="0.25">
      <c r="A8" s="3"/>
      <c r="B8" s="3"/>
      <c r="C8" s="3"/>
      <c r="D8" s="7"/>
      <c r="E8" s="48"/>
    </row>
    <row r="9" spans="1:6" x14ac:dyDescent="0.25">
      <c r="A9" s="3"/>
      <c r="B9" s="3"/>
      <c r="C9" s="3"/>
      <c r="D9" s="7"/>
      <c r="E9" s="48"/>
    </row>
    <row r="10" spans="1:6" x14ac:dyDescent="0.25">
      <c r="A10" s="3"/>
      <c r="B10" s="3"/>
      <c r="C10" s="3"/>
      <c r="D10" s="7"/>
      <c r="E10" s="48"/>
    </row>
    <row r="11" spans="1:6" x14ac:dyDescent="0.25">
      <c r="A11" s="3"/>
      <c r="B11" s="3"/>
      <c r="C11" s="3"/>
      <c r="D11" s="7"/>
      <c r="E11" s="48"/>
    </row>
    <row r="12" spans="1:6" x14ac:dyDescent="0.25">
      <c r="A12" s="3"/>
      <c r="B12" s="3"/>
      <c r="C12" s="3"/>
      <c r="D12" s="7"/>
      <c r="E12" s="48"/>
    </row>
    <row r="16" spans="1:6" ht="15.75" x14ac:dyDescent="0.25">
      <c r="A16" s="28" t="s">
        <v>492</v>
      </c>
      <c r="B16" s="53"/>
      <c r="C16" s="53"/>
      <c r="D16" s="53"/>
      <c r="E16" s="53"/>
    </row>
    <row r="17" spans="1:5" x14ac:dyDescent="0.25">
      <c r="A17" s="2" t="s">
        <v>508</v>
      </c>
      <c r="B17" s="2"/>
      <c r="C17" s="2"/>
      <c r="D17" s="2"/>
      <c r="E17" s="2"/>
    </row>
    <row r="18" spans="1:5" x14ac:dyDescent="0.25">
      <c r="A18" s="2" t="s">
        <v>493</v>
      </c>
      <c r="B18" s="2"/>
      <c r="C18" s="2"/>
      <c r="D18" s="2"/>
      <c r="E18" s="2"/>
    </row>
    <row r="19" spans="1:5" x14ac:dyDescent="0.25">
      <c r="A19" s="2" t="s">
        <v>494</v>
      </c>
      <c r="B19" s="2"/>
      <c r="C19" s="2"/>
      <c r="D19" s="2"/>
      <c r="E19" s="2"/>
    </row>
    <row r="20" spans="1:5" x14ac:dyDescent="0.25">
      <c r="A20" s="2" t="s">
        <v>495</v>
      </c>
      <c r="B20" s="2"/>
      <c r="C20" s="2"/>
      <c r="D20" s="2"/>
      <c r="E20" s="2"/>
    </row>
    <row r="21" spans="1:5" x14ac:dyDescent="0.25">
      <c r="A21" s="3" t="s">
        <v>499</v>
      </c>
    </row>
    <row r="24" spans="1:5" ht="15.75" x14ac:dyDescent="0.25">
      <c r="A24" s="28" t="s">
        <v>503</v>
      </c>
      <c r="B24" s="53"/>
      <c r="C24" s="53"/>
      <c r="D24" s="53"/>
      <c r="E24" s="53"/>
    </row>
    <row r="25" spans="1:5" x14ac:dyDescent="0.25">
      <c r="A25" s="2" t="s">
        <v>500</v>
      </c>
      <c r="B25" s="2"/>
      <c r="C25" s="2"/>
      <c r="D25" s="2"/>
      <c r="E25" s="2"/>
    </row>
    <row r="26" spans="1:5" x14ac:dyDescent="0.25">
      <c r="A26" s="2" t="s">
        <v>501</v>
      </c>
      <c r="B26" s="2"/>
      <c r="C26" s="2"/>
      <c r="D26" s="2"/>
      <c r="E26" s="2"/>
    </row>
    <row r="27" spans="1:5" x14ac:dyDescent="0.25">
      <c r="A27" s="2" t="s">
        <v>502</v>
      </c>
      <c r="B27" s="2"/>
      <c r="C27" s="2"/>
      <c r="D27" s="2"/>
      <c r="E27" s="2"/>
    </row>
    <row r="28" spans="1:5" x14ac:dyDescent="0.25">
      <c r="A28" s="54" t="s">
        <v>504</v>
      </c>
      <c r="B28" s="54" t="s">
        <v>505</v>
      </c>
      <c r="C28" s="54" t="s">
        <v>506</v>
      </c>
      <c r="D28" s="54" t="s">
        <v>507</v>
      </c>
    </row>
    <row r="29" spans="1:5" x14ac:dyDescent="0.25">
      <c r="A29" s="7">
        <v>15</v>
      </c>
      <c r="B29" s="7">
        <v>15</v>
      </c>
      <c r="C29" s="7">
        <v>15</v>
      </c>
      <c r="D29" s="7">
        <v>15</v>
      </c>
    </row>
    <row r="32" spans="1:5" ht="15.75" x14ac:dyDescent="0.25">
      <c r="A32" s="28" t="s">
        <v>509</v>
      </c>
      <c r="B32" s="53"/>
      <c r="C32" s="53"/>
      <c r="D32" s="53"/>
      <c r="E32" s="53"/>
    </row>
    <row r="33" spans="1:5" x14ac:dyDescent="0.25">
      <c r="A33" s="2" t="s">
        <v>510</v>
      </c>
      <c r="B33" s="2"/>
      <c r="C33" s="2"/>
      <c r="D33" s="2"/>
      <c r="E33" s="2"/>
    </row>
    <row r="34" spans="1:5" x14ac:dyDescent="0.25">
      <c r="A34" s="2" t="s">
        <v>511</v>
      </c>
      <c r="B34" s="2"/>
      <c r="C34" s="2"/>
      <c r="D34" s="2"/>
      <c r="E34" s="2"/>
    </row>
    <row r="35" spans="1:5" x14ac:dyDescent="0.25">
      <c r="A35" s="2" t="s">
        <v>512</v>
      </c>
      <c r="B35" s="2"/>
      <c r="C35" s="2"/>
      <c r="D35" s="2"/>
      <c r="E35" s="2"/>
    </row>
    <row r="36" spans="1:5" x14ac:dyDescent="0.25">
      <c r="A36" s="2" t="s">
        <v>513</v>
      </c>
      <c r="B36" s="2"/>
      <c r="C36" s="2"/>
      <c r="D36" s="2"/>
      <c r="E36" s="2"/>
    </row>
    <row r="37" spans="1:5" x14ac:dyDescent="0.25">
      <c r="A37" s="2" t="s">
        <v>514</v>
      </c>
      <c r="B37" s="2"/>
      <c r="C37" s="2"/>
      <c r="D37" s="2"/>
      <c r="E37" s="2"/>
    </row>
    <row r="38" spans="1:5" x14ac:dyDescent="0.25">
      <c r="A38" s="2" t="s">
        <v>515</v>
      </c>
      <c r="B38" s="2"/>
      <c r="C38" s="2"/>
      <c r="D38" s="2"/>
      <c r="E38" s="2"/>
    </row>
    <row r="39" spans="1:5" x14ac:dyDescent="0.25">
      <c r="A39" s="2" t="s">
        <v>516</v>
      </c>
      <c r="B39" s="2"/>
      <c r="C39" s="2"/>
      <c r="D39" s="2"/>
      <c r="E39" s="2"/>
    </row>
    <row r="40" spans="1:5" x14ac:dyDescent="0.25">
      <c r="A40" s="2" t="s">
        <v>517</v>
      </c>
      <c r="B40" s="2"/>
      <c r="C40" s="2"/>
      <c r="D40" s="2"/>
      <c r="E40" s="2"/>
    </row>
    <row r="41" spans="1:5" x14ac:dyDescent="0.25">
      <c r="A41" s="2" t="s">
        <v>518</v>
      </c>
      <c r="B41" s="2"/>
      <c r="C41" s="2"/>
      <c r="D41" s="2"/>
      <c r="E41" s="2"/>
    </row>
    <row r="42" spans="1:5" x14ac:dyDescent="0.25">
      <c r="A42" s="2" t="s">
        <v>521</v>
      </c>
      <c r="B42" s="2"/>
      <c r="C42" s="2"/>
      <c r="D42" s="2"/>
      <c r="E42" s="2"/>
    </row>
    <row r="43" spans="1:5" x14ac:dyDescent="0.25">
      <c r="A43" s="2" t="s">
        <v>522</v>
      </c>
      <c r="B43" s="2"/>
      <c r="C43" s="2"/>
      <c r="D43" s="2"/>
      <c r="E43" s="2"/>
    </row>
    <row r="44" spans="1:5" x14ac:dyDescent="0.25">
      <c r="A44" s="55"/>
      <c r="B44" s="55"/>
      <c r="C44" s="55"/>
      <c r="D44" s="55"/>
      <c r="E44" s="55"/>
    </row>
    <row r="45" spans="1:5" x14ac:dyDescent="0.25">
      <c r="A45" s="54" t="s">
        <v>519</v>
      </c>
      <c r="B45" s="54" t="s">
        <v>520</v>
      </c>
      <c r="C45" s="54" t="s">
        <v>526</v>
      </c>
    </row>
    <row r="46" spans="1:5" x14ac:dyDescent="0.25">
      <c r="A46" s="48">
        <v>1.5</v>
      </c>
      <c r="B46" s="3" t="s">
        <v>525</v>
      </c>
      <c r="C46" s="2" t="str">
        <f>A46&amp;"% per "&amp;B46</f>
        <v>1.5% per mile</v>
      </c>
    </row>
    <row r="49" spans="1:5" x14ac:dyDescent="0.25">
      <c r="A49" s="54" t="s">
        <v>527</v>
      </c>
      <c r="B49" s="53"/>
      <c r="C49" s="53"/>
      <c r="D49" s="53"/>
      <c r="E49" s="53"/>
    </row>
    <row r="50" spans="1:5" x14ac:dyDescent="0.25">
      <c r="A50" s="2" t="s">
        <v>528</v>
      </c>
      <c r="B50" s="2"/>
      <c r="C50" s="2"/>
      <c r="D50" s="2"/>
      <c r="E50" s="2"/>
    </row>
    <row r="51" spans="1:5" x14ac:dyDescent="0.25">
      <c r="A51" s="2" t="s">
        <v>529</v>
      </c>
      <c r="B51" s="2"/>
      <c r="C51" s="2"/>
      <c r="D51" s="2"/>
      <c r="E51" s="2"/>
    </row>
    <row r="52" spans="1:5" x14ac:dyDescent="0.25">
      <c r="A52" s="2" t="s">
        <v>530</v>
      </c>
      <c r="B52" s="2"/>
      <c r="C52" s="2"/>
      <c r="D52" s="2"/>
      <c r="E52" s="2"/>
    </row>
    <row r="53" spans="1:5" x14ac:dyDescent="0.25">
      <c r="A53" s="2" t="s">
        <v>531</v>
      </c>
      <c r="B53" s="2"/>
      <c r="C53" s="2"/>
      <c r="D53" s="2"/>
      <c r="E53" s="2"/>
    </row>
    <row r="54" spans="1:5" x14ac:dyDescent="0.25">
      <c r="A54" s="2" t="s">
        <v>532</v>
      </c>
      <c r="B54" s="2"/>
      <c r="C54" s="2"/>
      <c r="D54" s="2"/>
      <c r="E54" s="2"/>
    </row>
    <row r="55" spans="1:5" x14ac:dyDescent="0.25">
      <c r="A55" s="2" t="s">
        <v>533</v>
      </c>
      <c r="B55" s="2"/>
      <c r="C55" s="2"/>
      <c r="D55" s="2"/>
      <c r="E55" s="2"/>
    </row>
    <row r="56" spans="1:5" x14ac:dyDescent="0.25">
      <c r="A56" s="2" t="s">
        <v>536</v>
      </c>
      <c r="B56" s="2"/>
      <c r="C56" s="2"/>
      <c r="D56" s="2"/>
      <c r="E56" s="2"/>
    </row>
    <row r="57" spans="1:5" ht="30" x14ac:dyDescent="0.25">
      <c r="A57" s="54" t="s">
        <v>534</v>
      </c>
      <c r="B57" s="56" t="s">
        <v>535</v>
      </c>
    </row>
    <row r="58" spans="1:5" x14ac:dyDescent="0.25">
      <c r="A58" s="3">
        <v>10</v>
      </c>
      <c r="B58" s="2" t="str">
        <f>ROUND((A58*2)/60,2)&amp;" minutes"</f>
        <v>0.33 minutes</v>
      </c>
    </row>
  </sheetData>
  <dataValidations count="3">
    <dataValidation type="whole" allowBlank="1" showInputMessage="1" showErrorMessage="1" sqref="D3:D6" xr:uid="{EF4AF9FE-9CE1-463C-A991-DE1017FBEB87}">
      <formula1>0</formula1>
      <formula2>1E+37</formula2>
    </dataValidation>
    <dataValidation type="whole" allowBlank="1" showInputMessage="1" showErrorMessage="1" sqref="A29:D29" xr:uid="{22458E72-CA52-4510-B8DA-5F7CB8A8AED3}">
      <formula1>1</formula1>
      <formula2>120</formula2>
    </dataValidation>
    <dataValidation type="whole" allowBlank="1" showInputMessage="1" showErrorMessage="1" sqref="A58" xr:uid="{D8750A02-4585-4B04-B3EF-9FD90D3C3972}">
      <formula1>2</formula1>
      <formula2>1000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4456474C-B664-4F33-B66E-BEA8BD4EE983}">
          <x14:formula1>
            <xm:f>reference_lists!$A$35:$A$208</xm:f>
          </x14:formula1>
          <xm:sqref>C3:C12</xm:sqref>
        </x14:dataValidation>
        <x14:dataValidation type="list" allowBlank="1" showInputMessage="1" showErrorMessage="1" xr:uid="{7C134CAD-996E-4E60-A74F-DADF47D6A7CC}">
          <x14:formula1>
            <xm:f>reference_lists!$A$366:$A$368</xm:f>
          </x14:formula1>
          <xm:sqref>A21</xm:sqref>
        </x14:dataValidation>
        <x14:dataValidation type="list" allowBlank="1" showInputMessage="1" showErrorMessage="1" xr:uid="{8B9A6080-6AF7-4E3E-8739-E6E18B0D60FE}">
          <x14:formula1>
            <xm:f>reference_lists!$A$372:$A$373</xm:f>
          </x14:formula1>
          <xm:sqref>B46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AssignFieldNamesToVars</vt:lpstr>
      <vt:lpstr>Branding</vt:lpstr>
      <vt:lpstr>DNA_ML_parameters</vt:lpstr>
      <vt:lpstr>HEA_parameters</vt:lpstr>
      <vt:lpstr>HEA_condition_details</vt:lpstr>
      <vt:lpstr>Ethnicity_mapping</vt:lpstr>
      <vt:lpstr>Gender_mapping</vt:lpstr>
      <vt:lpstr>Clinic_details</vt:lpstr>
      <vt:lpstr>New_clinic_details</vt:lpstr>
      <vt:lpstr>Carbon_emissions</vt:lpstr>
      <vt:lpstr>emissions_values</vt:lpstr>
      <vt:lpstr>emissions_values_new</vt:lpstr>
      <vt:lpstr>reference_lists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Matthew_Eves</dc:creator>
  <cp:lastModifiedBy>Matthew_Eves</cp:lastModifiedBy>
  <dcterms:created xsi:type="dcterms:W3CDTF">2022-07-17T13:45:54Z</dcterms:created>
  <dcterms:modified xsi:type="dcterms:W3CDTF">2023-07-10T15:49:00Z</dcterms:modified>
</cp:coreProperties>
</file>