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ngsburyS\Documents\GitHub\Atlantic_salmon_conservation_AIS_prevention_and_control\Salmon_Conservation_and_AIS\tempdata\"/>
    </mc:Choice>
  </mc:AlternateContent>
  <bookViews>
    <workbookView xWindow="0" yWindow="0" windowWidth="19200" windowHeight="7050"/>
  </bookViews>
  <sheets>
    <sheet name="Nova Scotia" sheetId="1" r:id="rId1"/>
    <sheet name="New Brunswick" sheetId="2" r:id="rId2"/>
    <sheet name="Prince Edward Island" sheetId="3" r:id="rId3"/>
    <sheet name="Other Provinces" sheetId="4" r:id="rId4"/>
    <sheet name="Metadata" sheetId="5" r:id="rId5"/>
  </sheets>
  <definedNames>
    <definedName name="Z_CDAC7829_DF61_424C_A29F_874A9C3C5C60_.wvu.FilterData" localSheetId="0" hidden="1">'Nova Scotia'!$A$1:$A$969</definedName>
    <definedName name="Z_DD3A2394_693D_44E6_8A3F_0088740285C7_.wvu.FilterData" localSheetId="0" hidden="1">'Nova Scotia'!$P$1:$P$969</definedName>
  </definedNames>
  <calcPr calcId="162913"/>
  <customWorkbookViews>
    <customWorkbookView name="Filter 2" guid="{CDAC7829-DF61-424C-A29F-874A9C3C5C60}" maximized="1" windowWidth="0" windowHeight="0" activeSheetId="0"/>
    <customWorkbookView name="Filter 1" guid="{DD3A2394-693D-44E6-8A3F-0088740285C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8" i="1" l="1"/>
  <c r="E248" i="1"/>
  <c r="F237" i="1"/>
  <c r="E237" i="1"/>
  <c r="F233" i="1"/>
  <c r="E233" i="1"/>
  <c r="F232" i="1"/>
  <c r="E232" i="1"/>
  <c r="F214" i="1"/>
  <c r="E214" i="1"/>
  <c r="F194" i="1"/>
  <c r="E194" i="1"/>
  <c r="F188" i="1"/>
  <c r="E188" i="1"/>
  <c r="F179" i="1"/>
  <c r="E179" i="1"/>
  <c r="F177" i="1"/>
  <c r="E177" i="1"/>
  <c r="F175" i="1"/>
  <c r="E175" i="1"/>
  <c r="F170" i="1"/>
  <c r="E170" i="1"/>
  <c r="F167" i="1"/>
  <c r="E167" i="1"/>
  <c r="F161" i="1"/>
  <c r="E161" i="1"/>
  <c r="F156" i="1"/>
  <c r="E156" i="1"/>
  <c r="F150" i="1"/>
  <c r="E150" i="1"/>
  <c r="F129" i="1"/>
  <c r="E129" i="1"/>
  <c r="F124" i="1"/>
  <c r="E124" i="1"/>
  <c r="F122" i="1"/>
  <c r="E122" i="1"/>
  <c r="F115" i="1"/>
  <c r="E115" i="1"/>
  <c r="F99" i="1"/>
  <c r="E99" i="1"/>
  <c r="F98" i="1"/>
  <c r="E98" i="1"/>
  <c r="F96" i="1"/>
  <c r="E96" i="1"/>
  <c r="F92" i="1"/>
  <c r="E92" i="1"/>
  <c r="F79" i="1"/>
  <c r="E79" i="1"/>
  <c r="F73" i="1"/>
  <c r="E73" i="1"/>
  <c r="F69" i="1"/>
  <c r="E69" i="1"/>
  <c r="F64" i="1"/>
  <c r="E64" i="1"/>
  <c r="F62" i="1"/>
  <c r="E62" i="1"/>
  <c r="F61" i="1"/>
  <c r="E61" i="1"/>
  <c r="F58" i="1"/>
  <c r="E58" i="1"/>
  <c r="F51" i="1"/>
  <c r="E51" i="1"/>
  <c r="F44" i="1"/>
  <c r="E44" i="1"/>
  <c r="F43" i="1"/>
  <c r="E43" i="1"/>
  <c r="F41" i="1"/>
  <c r="E41" i="1"/>
  <c r="F33" i="1"/>
  <c r="E33" i="1"/>
  <c r="F30" i="1"/>
  <c r="F28" i="1"/>
  <c r="E28" i="1"/>
  <c r="F24" i="1"/>
  <c r="E24" i="1"/>
  <c r="F23" i="1"/>
  <c r="E23" i="1"/>
  <c r="F20" i="1"/>
  <c r="E20" i="1"/>
  <c r="F7" i="1"/>
  <c r="E7" i="1"/>
  <c r="F3" i="1"/>
  <c r="E3" i="1"/>
</calcChain>
</file>

<file path=xl/sharedStrings.xml><?xml version="1.0" encoding="utf-8"?>
<sst xmlns="http://schemas.openxmlformats.org/spreadsheetml/2006/main" count="4913" uniqueCount="556">
  <si>
    <t>Lake Name</t>
  </si>
  <si>
    <t>County</t>
  </si>
  <si>
    <t>Location: latitude (degrees minutes)</t>
  </si>
  <si>
    <t>Location: longitude (degrees minutes)</t>
  </si>
  <si>
    <t>Location: latitude (decimal degree: N)</t>
  </si>
  <si>
    <t>Location: longitude (decimal degree W)</t>
  </si>
  <si>
    <t>Data Collection Year</t>
  </si>
  <si>
    <t>Date Collection Month</t>
  </si>
  <si>
    <t>Data Collection Day</t>
  </si>
  <si>
    <t>Data Source</t>
  </si>
  <si>
    <t>pH</t>
  </si>
  <si>
    <t>Alkalinity as CaCO3 (mg/L)</t>
  </si>
  <si>
    <t>Hardness as CaCO3 (mg/L)</t>
  </si>
  <si>
    <t>Ca (2+) Concentration (mg/L)</t>
  </si>
  <si>
    <t>Chlorophyll-a</t>
  </si>
  <si>
    <t>Dissolved oxygen mg/L)</t>
  </si>
  <si>
    <t xml:space="preserve">Total Organic Carbon (mg/L) </t>
  </si>
  <si>
    <t>Total Phosphorus (mg/L)</t>
  </si>
  <si>
    <t>Total Nitrogren (mg/L)</t>
  </si>
  <si>
    <t>Nitrate + Nitrite (mg/L)</t>
  </si>
  <si>
    <t>Nitrate (mg/L)</t>
  </si>
  <si>
    <t>Ammonia</t>
  </si>
  <si>
    <t>Lake Surface Arae (km2)</t>
  </si>
  <si>
    <t>Maximum Depth (m)</t>
  </si>
  <si>
    <t>Mean Depth (m)</t>
  </si>
  <si>
    <t>Secchi Depth (m)</t>
  </si>
  <si>
    <t>Conductivity (us/cm)</t>
  </si>
  <si>
    <t>Salinity (ug/L)</t>
  </si>
  <si>
    <t>Total Dissolved Solids (mg/L)</t>
  </si>
  <si>
    <t>Sodium (mg/L)</t>
  </si>
  <si>
    <t>Frequency that the lake is stocked (No. times per year)</t>
  </si>
  <si>
    <t>Number of Fish Species Stocked</t>
  </si>
  <si>
    <t>Distance to a Hwy (km)</t>
  </si>
  <si>
    <t>Nitrite</t>
  </si>
  <si>
    <t>Number of Boat Launches</t>
  </si>
  <si>
    <t>Number of connected lakes</t>
  </si>
  <si>
    <t>Urea</t>
  </si>
  <si>
    <t>Number of known invasive species inhabitating the lake</t>
  </si>
  <si>
    <t>Chinese Mystery Snails Present? (1=yes, 0=no)</t>
  </si>
  <si>
    <t>Shoreline Development</t>
  </si>
  <si>
    <t>ACADIA</t>
  </si>
  <si>
    <t>HALIFAX</t>
  </si>
  <si>
    <t>Distance to a road (km)</t>
  </si>
  <si>
    <t>BLACK RIVER</t>
  </si>
  <si>
    <t>MILL RIVER</t>
  </si>
  <si>
    <t>CARLETON</t>
  </si>
  <si>
    <t>Maitime Coastal Basin Long-Term Water Quality Monitoring Data</t>
  </si>
  <si>
    <t>NA</t>
  </si>
  <si>
    <t>&lt;0.03</t>
  </si>
  <si>
    <t>&lt;0.01</t>
  </si>
  <si>
    <t>RANKIN BROOK</t>
  </si>
  <si>
    <t>WILMOT RIVER</t>
  </si>
  <si>
    <t>NS Lake Chemistry Data from the Department of the Environment</t>
  </si>
  <si>
    <t>&lt;3</t>
  </si>
  <si>
    <t>&lt;0.05</t>
  </si>
  <si>
    <t>TWEEDIE BROOK</t>
  </si>
  <si>
    <t>BEAR RIVER</t>
  </si>
  <si>
    <t>BOUGHTON RIVER</t>
  </si>
  <si>
    <t>South Shore</t>
  </si>
  <si>
    <t>&lt;0.02</t>
  </si>
  <si>
    <t>&lt;0.005</t>
  </si>
  <si>
    <t>Tryon Mill Rd</t>
  </si>
  <si>
    <t>KOUCHIBOUGUACIS RIVER (ST. IGNACE)</t>
  </si>
  <si>
    <t>SAINT-LOUIS</t>
  </si>
  <si>
    <t>YEOS CREEK</t>
  </si>
  <si>
    <t>&lt;2</t>
  </si>
  <si>
    <t>BENNET LAKE</t>
  </si>
  <si>
    <t>ALMA</t>
  </si>
  <si>
    <t>PEI Government</t>
  </si>
  <si>
    <t>&lt;20</t>
  </si>
  <si>
    <t>WOLFE LAKE</t>
  </si>
  <si>
    <t>CORNWALLIS RIVER</t>
  </si>
  <si>
    <t>AINSLIE</t>
  </si>
  <si>
    <t>INVERNESS</t>
  </si>
  <si>
    <t>TUSKET RIVER</t>
  </si>
  <si>
    <t>&lt;1</t>
  </si>
  <si>
    <t>PORTAGE RIVER</t>
  </si>
  <si>
    <t>KENT</t>
  </si>
  <si>
    <t>&lt;5</t>
  </si>
  <si>
    <t>BELLEISLE BAY 1</t>
  </si>
  <si>
    <t>Belleisle Watershed Coalition Water Quality</t>
  </si>
  <si>
    <t>BELLEISLE BAY 8</t>
  </si>
  <si>
    <t>LOWER MOOSEHORN CREEK</t>
  </si>
  <si>
    <t xml:space="preserve">Kennebecasis Watershed Restoration </t>
  </si>
  <si>
    <t>KENNEBECAIS RIVER (at walking Brdige in Sussex)</t>
  </si>
  <si>
    <t>MUSQUASH BROOK</t>
  </si>
  <si>
    <t>CLEMENTS BROOK</t>
  </si>
  <si>
    <t>ALMSHOUSE BROOK</t>
  </si>
  <si>
    <t>UPPER MOOSEHORN CREEK</t>
  </si>
  <si>
    <t>WARDS CREEK</t>
  </si>
  <si>
    <t>&lt;0.2</t>
  </si>
  <si>
    <t>TROUT CREEK</t>
  </si>
  <si>
    <t>&lt;25</t>
  </si>
  <si>
    <t>ROBINSON BROOK</t>
  </si>
  <si>
    <t>Name</t>
  </si>
  <si>
    <t>ALBRO LAKE</t>
  </si>
  <si>
    <t>STN #/COUNTY</t>
  </si>
  <si>
    <t>Province</t>
  </si>
  <si>
    <t>Lat</t>
  </si>
  <si>
    <t>Lon</t>
  </si>
  <si>
    <t>Year</t>
  </si>
  <si>
    <t>Month</t>
  </si>
  <si>
    <t>Day</t>
  </si>
  <si>
    <t>Alkalinity</t>
  </si>
  <si>
    <t>Hardness</t>
  </si>
  <si>
    <t>Ca</t>
  </si>
  <si>
    <t>Chlorophyll</t>
  </si>
  <si>
    <t>DO</t>
  </si>
  <si>
    <t>TOC</t>
  </si>
  <si>
    <t>T_P</t>
  </si>
  <si>
    <t>T_N</t>
  </si>
  <si>
    <t>NO3+NO2</t>
  </si>
  <si>
    <t>NO3</t>
  </si>
  <si>
    <t>NH4</t>
  </si>
  <si>
    <t>Long Term Water Quality Monitoring Program-Tantramar River Watershed</t>
  </si>
  <si>
    <t>Cond</t>
  </si>
  <si>
    <t>Salinity</t>
  </si>
  <si>
    <t>Na</t>
  </si>
  <si>
    <t>No_Stocking</t>
  </si>
  <si>
    <t>No_Fish_Species</t>
  </si>
  <si>
    <t>Dist_Hwy</t>
  </si>
  <si>
    <t>No_Boat_Launches</t>
  </si>
  <si>
    <t>Connected_Lakes</t>
  </si>
  <si>
    <t>Invasives</t>
  </si>
  <si>
    <t>CMS</t>
  </si>
  <si>
    <t>Anstruther Lake Outlet</t>
  </si>
  <si>
    <t>MORICE CREEK</t>
  </si>
  <si>
    <r>
      <t xml:space="preserve">2015, </t>
    </r>
    <r>
      <rPr>
        <sz val="10"/>
        <color rgb="FFCC0000"/>
        <rFont val="Arial"/>
      </rPr>
      <t>2011</t>
    </r>
  </si>
  <si>
    <t>ON</t>
  </si>
  <si>
    <r>
      <t xml:space="preserve">BARA-Dartmouth,NS-Sawmill River Watershed-Baseline YSI Study, </t>
    </r>
    <r>
      <rPr>
        <sz val="10"/>
        <color rgb="FFCC0000"/>
        <rFont val="Arial"/>
      </rPr>
      <t>Fisheries and Oceans Canada 2011 HRM Lakes Data</t>
    </r>
  </si>
  <si>
    <t>LA COUPE RIVER</t>
  </si>
  <si>
    <t>TANTRAMAR RIVER (at Covered Bridge)</t>
  </si>
  <si>
    <t>ON Provincial (Streams) Water Quality Monitoring Network</t>
  </si>
  <si>
    <t>SLIVER LAKE</t>
  </si>
  <si>
    <t>NO</t>
  </si>
  <si>
    <t>Black River</t>
  </si>
  <si>
    <t>HARPER BROOK</t>
  </si>
  <si>
    <t>CUMBERLAND</t>
  </si>
  <si>
    <t>YES</t>
  </si>
  <si>
    <t>EAST BROOK</t>
  </si>
  <si>
    <t>BLINKHORN LAKE</t>
  </si>
  <si>
    <t>NS Government Lake Survey Data</t>
  </si>
  <si>
    <t>BC</t>
  </si>
  <si>
    <t>ANDERSON LAKE</t>
  </si>
  <si>
    <t>CAMPBELL CREEK</t>
  </si>
  <si>
    <t>British Columbia Ministry of Environment and Climate Change Strategy Surafe Water Monitoring Data</t>
  </si>
  <si>
    <t>Fisheries and Oceans Canada 2011 HRM Lakes Data</t>
  </si>
  <si>
    <t>Bowmanville Creek</t>
  </si>
  <si>
    <t>Bruce Creek</t>
  </si>
  <si>
    <t>ANDREW</t>
  </si>
  <si>
    <t>LUNENBURG</t>
  </si>
  <si>
    <t>Canard River</t>
  </si>
  <si>
    <t>Nashwaak Watershed Water Quality Data</t>
  </si>
  <si>
    <t>MACPHERSON BROOK</t>
  </si>
  <si>
    <t>Carp River</t>
  </si>
  <si>
    <t>NASKWAAK RIVER (at Baker's Point)</t>
  </si>
  <si>
    <t>Cedar Creek</t>
  </si>
  <si>
    <t>Cobourg Creek West</t>
  </si>
  <si>
    <t>PENNIAC STREAM</t>
  </si>
  <si>
    <t>ANNAPOLIS RIVER</t>
  </si>
  <si>
    <t>ANNAPOLIS</t>
  </si>
  <si>
    <t>DUNBAR STREAM</t>
  </si>
  <si>
    <t>Conestogo River</t>
  </si>
  <si>
    <t>TAY RIVER</t>
  </si>
  <si>
    <t>East Credit River</t>
  </si>
  <si>
    <t>CROSS CREEK</t>
  </si>
  <si>
    <t>East Oakville Creek</t>
  </si>
  <si>
    <t>ARNOLD</t>
  </si>
  <si>
    <t>Fanshawe Lake</t>
  </si>
  <si>
    <t>NAPADOGAN BROOK</t>
  </si>
  <si>
    <t>Farewell Creek</t>
  </si>
  <si>
    <t>&lt;0.3</t>
  </si>
  <si>
    <t>AYLESFORD</t>
  </si>
  <si>
    <t>DIGBY</t>
  </si>
  <si>
    <t>MCBEAN BROOK</t>
  </si>
  <si>
    <t>Fletchers Creek</t>
  </si>
  <si>
    <t>FORK LAKE</t>
  </si>
  <si>
    <t>E207467</t>
  </si>
  <si>
    <t>BACK LAKE</t>
  </si>
  <si>
    <t>YARTMOUTH</t>
  </si>
  <si>
    <t>AROOSTOOK RIVER</t>
  </si>
  <si>
    <t>1415-19-26116</t>
  </si>
  <si>
    <t>Ganaraska River</t>
  </si>
  <si>
    <t>BARRY'S RUN DOWNSTREAM</t>
  </si>
  <si>
    <t>Grand River</t>
  </si>
  <si>
    <t>New Brunswick Dpeartment of Environment and Local Government</t>
  </si>
  <si>
    <t>Grindstone Creek</t>
  </si>
  <si>
    <t>Holland River</t>
  </si>
  <si>
    <t>Indian River</t>
  </si>
  <si>
    <t>Clean Foundation Watershed Restoration Monitoring Data</t>
  </si>
  <si>
    <t>ORMOOCTO RIVER</t>
  </si>
  <si>
    <t>1453-19-30042</t>
  </si>
  <si>
    <t>Innisfil Creek</t>
  </si>
  <si>
    <t>KAWKAWA LAKE</t>
  </si>
  <si>
    <t>E308646</t>
  </si>
  <si>
    <t>BARRY'S RUN UPSTREAM</t>
  </si>
  <si>
    <t>Kilbride Creek</t>
  </si>
  <si>
    <t>PETITCODIAC RIVER</t>
  </si>
  <si>
    <t>1444-19-28054</t>
  </si>
  <si>
    <t>BARRYS RUN</t>
  </si>
  <si>
    <t>LAKE MCGREGOR</t>
  </si>
  <si>
    <t>AB05AC0480</t>
  </si>
  <si>
    <t>BARA-Dartmouth,NS-Sawmill River Watershed-Baseline YSI Study</t>
  </si>
  <si>
    <t>SAINT JOHN RIVER (Hartland)</t>
  </si>
  <si>
    <t>AB</t>
  </si>
  <si>
    <t>338-03-83016</t>
  </si>
  <si>
    <t>BAYERS LAKE</t>
  </si>
  <si>
    <t>Alberta Environment and Parks</t>
  </si>
  <si>
    <t>SAINT JOHN RIVER (Florenceville)</t>
  </si>
  <si>
    <t>1448-19-29055</t>
  </si>
  <si>
    <t>Laurel Creek</t>
  </si>
  <si>
    <t>BEAVERSKIN LAKE</t>
  </si>
  <si>
    <t>QUEENS</t>
  </si>
  <si>
    <t>SAINT JOHN RIVER (St. Bssile)</t>
  </si>
  <si>
    <t>1448-19-29060</t>
  </si>
  <si>
    <t>Limestone Creek</t>
  </si>
  <si>
    <t>SOUTHWEST MIRMAMICHI RIVER</t>
  </si>
  <si>
    <t>Lovesick Lake Outlet</t>
  </si>
  <si>
    <t>837-10-21479</t>
  </si>
  <si>
    <t>Mad River</t>
  </si>
  <si>
    <t>BELL (BADDECK)</t>
  </si>
  <si>
    <t>VICTORIA</t>
  </si>
  <si>
    <t>TABUSINTAC RIVER</t>
  </si>
  <si>
    <t>1444-19-28040</t>
  </si>
  <si>
    <t>MATHESON LAKE</t>
  </si>
  <si>
    <t>Mattawaw River</t>
  </si>
  <si>
    <t>BELL BROOK</t>
  </si>
  <si>
    <t>Moira River</t>
  </si>
  <si>
    <t>Mountsberg Creek</t>
  </si>
  <si>
    <t>Nith River</t>
  </si>
  <si>
    <t>Nonquon River</t>
  </si>
  <si>
    <t>BELL LAKE</t>
  </si>
  <si>
    <t>Oshawa Creek</t>
  </si>
  <si>
    <t>Otonabee River</t>
  </si>
  <si>
    <t>Rideau River</t>
  </si>
  <si>
    <t>Severn River</t>
  </si>
  <si>
    <t>Sheridan Creek</t>
  </si>
  <si>
    <t>South Nation River</t>
  </si>
  <si>
    <t>Speed River</t>
  </si>
  <si>
    <t>BELLIVEAU</t>
  </si>
  <si>
    <t>Spencer Creek</t>
  </si>
  <si>
    <t>ST. MARY LAKE</t>
  </si>
  <si>
    <t>E207922</t>
  </si>
  <si>
    <t>Sturegon Lake</t>
  </si>
  <si>
    <t>Thames River</t>
  </si>
  <si>
    <t>BIG DAM EAST LAKE</t>
  </si>
  <si>
    <t>BIG DAM WEST LAKE</t>
  </si>
  <si>
    <t>BIG FIVE BRIDGE</t>
  </si>
  <si>
    <t>Explanation:</t>
  </si>
  <si>
    <t>Sub-sheet Name</t>
  </si>
  <si>
    <t>Data Entered</t>
  </si>
  <si>
    <t>Data for each lake may have be gathered from multiple datasets. In order to identify which data came from which dataset, different colours have been assigned to each dataset.</t>
  </si>
  <si>
    <t>BIG INDIAN</t>
  </si>
  <si>
    <t>BIG RED LAKE</t>
  </si>
  <si>
    <t xml:space="preserve">BISSETT LAKE  </t>
  </si>
  <si>
    <t>Nova Scotia</t>
  </si>
  <si>
    <t>BISSETT LAKE BROOK</t>
  </si>
  <si>
    <t xml:space="preserve">Nova Scotia Fisheries and Aquaculture Spring Recreational Fishing Trout Stoking List </t>
  </si>
  <si>
    <t xml:space="preserve">McAlpine et al. (2016) + DEEHR </t>
  </si>
  <si>
    <t>KINGS</t>
  </si>
  <si>
    <t>Fisheries and Oceans Canada 2011 HRM Lake Data</t>
  </si>
  <si>
    <t>BLACKETTS LAKE</t>
  </si>
  <si>
    <t>CAPE BRETON</t>
  </si>
  <si>
    <t xml:space="preserve">NS Fisheries and Aquaculture Fish Species Distribution Data </t>
  </si>
  <si>
    <t>New Brunswick</t>
  </si>
  <si>
    <t>Belleisle Watershed Coalition</t>
  </si>
  <si>
    <t>BLAIR</t>
  </si>
  <si>
    <t>Prince Edward Island</t>
  </si>
  <si>
    <t>British Columbia</t>
  </si>
  <si>
    <t>Freshwater Fisheries Society of BC Stocking Reports</t>
  </si>
  <si>
    <t>British Columbia Invasive Alien Plant Program (IAPP)</t>
  </si>
  <si>
    <t>Alberta</t>
  </si>
  <si>
    <t>Ontario</t>
  </si>
  <si>
    <t>BLUE WOODS</t>
  </si>
  <si>
    <t>Government of Ontario-Ontario's fish stocking program</t>
  </si>
  <si>
    <t>EDD MapS Ontario Waterbody list</t>
  </si>
  <si>
    <t>ALL</t>
  </si>
  <si>
    <t>BONNIE</t>
  </si>
  <si>
    <t>Google Maps</t>
  </si>
  <si>
    <t xml:space="preserve">Boat Launches Canada </t>
  </si>
  <si>
    <t xml:space="preserve">BOOT </t>
  </si>
  <si>
    <t>&lt;0.5</t>
  </si>
  <si>
    <t>BRANCH POND</t>
  </si>
  <si>
    <t>BROAD COVE MOUNTAIN LAKE</t>
  </si>
  <si>
    <t>BROOM BROOK</t>
  </si>
  <si>
    <t>BUTLERS (CHEGOGGIN)</t>
  </si>
  <si>
    <t>CANNON</t>
  </si>
  <si>
    <t>CANOE</t>
  </si>
  <si>
    <t>CARD</t>
  </si>
  <si>
    <t>CARIBOU</t>
  </si>
  <si>
    <t>CHANNEL LAKE</t>
  </si>
  <si>
    <t>CHARLES</t>
  </si>
  <si>
    <r>
      <t xml:space="preserve">2007, </t>
    </r>
    <r>
      <rPr>
        <sz val="10"/>
        <color rgb="FFCC0000"/>
        <rFont val="Arial"/>
      </rPr>
      <t xml:space="preserve">2011, </t>
    </r>
    <r>
      <rPr>
        <sz val="10"/>
        <color rgb="FFC27BA0"/>
        <rFont val="Arial"/>
      </rPr>
      <t>2015,</t>
    </r>
    <r>
      <rPr>
        <sz val="10"/>
        <color rgb="FFCC0000"/>
        <rFont val="Arial"/>
      </rPr>
      <t xml:space="preserve"> </t>
    </r>
    <r>
      <rPr>
        <sz val="10"/>
        <color rgb="FF00FF00"/>
        <rFont val="Arial"/>
      </rPr>
      <t>2007</t>
    </r>
  </si>
  <si>
    <r>
      <t xml:space="preserve">17, </t>
    </r>
    <r>
      <rPr>
        <sz val="10"/>
        <color rgb="FFC27BA0"/>
        <rFont val="Arial"/>
      </rPr>
      <t xml:space="preserve">14, </t>
    </r>
    <r>
      <rPr>
        <sz val="10"/>
        <color rgb="FF00FF00"/>
        <rFont val="Arial"/>
      </rPr>
      <t>17</t>
    </r>
  </si>
  <si>
    <r>
      <t xml:space="preserve">NS Lake Chemistry Data from the Department of the Environment, </t>
    </r>
    <r>
      <rPr>
        <sz val="10"/>
        <color rgb="FFCC0000"/>
        <rFont val="Arial"/>
      </rPr>
      <t xml:space="preserve">Fisheries and Oceans Canada 2011 HRM Lakes Data, </t>
    </r>
    <r>
      <rPr>
        <sz val="10"/>
        <color rgb="FFC27BA0"/>
        <rFont val="Arial"/>
      </rPr>
      <t xml:space="preserve">BARA- Dartmouth, NS- Sawmill River Watershed- YSI Baseline Data Study, </t>
    </r>
    <r>
      <rPr>
        <sz val="10"/>
        <color rgb="FF00FF00"/>
        <rFont val="Arial"/>
      </rPr>
      <t>NS Government Lake Survey Data</t>
    </r>
  </si>
  <si>
    <t>CHARLOTTE</t>
  </si>
  <si>
    <t>CHETICAMP RIVER</t>
  </si>
  <si>
    <t>CHEZZETCOOK LAKE</t>
  </si>
  <si>
    <t>CHISHOLMS</t>
  </si>
  <si>
    <t>GUYSBOROUGH</t>
  </si>
  <si>
    <t>CHOCOLATE LAKE</t>
  </si>
  <si>
    <t>CLEAN NOVA SCOTIA</t>
  </si>
  <si>
    <t>CLEMENTS POND</t>
  </si>
  <si>
    <t>SHELBURN</t>
  </si>
  <si>
    <t>CLEVELAND</t>
  </si>
  <si>
    <t>COBRIELLE LAKE</t>
  </si>
  <si>
    <t>COCKSCOMB</t>
  </si>
  <si>
    <t>COLBART (COLPITT) LAKE</t>
  </si>
  <si>
    <t>CONROD LAKE</t>
  </si>
  <si>
    <t>ANTIGONISH</t>
  </si>
  <si>
    <t>COOLEN</t>
  </si>
  <si>
    <t>COVEY</t>
  </si>
  <si>
    <t>COW BAY LAKE</t>
  </si>
  <si>
    <t>COW BAY RIVER</t>
  </si>
  <si>
    <t>CRANBERRY LAKE</t>
  </si>
  <si>
    <t>CROOKED</t>
  </si>
  <si>
    <t>CROUCHER (CROUSERS)</t>
  </si>
  <si>
    <t>DICK</t>
  </si>
  <si>
    <t>DOLLAR</t>
  </si>
  <si>
    <t>EAST TAYLOR BAY</t>
  </si>
  <si>
    <t>EGG</t>
  </si>
  <si>
    <t>ELLENVALE RUN</t>
  </si>
  <si>
    <t>FANNING</t>
  </si>
  <si>
    <t>FENERTY</t>
  </si>
  <si>
    <t>FIFTH</t>
  </si>
  <si>
    <t>FIRST CHAIN LAKE</t>
  </si>
  <si>
    <t>FIRST LAKE</t>
  </si>
  <si>
    <t>FISHERMANS HARBOUR</t>
  </si>
  <si>
    <t>FLETCHER</t>
  </si>
  <si>
    <r>
      <t xml:space="preserve">2007,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</si>
  <si>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</si>
  <si>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FOLLY LAKE</t>
  </si>
  <si>
    <t>COLCHESTER</t>
  </si>
  <si>
    <t>n/a</t>
  </si>
  <si>
    <t>FOREST HILLS RUN</t>
  </si>
  <si>
    <t>FOURTH</t>
  </si>
  <si>
    <t>FRASER LAKE</t>
  </si>
  <si>
    <t>FRENCH CLEARWATER</t>
  </si>
  <si>
    <t>FRENCH LAKE</t>
  </si>
  <si>
    <t>FRENCHMAN LAKE</t>
  </si>
  <si>
    <r>
      <t xml:space="preserve">2015, </t>
    </r>
    <r>
      <rPr>
        <sz val="10"/>
        <color rgb="FFCC0000"/>
        <rFont val="Arial"/>
      </rPr>
      <t>2011</t>
    </r>
  </si>
  <si>
    <r>
      <t xml:space="preserve">BARA-Dartmouth,NS-Sawmill River Watershed-Baseline YSI Study, </t>
    </r>
    <r>
      <rPr>
        <sz val="10"/>
        <color rgb="FFCC0000"/>
        <rFont val="Arial"/>
      </rPr>
      <t>Fisheries and Oceans Canada 2011 HRM Lakes Data</t>
    </r>
  </si>
  <si>
    <t>FRESHWATER LAKE</t>
  </si>
  <si>
    <t>FROG POND</t>
  </si>
  <si>
    <t>FROZEN OCEAN LAKE</t>
  </si>
  <si>
    <t>GAMMON BROOK</t>
  </si>
  <si>
    <t>GEORGE LAKE</t>
  </si>
  <si>
    <t>GILBERT</t>
  </si>
  <si>
    <t>GLASGOW LAKE</t>
  </si>
  <si>
    <t>GOOSE</t>
  </si>
  <si>
    <t>GOVERNOR LAKE</t>
  </si>
  <si>
    <t>GRAFTON LAKE</t>
  </si>
  <si>
    <t>GRAND</t>
  </si>
  <si>
    <r>
      <t xml:space="preserve">2002,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</si>
  <si>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</si>
  <si>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GRASSY BROOK</t>
  </si>
  <si>
    <r>
      <t>23,</t>
    </r>
    <r>
      <rPr>
        <sz val="10"/>
        <color rgb="FFC27BA0"/>
        <rFont val="Arial"/>
      </rPr>
      <t xml:space="preserve"> 24</t>
    </r>
  </si>
  <si>
    <t>Clean Foundation Watershed Restoration Monitoring Data, BARA-Dartmouth,NS-Sawmill River Watershed- Baseline YSI Study</t>
  </si>
  <si>
    <t>HAMILTON</t>
  </si>
  <si>
    <t>HARMONY</t>
  </si>
  <si>
    <t>HARRIS</t>
  </si>
  <si>
    <t>HARRISON LAKE</t>
  </si>
  <si>
    <t>HEBB</t>
  </si>
  <si>
    <t>HENRY</t>
  </si>
  <si>
    <t>HIRTLES POND</t>
  </si>
  <si>
    <t>HOOPER LAKE</t>
  </si>
  <si>
    <t>HORSE SHOE</t>
  </si>
  <si>
    <t>HOURGLASS</t>
  </si>
  <si>
    <t>14/27</t>
  </si>
  <si>
    <t>JACKET</t>
  </si>
  <si>
    <t>JAMES RIVER RESERVIOR</t>
  </si>
  <si>
    <t>JOHN DEE LAKE</t>
  </si>
  <si>
    <t>KEARNEY LAKE</t>
  </si>
  <si>
    <t>KEJIMKUJIK LAKE</t>
  </si>
  <si>
    <t>KINGSBURG POND</t>
  </si>
  <si>
    <t>KINSAC LAKE</t>
  </si>
  <si>
    <t>LAC A ISAIE (AKA. NORTH DOUCETTE)</t>
  </si>
  <si>
    <t>LAC A VICTOR (AKA. PETER)</t>
  </si>
  <si>
    <t>LAHAVE RIVER</t>
  </si>
  <si>
    <t>LAKE BANOOK</t>
  </si>
  <si>
    <r>
      <t xml:space="preserve">2017, </t>
    </r>
    <r>
      <rPr>
        <sz val="10"/>
        <color rgb="FFCC0000"/>
        <rFont val="Arial"/>
      </rPr>
      <t>2011</t>
    </r>
  </si>
  <si>
    <r>
      <t xml:space="preserve">BARA-Dartmouth,NS-Sawmill River Watershed-Baseline YSI Study, </t>
    </r>
    <r>
      <rPr>
        <sz val="10"/>
        <color rgb="FFCC0000"/>
        <rFont val="Arial"/>
      </rPr>
      <t>Fisheries and Oceans Canada 2011 HRM Lakes Data</t>
    </r>
  </si>
  <si>
    <t>LAKE GEORGE</t>
  </si>
  <si>
    <t>LAKE MAJOR</t>
  </si>
  <si>
    <r>
      <t xml:space="preserve">Clean Foundation Watershed Restoration Monitoring Data, </t>
    </r>
    <r>
      <rPr>
        <sz val="10"/>
        <color rgb="FFCC0000"/>
        <rFont val="Arial"/>
      </rPr>
      <t>Fisheries and Oceans Canada 2011 HRM Lake Data</t>
    </r>
  </si>
  <si>
    <t>LAKE OF ISLANDS</t>
  </si>
  <si>
    <t>LAKESHORE PARK TERR.</t>
  </si>
  <si>
    <t>LAMONT (LEMONT) LAKE</t>
  </si>
  <si>
    <t>LANSDOWNE</t>
  </si>
  <si>
    <t>PICTOU</t>
  </si>
  <si>
    <t>LARDER</t>
  </si>
  <si>
    <t>LARKIN</t>
  </si>
  <si>
    <t>LAYTONS</t>
  </si>
  <si>
    <t>LEETS</t>
  </si>
  <si>
    <t xml:space="preserve">LIBERTY LAKE </t>
  </si>
  <si>
    <t xml:space="preserve">LITTLE   </t>
  </si>
  <si>
    <t>LITTLE ALBRO LAKE</t>
  </si>
  <si>
    <t>LITTLE INDIAN</t>
  </si>
  <si>
    <t>LITTLE RIVER</t>
  </si>
  <si>
    <t>LITTLE SACKVILLE RIVER</t>
  </si>
  <si>
    <t>LOCH LOMOND (NORTH)</t>
  </si>
  <si>
    <t xml:space="preserve">LOCH LOMOND (SOUTH) </t>
  </si>
  <si>
    <t>LOCHABER</t>
  </si>
  <si>
    <t>LOCHIEL</t>
  </si>
  <si>
    <t>LONG BRIDGE LAKE</t>
  </si>
  <si>
    <t>LONG LAKE</t>
  </si>
  <si>
    <r>
      <t xml:space="preserve">2007,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</si>
  <si>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</si>
  <si>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LONG POND</t>
  </si>
  <si>
    <t>LOON LAKE</t>
  </si>
  <si>
    <t>2014, 2011</t>
  </si>
  <si>
    <t>BARA-Dartmouth,NS-Sawmill River Watershed-Baseline YSI Study, Fisheries and Oceans Canada 2011 HRM Lakes Data</t>
  </si>
  <si>
    <t>LOWER CHERRY BROOK</t>
  </si>
  <si>
    <t>LOWER FRECHMAN BROOK</t>
  </si>
  <si>
    <t>LOWER HORNE'S BROOK</t>
  </si>
  <si>
    <t>LOWER LITTLE SALMON RIVER</t>
  </si>
  <si>
    <t>LOWER PINE MARTIN</t>
  </si>
  <si>
    <t>MACDONALDS POND</t>
  </si>
  <si>
    <t>SHELBURNE</t>
  </si>
  <si>
    <t>MAPLE</t>
  </si>
  <si>
    <t>MARSH</t>
  </si>
  <si>
    <t>MATTATALL</t>
  </si>
  <si>
    <t>MAYNARD LAKE</t>
  </si>
  <si>
    <r>
      <t xml:space="preserve">2015, </t>
    </r>
    <r>
      <rPr>
        <sz val="10"/>
        <color rgb="FFCC0000"/>
        <rFont val="Arial"/>
      </rPr>
      <t>2011</t>
    </r>
  </si>
  <si>
    <r>
      <t xml:space="preserve">BARA-Dartmouth,NS-Sawmill River Watershed-Baseline YSI Study, </t>
    </r>
    <r>
      <rPr>
        <sz val="10"/>
        <color rgb="FFCC0000"/>
        <rFont val="Arial"/>
      </rPr>
      <t>Fisheries and Oceans Canada 2011 HRM Lakes Data</t>
    </r>
  </si>
  <si>
    <t>MCCABE</t>
  </si>
  <si>
    <t>MCGREGOR BROOK</t>
  </si>
  <si>
    <t>MERSEY RIVER</t>
  </si>
  <si>
    <t>MICA HILL LAKE</t>
  </si>
  <si>
    <t>MICMAC LAKE</t>
  </si>
  <si>
    <r>
      <t xml:space="preserve">2017, </t>
    </r>
    <r>
      <rPr>
        <sz val="10"/>
        <color rgb="FFCC0000"/>
        <rFont val="Arial"/>
      </rPr>
      <t>2011</t>
    </r>
  </si>
  <si>
    <r>
      <t xml:space="preserve">BARA-Dartmouth,NS-Sawmill River Watershed-Baseline YSI Study, </t>
    </r>
    <r>
      <rPr>
        <sz val="10"/>
        <color rgb="FFCC0000"/>
        <rFont val="Arial"/>
      </rPr>
      <t>Fisheries and Oceans Canada 2011 HRM Lakes Data</t>
    </r>
  </si>
  <si>
    <t>MIDWAY</t>
  </si>
  <si>
    <t>MILIPSIGATE</t>
  </si>
  <si>
    <t>MILLER LAKE</t>
  </si>
  <si>
    <t>MILLET</t>
  </si>
  <si>
    <t>MILO (MILTON)</t>
  </si>
  <si>
    <t>MOCKINGEE</t>
  </si>
  <si>
    <t>HANTS</t>
  </si>
  <si>
    <t>MOLEGA</t>
  </si>
  <si>
    <t>MOORSE</t>
  </si>
  <si>
    <t xml:space="preserve">MOOSE  </t>
  </si>
  <si>
    <t>MOOSE PIT BROOK</t>
  </si>
  <si>
    <t xml:space="preserve">MORRIS LAKE  </t>
  </si>
  <si>
    <t>MORRIS LAKE BROOK</t>
  </si>
  <si>
    <t xml:space="preserve">MOSES </t>
  </si>
  <si>
    <t>MOUNTAIN LAKE</t>
  </si>
  <si>
    <t>MUDDY POND</t>
  </si>
  <si>
    <t xml:space="preserve">NORTHEAST  </t>
  </si>
  <si>
    <t>NORTHEAST MARGAREE RIVER</t>
  </si>
  <si>
    <t>NOWLANS LAKE</t>
  </si>
  <si>
    <t>OAK HILL</t>
  </si>
  <si>
    <t>OATHILL</t>
  </si>
  <si>
    <r>
      <t xml:space="preserve">2010, </t>
    </r>
    <r>
      <rPr>
        <sz val="10"/>
        <color rgb="FFFF9900"/>
        <rFont val="Arial"/>
      </rPr>
      <t xml:space="preserve">2015, </t>
    </r>
    <r>
      <rPr>
        <sz val="10"/>
        <color rgb="FFCC0000"/>
        <rFont val="Arial"/>
      </rPr>
      <t>2011</t>
    </r>
  </si>
  <si>
    <r>
      <t xml:space="preserve">21, </t>
    </r>
    <r>
      <rPr>
        <sz val="10"/>
        <color rgb="FFFF9900"/>
        <rFont val="Arial"/>
      </rPr>
      <t>25</t>
    </r>
  </si>
  <si>
    <r>
      <t xml:space="preserve">NS Lake Chemistry Data from the Department of the Environment, Clean Fondation Data, </t>
    </r>
    <r>
      <rPr>
        <sz val="10"/>
        <color rgb="FFCC0000"/>
        <rFont val="Arial"/>
      </rPr>
      <t>Fisheries and Oceans Canada 2011 HRM Lakes Data</t>
    </r>
  </si>
  <si>
    <t>OGDEN</t>
  </si>
  <si>
    <t>OTTER</t>
  </si>
  <si>
    <t>PANUKE</t>
  </si>
  <si>
    <t>PAPER MILL LAKE</t>
  </si>
  <si>
    <t>PARR</t>
  </si>
  <si>
    <t>PARR (GOVERNORS) LAKE</t>
  </si>
  <si>
    <t>PEBBLELOGGITCH LAKE</t>
  </si>
  <si>
    <t>PENHORN LAKE</t>
  </si>
  <si>
    <r>
      <t xml:space="preserve">2015, </t>
    </r>
    <r>
      <rPr>
        <sz val="10"/>
        <color rgb="FFCC0000"/>
        <rFont val="Arial"/>
      </rPr>
      <t>2011</t>
    </r>
  </si>
  <si>
    <r>
      <t xml:space="preserve">BARA-Dartmouth,NS-Sawmill River Watershed-Baseline YSI Study, </t>
    </r>
    <r>
      <rPr>
        <sz val="10"/>
        <color rgb="FFCC0000"/>
        <rFont val="Arial"/>
      </rPr>
      <t>Fisheries and Oceans Canada 2011 HRM Lakes Data</t>
    </r>
  </si>
  <si>
    <t>PESKAWA LAKE</t>
  </si>
  <si>
    <t>PESKOWESK LAKE</t>
  </si>
  <si>
    <t>PIGOTT</t>
  </si>
  <si>
    <t>PINE MARTEN STREAM</t>
  </si>
  <si>
    <t>PLACIDES</t>
  </si>
  <si>
    <r>
      <t xml:space="preserve">2008, </t>
    </r>
    <r>
      <rPr>
        <sz val="10"/>
        <color rgb="FF00FF00"/>
        <rFont val="Arial"/>
      </rPr>
      <t>2018</t>
    </r>
  </si>
  <si>
    <r>
      <t xml:space="preserve">14/25, </t>
    </r>
    <r>
      <rPr>
        <sz val="10"/>
        <color rgb="FF00FF00"/>
        <rFont val="Arial"/>
      </rPr>
      <t>29</t>
    </r>
  </si>
  <si>
    <r>
      <t xml:space="preserve">NS Lake Chemistry Data from the Department of the Environment, </t>
    </r>
    <r>
      <rPr>
        <sz val="10"/>
        <color rgb="FF00FF00"/>
        <rFont val="Arial"/>
      </rPr>
      <t>NS Government Lake Survey Data</t>
    </r>
  </si>
  <si>
    <t>PONHOOK</t>
  </si>
  <si>
    <t>PORCUPINE</t>
  </si>
  <si>
    <r>
      <t xml:space="preserve">2008, </t>
    </r>
    <r>
      <rPr>
        <sz val="10"/>
        <color rgb="FF00FF00"/>
        <rFont val="Arial"/>
      </rPr>
      <t>2018</t>
    </r>
  </si>
  <si>
    <r>
      <t xml:space="preserve">13/28, </t>
    </r>
    <r>
      <rPr>
        <sz val="10"/>
        <color rgb="FF00FF00"/>
        <rFont val="Arial"/>
      </rPr>
      <t>29</t>
    </r>
  </si>
  <si>
    <r>
      <t xml:space="preserve">NS Lake Chemistry Data from the Department of the Environment, </t>
    </r>
    <r>
      <rPr>
        <sz val="10"/>
        <color rgb="FF00FF00"/>
        <rFont val="Arial"/>
      </rPr>
      <t>NS Government Lake Survey Data</t>
    </r>
  </si>
  <si>
    <t>POWDER MILL (FISH)</t>
  </si>
  <si>
    <r>
      <t xml:space="preserve">2007,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</si>
  <si>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</si>
  <si>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POWER (POWERS) POND</t>
  </si>
  <si>
    <t>PRESQU'ILE POND</t>
  </si>
  <si>
    <t>PRINGLE</t>
  </si>
  <si>
    <t>PROVOST</t>
  </si>
  <si>
    <t>PROVOST LAKE</t>
  </si>
  <si>
    <t>RAGGED</t>
  </si>
  <si>
    <t>ROCKY BROOK</t>
  </si>
  <si>
    <t>ROCKY LAKE</t>
  </si>
  <si>
    <t>ROMKEY</t>
  </si>
  <si>
    <t>ROSEWAY RIVER</t>
  </si>
  <si>
    <t>ROUND LAKE</t>
  </si>
  <si>
    <r>
      <t>2018,</t>
    </r>
    <r>
      <rPr>
        <sz val="10"/>
        <color rgb="FF000000"/>
        <rFont val="Arial"/>
      </rPr>
      <t xml:space="preserve"> 2003</t>
    </r>
  </si>
  <si>
    <r>
      <t xml:space="preserve">17, </t>
    </r>
    <r>
      <rPr>
        <sz val="10"/>
        <color rgb="FF000000"/>
        <rFont val="Arial"/>
      </rPr>
      <t>24</t>
    </r>
  </si>
  <si>
    <r>
      <t xml:space="preserve">Maitime Coastal Basin Long-Term Water Quality Monitoring Data/ </t>
    </r>
    <r>
      <rPr>
        <sz val="10"/>
        <color rgb="FF000000"/>
        <rFont val="Arial"/>
      </rPr>
      <t>NS Lake Chemistry Data from the Department of the Environment</t>
    </r>
  </si>
  <si>
    <t>RUSSELL LAKE</t>
  </si>
  <si>
    <r>
      <t xml:space="preserve">2016, </t>
    </r>
    <r>
      <rPr>
        <sz val="10"/>
        <color rgb="FFCC0000"/>
        <rFont val="Arial"/>
      </rPr>
      <t>2011</t>
    </r>
  </si>
  <si>
    <r>
      <t xml:space="preserve">Clean Foundation Watershed Restoration Monitoring Data, </t>
    </r>
    <r>
      <rPr>
        <sz val="10"/>
        <color rgb="FFCC0000"/>
        <rFont val="Arial"/>
      </rPr>
      <t>Fisheries and Oceans Canada 2011 HRM Lake Data</t>
    </r>
  </si>
  <si>
    <t>SACKVILLE RIVER</t>
  </si>
  <si>
    <t>SANDY LAKE</t>
  </si>
  <si>
    <t>SCRAGGY</t>
  </si>
  <si>
    <t>SEAL HARBOUR BIG LAKE</t>
  </si>
  <si>
    <t>SECOND</t>
  </si>
  <si>
    <r>
      <t xml:space="preserve">2007,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</si>
  <si>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</si>
  <si>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SECOND CHAIN LAKE</t>
  </si>
  <si>
    <t>SETTLE LAKE</t>
  </si>
  <si>
    <t>SETTLE RUN</t>
  </si>
  <si>
    <t>SEVEN MILE</t>
  </si>
  <si>
    <t>SHORTTS</t>
  </si>
  <si>
    <t>SHUBENACADIE GRAND</t>
  </si>
  <si>
    <t>SHUBIE PARK STREAM</t>
  </si>
  <si>
    <t>SILVER (LAKEVILLE)</t>
  </si>
  <si>
    <t>SKULL</t>
  </si>
  <si>
    <t>SLOANS</t>
  </si>
  <si>
    <t>SMELT RUN</t>
  </si>
  <si>
    <t>SOLDIER LAKE</t>
  </si>
  <si>
    <t>SOUTH ANNAPOLIS RIVER</t>
  </si>
  <si>
    <t xml:space="preserve">SOUTH RIVER </t>
  </si>
  <si>
    <t xml:space="preserve">&lt; 20 </t>
  </si>
  <si>
    <t>SPECTACLE LAKE</t>
  </si>
  <si>
    <t>SPIDER LAKE</t>
  </si>
  <si>
    <t>SPRUCE HILL LAKE</t>
  </si>
  <si>
    <t>SQUARE</t>
  </si>
  <si>
    <t>ST. MARY'S RIVER</t>
  </si>
  <si>
    <t>SUCKER</t>
  </si>
  <si>
    <t>SUGAR BROOK LAKES</t>
  </si>
  <si>
    <t>SULLIVENS POND</t>
  </si>
  <si>
    <t>SUSIE LAKE</t>
  </si>
  <si>
    <t>SUTHERLAND</t>
  </si>
  <si>
    <t>TEN MILE</t>
  </si>
  <si>
    <t>THIRD LAKE</t>
  </si>
  <si>
    <t>THOMAS</t>
  </si>
  <si>
    <r>
      <t xml:space="preserve">2007,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</si>
  <si>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</si>
  <si>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TIMBER</t>
  </si>
  <si>
    <t>TOPSAIL LAKE</t>
  </si>
  <si>
    <t>TREFRY</t>
  </si>
  <si>
    <t>UIST LAKE</t>
  </si>
  <si>
    <t>UPPER CHEERY BROOK</t>
  </si>
  <si>
    <t>UPPER FRENCHMAN BROOK</t>
  </si>
  <si>
    <t>UPPER HORNES BROOK</t>
  </si>
  <si>
    <t>UPPER SLIVER LAKE</t>
  </si>
  <si>
    <t>VAUGHAN</t>
  </si>
  <si>
    <t>WARREN LAKE</t>
  </si>
  <si>
    <t>WEST BRANCH</t>
  </si>
  <si>
    <t>WEST HORSESHOW (HORSESHOE) STN#1</t>
  </si>
  <si>
    <t>&lt;0.001</t>
  </si>
  <si>
    <t>WHIMSICAL LAKE</t>
  </si>
  <si>
    <t>WILLIAM</t>
  </si>
  <si>
    <r>
      <t xml:space="preserve">2007, </t>
    </r>
    <r>
      <rPr>
        <sz val="10"/>
        <color rgb="FFCC0000"/>
        <rFont val="Arial"/>
      </rPr>
      <t>2011</t>
    </r>
  </si>
  <si>
    <r>
      <t xml:space="preserve">NS Lake Chemistry Data from the Department of the Environment, </t>
    </r>
    <r>
      <rPr>
        <sz val="10"/>
        <color rgb="FFCC0000"/>
        <rFont val="Arial"/>
      </rPr>
      <t>Fisheries and Oceans Canada 2011 HRM Lakes Data</t>
    </r>
  </si>
  <si>
    <t>WILLIAMS LAKE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</si>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</sst>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,\ m\,\ yy"/>
    <numFmt numFmtId="165" formatCode="d\,\ m"/>
    <numFmt numFmtId="166" formatCode="d/m"/>
  </numFmts>
  <fonts count="29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sz val="10"/>
      <color rgb="FF000000"/>
      <name val="Arial"/>
    </font>
    <font>
      <sz val="10"/>
      <color rgb="FF0000FF"/>
      <name val="Arial"/>
    </font>
    <font>
      <sz val="10"/>
      <color rgb="FF4A86E8"/>
      <name val="Arial"/>
    </font>
    <font>
      <sz val="11"/>
      <color rgb="FF0000FF"/>
      <name val="Calibri"/>
    </font>
    <font>
      <sz val="11"/>
      <color rgb="FF0000FF"/>
      <name val="Arial"/>
    </font>
    <font>
      <sz val="10"/>
      <color rgb="FFCC0000"/>
      <name val="Arial"/>
    </font>
    <font>
      <sz val="10"/>
      <color rgb="FFBF9000"/>
      <name val="Arial"/>
    </font>
    <font>
      <sz val="10"/>
      <color rgb="FF93C47D"/>
      <name val="Arial"/>
    </font>
    <font>
      <sz val="10"/>
      <color rgb="FFFF00FF"/>
      <name val="Arial"/>
    </font>
    <font>
      <sz val="10"/>
      <color rgb="FFFF9900"/>
      <name val="Arial"/>
    </font>
    <font>
      <sz val="10"/>
      <color rgb="FF38761D"/>
      <name val="Arial"/>
    </font>
    <font>
      <sz val="11"/>
      <color rgb="FF000000"/>
      <name val="Calibri"/>
    </font>
    <font>
      <sz val="10"/>
      <color rgb="FFC27BA0"/>
      <name val="Arial"/>
    </font>
    <font>
      <sz val="11"/>
      <color rgb="FFC27BA0"/>
      <name val="Calibri"/>
    </font>
    <font>
      <sz val="10"/>
      <name val="Arial"/>
    </font>
    <font>
      <sz val="11"/>
      <color rgb="FFCC0000"/>
      <name val="Calibri"/>
    </font>
    <font>
      <sz val="10"/>
      <color rgb="FFCC0000"/>
      <name val="Arial"/>
    </font>
    <font>
      <sz val="10"/>
      <color rgb="FF00FF00"/>
      <name val="Arial"/>
    </font>
    <font>
      <sz val="11"/>
      <color rgb="FF00FF00"/>
      <name val="Calibri"/>
    </font>
    <font>
      <sz val="12"/>
      <color rgb="FF494949"/>
      <name val="Myriad-Pro"/>
    </font>
    <font>
      <sz val="10"/>
      <color rgb="FF980000"/>
      <name val="Arial"/>
    </font>
    <font>
      <sz val="10"/>
      <color rgb="FF000000"/>
      <name val="Arial"/>
    </font>
    <font>
      <sz val="11"/>
      <color rgb="FF4A86E8"/>
      <name val="Calibri"/>
    </font>
    <font>
      <sz val="11"/>
      <color rgb="FF4A86E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1" fillId="3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/>
    <xf numFmtId="2" fontId="4" fillId="0" borderId="0" xfId="0" applyNumberFormat="1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right"/>
    </xf>
    <xf numFmtId="0" fontId="5" fillId="2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horizontal="right"/>
    </xf>
    <xf numFmtId="0" fontId="5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4" fillId="0" borderId="0" xfId="0" applyFont="1"/>
    <xf numFmtId="2" fontId="4" fillId="0" borderId="0" xfId="0" applyNumberFormat="1" applyFont="1"/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/>
    <xf numFmtId="0" fontId="17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6" fillId="0" borderId="0" xfId="0" applyFont="1" applyAlignment="1"/>
    <xf numFmtId="0" fontId="22" fillId="0" borderId="0" xfId="0" applyFont="1" applyAlignment="1"/>
    <xf numFmtId="0" fontId="17" fillId="0" borderId="0" xfId="0" applyFont="1"/>
    <xf numFmtId="0" fontId="22" fillId="0" borderId="0" xfId="0" applyFont="1"/>
    <xf numFmtId="0" fontId="23" fillId="0" borderId="0" xfId="0" applyFont="1" applyAlignment="1">
      <alignment horizontal="right"/>
    </xf>
    <xf numFmtId="0" fontId="24" fillId="2" borderId="0" xfId="0" applyFont="1" applyFill="1" applyAlignment="1">
      <alignment horizontal="right"/>
    </xf>
    <xf numFmtId="0" fontId="21" fillId="0" borderId="0" xfId="0" applyFont="1" applyAlignment="1">
      <alignment horizontal="left"/>
    </xf>
    <xf numFmtId="0" fontId="25" fillId="0" borderId="0" xfId="0" applyFont="1" applyAlignment="1"/>
    <xf numFmtId="0" fontId="21" fillId="0" borderId="0" xfId="0" applyFont="1" applyAlignment="1">
      <alignment horizontal="right"/>
    </xf>
    <xf numFmtId="0" fontId="26" fillId="0" borderId="0" xfId="0" applyFont="1" applyAlignment="1"/>
    <xf numFmtId="0" fontId="25" fillId="0" borderId="0" xfId="0" applyFont="1"/>
    <xf numFmtId="1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6" fillId="0" borderId="0" xfId="0" applyFont="1" applyAlignment="1"/>
    <xf numFmtId="0" fontId="0" fillId="0" borderId="0" xfId="0" applyFont="1" applyAlignment="1">
      <alignment horizontal="right"/>
    </xf>
    <xf numFmtId="0" fontId="14" fillId="0" borderId="1" xfId="0" applyFont="1" applyBorder="1" applyAlignment="1"/>
    <xf numFmtId="0" fontId="5" fillId="0" borderId="0" xfId="0" applyFont="1"/>
    <xf numFmtId="0" fontId="26" fillId="0" borderId="0" xfId="0" applyFont="1" applyAlignment="1">
      <alignment horizontal="right"/>
    </xf>
    <xf numFmtId="0" fontId="14" fillId="3" borderId="0" xfId="0" applyFont="1" applyFill="1" applyAlignment="1"/>
    <xf numFmtId="0" fontId="2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4" fillId="3" borderId="0" xfId="0" applyFont="1" applyFill="1"/>
    <xf numFmtId="0" fontId="14" fillId="2" borderId="0" xfId="0" applyFont="1" applyFill="1" applyAlignment="1"/>
    <xf numFmtId="0" fontId="11" fillId="3" borderId="0" xfId="0" applyFont="1" applyFill="1" applyAlignment="1"/>
    <xf numFmtId="0" fontId="12" fillId="3" borderId="0" xfId="0" applyFont="1" applyFill="1" applyAlignment="1"/>
    <xf numFmtId="0" fontId="5" fillId="3" borderId="0" xfId="0" applyFont="1" applyFill="1" applyAlignment="1"/>
    <xf numFmtId="0" fontId="21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10" fillId="4" borderId="0" xfId="0" applyFont="1" applyFill="1"/>
    <xf numFmtId="0" fontId="10" fillId="4" borderId="0" xfId="0" applyFont="1" applyFill="1" applyAlignment="1"/>
    <xf numFmtId="0" fontId="21" fillId="4" borderId="0" xfId="0" applyFont="1" applyFill="1" applyAlignment="1">
      <alignment horizontal="right"/>
    </xf>
    <xf numFmtId="0" fontId="21" fillId="4" borderId="0" xfId="0" applyFont="1" applyFill="1" applyAlignment="1">
      <alignment horizontal="right"/>
    </xf>
    <xf numFmtId="0" fontId="11" fillId="4" borderId="0" xfId="0" applyFont="1" applyFill="1" applyAlignment="1"/>
    <xf numFmtId="0" fontId="5" fillId="2" borderId="0" xfId="0" applyFont="1" applyFill="1"/>
    <xf numFmtId="0" fontId="12" fillId="4" borderId="0" xfId="0" applyFont="1" applyFill="1" applyAlignment="1"/>
    <xf numFmtId="0" fontId="5" fillId="4" borderId="0" xfId="0" applyFont="1" applyFill="1" applyAlignment="1"/>
    <xf numFmtId="0" fontId="16" fillId="0" borderId="0" xfId="0" applyFont="1" applyAlignment="1">
      <alignment horizontal="left"/>
    </xf>
    <xf numFmtId="0" fontId="14" fillId="4" borderId="0" xfId="0" applyFont="1" applyFill="1" applyAlignment="1"/>
    <xf numFmtId="0" fontId="16" fillId="4" borderId="0" xfId="0" applyFont="1" applyFill="1" applyAlignment="1">
      <alignment horizontal="left"/>
    </xf>
    <xf numFmtId="0" fontId="14" fillId="4" borderId="0" xfId="0" applyFont="1" applyFill="1"/>
    <xf numFmtId="0" fontId="23" fillId="0" borderId="0" xfId="0" applyFont="1" applyAlignment="1"/>
    <xf numFmtId="0" fontId="19" fillId="3" borderId="0" xfId="0" applyFont="1" applyFill="1" applyAlignment="1"/>
    <xf numFmtId="0" fontId="5" fillId="3" borderId="0" xfId="0" applyFont="1" applyFill="1" applyAlignment="1">
      <alignment horizontal="left"/>
    </xf>
    <xf numFmtId="0" fontId="4" fillId="3" borderId="0" xfId="0" applyFont="1" applyFill="1" applyAlignment="1"/>
    <xf numFmtId="2" fontId="4" fillId="3" borderId="0" xfId="0" applyNumberFormat="1" applyFont="1" applyFill="1" applyAlignment="1"/>
    <xf numFmtId="2" fontId="4" fillId="3" borderId="0" xfId="0" applyNumberFormat="1" applyFont="1" applyFill="1"/>
    <xf numFmtId="0" fontId="4" fillId="3" borderId="0" xfId="0" applyFont="1" applyFill="1"/>
    <xf numFmtId="0" fontId="26" fillId="0" borderId="0" xfId="0" applyFont="1" applyAlignment="1">
      <alignment horizontal="left"/>
    </xf>
    <xf numFmtId="164" fontId="4" fillId="0" borderId="0" xfId="0" applyNumberFormat="1" applyFont="1" applyAlignment="1"/>
    <xf numFmtId="0" fontId="17" fillId="2" borderId="0" xfId="0" applyFont="1" applyFill="1" applyAlignment="1"/>
    <xf numFmtId="0" fontId="19" fillId="0" borderId="0" xfId="0" applyFont="1" applyAlignment="1"/>
    <xf numFmtId="0" fontId="19" fillId="0" borderId="0" xfId="0" applyFont="1" applyAlignment="1">
      <alignment horizontal="right"/>
    </xf>
    <xf numFmtId="165" fontId="14" fillId="3" borderId="0" xfId="0" applyNumberFormat="1" applyFont="1" applyFill="1" applyAlignment="1"/>
    <xf numFmtId="0" fontId="17" fillId="3" borderId="0" xfId="0" applyFont="1" applyFill="1" applyAlignment="1"/>
    <xf numFmtId="0" fontId="7" fillId="3" borderId="0" xfId="0" applyFont="1" applyFill="1" applyAlignment="1"/>
    <xf numFmtId="0" fontId="16" fillId="3" borderId="0" xfId="0" applyFont="1" applyFill="1" applyAlignment="1">
      <alignment horizontal="left"/>
    </xf>
    <xf numFmtId="0" fontId="27" fillId="3" borderId="0" xfId="0" applyFont="1" applyFill="1" applyAlignment="1">
      <alignment horizontal="right"/>
    </xf>
    <xf numFmtId="0" fontId="6" fillId="3" borderId="0" xfId="0" applyFont="1" applyFill="1" applyAlignment="1"/>
    <xf numFmtId="0" fontId="7" fillId="3" borderId="0" xfId="0" applyFont="1" applyFill="1"/>
    <xf numFmtId="0" fontId="19" fillId="0" borderId="0" xfId="0" applyFont="1" applyAlignment="1">
      <alignment horizontal="right"/>
    </xf>
    <xf numFmtId="0" fontId="21" fillId="3" borderId="0" xfId="0" applyFont="1" applyFill="1" applyAlignment="1">
      <alignment horizontal="left"/>
    </xf>
    <xf numFmtId="0" fontId="3" fillId="3" borderId="0" xfId="0" applyFont="1" applyFill="1" applyAlignment="1"/>
    <xf numFmtId="0" fontId="21" fillId="3" borderId="0" xfId="0" applyFont="1" applyFill="1" applyAlignment="1">
      <alignment horizontal="right"/>
    </xf>
    <xf numFmtId="0" fontId="18" fillId="3" borderId="0" xfId="0" applyFont="1" applyFill="1" applyAlignment="1">
      <alignment horizontal="right"/>
    </xf>
    <xf numFmtId="166" fontId="4" fillId="0" borderId="0" xfId="0" applyNumberFormat="1" applyFont="1" applyAlignment="1"/>
    <xf numFmtId="165" fontId="4" fillId="0" borderId="0" xfId="0" applyNumberFormat="1" applyFont="1" applyAlignment="1"/>
    <xf numFmtId="0" fontId="26" fillId="3" borderId="0" xfId="0" applyFont="1" applyFill="1" applyAlignment="1">
      <alignment horizontal="left"/>
    </xf>
    <xf numFmtId="165" fontId="7" fillId="0" borderId="0" xfId="0" applyNumberFormat="1" applyFont="1" applyAlignment="1"/>
    <xf numFmtId="1" fontId="4" fillId="0" borderId="0" xfId="0" applyNumberFormat="1" applyFont="1" applyAlignment="1"/>
    <xf numFmtId="0" fontId="26" fillId="2" borderId="0" xfId="0" applyFont="1" applyFill="1" applyAlignment="1">
      <alignment horizontal="left"/>
    </xf>
    <xf numFmtId="0" fontId="28" fillId="0" borderId="0" xfId="0" applyFont="1" applyAlignment="1"/>
    <xf numFmtId="0" fontId="5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69"/>
  <sheetViews>
    <sheetView tabSelected="1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K12" sqref="AK12"/>
    </sheetView>
  </sheetViews>
  <sheetFormatPr defaultColWidth="14.453125" defaultRowHeight="15.75" customHeight="1"/>
  <cols>
    <col min="1" max="1" width="27.453125" customWidth="1"/>
    <col min="2" max="6" width="16.7265625" customWidth="1"/>
    <col min="7" max="9" width="23.81640625" customWidth="1"/>
    <col min="13" max="14" width="19.7265625" customWidth="1"/>
    <col min="15" max="15" width="6" customWidth="1"/>
    <col min="16" max="16" width="13.7265625" customWidth="1"/>
    <col min="17" max="17" width="24.54296875" customWidth="1"/>
    <col min="18" max="18" width="16.54296875" customWidth="1"/>
    <col min="22" max="22" width="10.26953125" customWidth="1"/>
    <col min="23" max="23" width="14.7265625" customWidth="1"/>
    <col min="24" max="24" width="10.7265625" customWidth="1"/>
    <col min="25" max="25" width="10.54296875" customWidth="1"/>
    <col min="26" max="26" width="9.453125" customWidth="1"/>
    <col min="27" max="27" width="18" customWidth="1"/>
    <col min="28" max="28" width="5.7265625" customWidth="1"/>
    <col min="29" max="29" width="18.1796875" customWidth="1"/>
    <col min="30" max="30" width="17.26953125" customWidth="1"/>
    <col min="31" max="31" width="10.54296875" customWidth="1"/>
    <col min="32" max="32" width="22.453125" customWidth="1"/>
    <col min="33" max="33" width="23.26953125" customWidth="1"/>
    <col min="34" max="34" width="29.81640625" customWidth="1"/>
    <col min="35" max="35" width="28.453125" customWidth="1"/>
    <col min="36" max="36" width="52.81640625" customWidth="1"/>
    <col min="37" max="37" width="43.453125" customWidth="1"/>
    <col min="38" max="38" width="48.453125" customWidth="1"/>
  </cols>
  <sheetData>
    <row r="1" spans="1:38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554</v>
      </c>
      <c r="F1" s="1" t="s">
        <v>555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4" t="s">
        <v>31</v>
      </c>
      <c r="AG1" s="5" t="s">
        <v>32</v>
      </c>
      <c r="AH1" s="5" t="s">
        <v>34</v>
      </c>
      <c r="AI1" s="5" t="s">
        <v>35</v>
      </c>
      <c r="AJ1" s="4" t="s">
        <v>37</v>
      </c>
      <c r="AK1" s="4" t="s">
        <v>124</v>
      </c>
      <c r="AL1" s="6" t="s">
        <v>39</v>
      </c>
    </row>
    <row r="2" spans="1:38" ht="15.75" customHeight="1">
      <c r="A2" s="6" t="s">
        <v>40</v>
      </c>
      <c r="B2" s="7" t="s">
        <v>41</v>
      </c>
      <c r="C2" s="6">
        <v>4450</v>
      </c>
      <c r="D2" s="6">
        <v>6252</v>
      </c>
      <c r="E2" s="13">
        <v>44.838299999999997</v>
      </c>
      <c r="F2" s="13">
        <v>-62.870100000000001</v>
      </c>
      <c r="G2" s="6">
        <v>2007</v>
      </c>
      <c r="I2" s="6">
        <v>31</v>
      </c>
      <c r="J2" s="6" t="s">
        <v>52</v>
      </c>
      <c r="K2" s="6">
        <v>4.8</v>
      </c>
      <c r="L2" s="6" t="s">
        <v>53</v>
      </c>
      <c r="M2" s="6" t="s">
        <v>47</v>
      </c>
      <c r="N2" s="6" t="s">
        <v>54</v>
      </c>
      <c r="O2" s="6">
        <v>0.9</v>
      </c>
      <c r="P2" s="6" t="s">
        <v>47</v>
      </c>
      <c r="Q2" s="6">
        <v>7.8</v>
      </c>
      <c r="R2" s="6" t="s">
        <v>60</v>
      </c>
      <c r="S2" s="6">
        <v>0.16</v>
      </c>
      <c r="T2" s="6">
        <v>0.01</v>
      </c>
      <c r="U2" s="6" t="s">
        <v>47</v>
      </c>
      <c r="V2" s="6">
        <v>0.01</v>
      </c>
      <c r="W2" s="6" t="s">
        <v>47</v>
      </c>
      <c r="X2" s="6" t="s">
        <v>47</v>
      </c>
      <c r="Y2" s="6" t="s">
        <v>47</v>
      </c>
      <c r="Z2" s="6" t="s">
        <v>47</v>
      </c>
      <c r="AA2" s="6">
        <v>32.9</v>
      </c>
      <c r="AB2" s="10" t="s">
        <v>47</v>
      </c>
      <c r="AC2" s="6">
        <v>5</v>
      </c>
      <c r="AD2" s="6">
        <v>3.2</v>
      </c>
      <c r="AE2" s="16">
        <v>0</v>
      </c>
      <c r="AF2" s="16">
        <v>0</v>
      </c>
      <c r="AG2" s="19" t="s">
        <v>47</v>
      </c>
      <c r="AH2" s="19">
        <v>0</v>
      </c>
      <c r="AI2" s="19">
        <v>1</v>
      </c>
      <c r="AJ2" s="20">
        <v>0</v>
      </c>
      <c r="AK2" s="22">
        <v>0</v>
      </c>
      <c r="AL2" s="6" t="s">
        <v>47</v>
      </c>
    </row>
    <row r="3" spans="1:38" ht="15.75" customHeight="1">
      <c r="A3" s="6" t="s">
        <v>72</v>
      </c>
      <c r="B3" s="7" t="s">
        <v>73</v>
      </c>
      <c r="C3" s="6">
        <v>4608</v>
      </c>
      <c r="D3" s="6">
        <v>6111</v>
      </c>
      <c r="E3" s="27">
        <f>((C3/100)-TRUNC((C3/100),0))*(10/6)+(TRUNC((C3/100),0))</f>
        <v>46.133333333333333</v>
      </c>
      <c r="F3" s="27">
        <f>-(((D3/100)-TRUNC((D3/100),0))*(10/6)+(TRUNC((D3/100),0)))</f>
        <v>-61.18333333333333</v>
      </c>
      <c r="G3" s="6">
        <v>2001</v>
      </c>
      <c r="H3" s="6">
        <v>8</v>
      </c>
      <c r="I3" s="6">
        <v>9</v>
      </c>
      <c r="J3" s="6" t="s">
        <v>52</v>
      </c>
      <c r="K3" s="6">
        <v>7.26</v>
      </c>
      <c r="L3" s="6" t="s">
        <v>92</v>
      </c>
      <c r="M3" s="6">
        <v>30.49</v>
      </c>
      <c r="N3" s="6">
        <v>10.06</v>
      </c>
      <c r="O3" s="6" t="s">
        <v>47</v>
      </c>
      <c r="P3" s="6">
        <v>7.2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47</v>
      </c>
      <c r="V3" s="6" t="s">
        <v>47</v>
      </c>
      <c r="W3" s="6">
        <v>57.357999999999997</v>
      </c>
      <c r="X3" s="6">
        <v>18</v>
      </c>
      <c r="Y3" s="6">
        <v>5.7</v>
      </c>
      <c r="Z3" s="6" t="s">
        <v>47</v>
      </c>
      <c r="AA3" s="6">
        <v>128</v>
      </c>
      <c r="AB3" s="6" t="s">
        <v>47</v>
      </c>
      <c r="AC3" s="6" t="s">
        <v>47</v>
      </c>
      <c r="AD3" s="6">
        <v>11.8</v>
      </c>
      <c r="AE3" s="16">
        <v>2</v>
      </c>
      <c r="AF3" s="16">
        <v>1</v>
      </c>
      <c r="AG3" s="19">
        <v>10.9</v>
      </c>
      <c r="AH3" s="19">
        <v>6</v>
      </c>
      <c r="AI3" s="19">
        <v>1</v>
      </c>
      <c r="AJ3" s="20">
        <v>0</v>
      </c>
      <c r="AK3" s="22">
        <v>0</v>
      </c>
      <c r="AL3" s="6">
        <v>2.1</v>
      </c>
    </row>
    <row r="4" spans="1:38" ht="14.5">
      <c r="A4" s="31" t="s">
        <v>95</v>
      </c>
      <c r="B4" s="7" t="s">
        <v>41</v>
      </c>
      <c r="E4" s="32">
        <v>44.688270000000003</v>
      </c>
      <c r="F4" s="32">
        <v>-63.576000000000001</v>
      </c>
      <c r="G4" s="31" t="s">
        <v>127</v>
      </c>
      <c r="H4" s="31">
        <v>2</v>
      </c>
      <c r="I4" s="31">
        <v>14</v>
      </c>
      <c r="J4" s="31" t="s">
        <v>129</v>
      </c>
      <c r="K4" s="31">
        <v>7.33</v>
      </c>
      <c r="L4" s="35">
        <v>9.1999999999999993</v>
      </c>
      <c r="M4" s="31" t="s">
        <v>47</v>
      </c>
      <c r="N4" s="37">
        <v>9.8000000000000007</v>
      </c>
      <c r="O4" s="37">
        <v>0.983213</v>
      </c>
      <c r="P4" s="31">
        <v>10.8</v>
      </c>
      <c r="Q4" s="6" t="s">
        <v>47</v>
      </c>
      <c r="R4" s="37">
        <v>3.0000000000000001E-3</v>
      </c>
      <c r="S4" s="37">
        <v>0.19</v>
      </c>
      <c r="T4" s="31" t="s">
        <v>47</v>
      </c>
      <c r="U4" s="37">
        <v>5.1999999999999998E-2</v>
      </c>
      <c r="V4" s="37">
        <v>6.0000000000000001E-3</v>
      </c>
      <c r="W4" s="39">
        <v>0.19800000000000001</v>
      </c>
      <c r="X4" s="6" t="s">
        <v>47</v>
      </c>
      <c r="Y4" s="6" t="s">
        <v>47</v>
      </c>
      <c r="Z4" s="40"/>
      <c r="AA4" s="31">
        <v>241</v>
      </c>
      <c r="AB4" s="31">
        <v>0.11</v>
      </c>
      <c r="AC4" s="6" t="s">
        <v>47</v>
      </c>
      <c r="AD4" s="37">
        <v>64.099999999999994</v>
      </c>
      <c r="AE4" s="16">
        <v>2</v>
      </c>
      <c r="AF4" s="16">
        <v>2</v>
      </c>
      <c r="AG4" s="19" t="s">
        <v>47</v>
      </c>
      <c r="AH4" s="19">
        <v>0</v>
      </c>
      <c r="AI4" s="19">
        <v>1</v>
      </c>
      <c r="AJ4" s="20">
        <v>1</v>
      </c>
      <c r="AK4" s="22">
        <v>1</v>
      </c>
      <c r="AL4" s="25" t="s">
        <v>47</v>
      </c>
    </row>
    <row r="5" spans="1:38" ht="14.5">
      <c r="A5" s="39" t="s">
        <v>67</v>
      </c>
      <c r="B5" s="7" t="s">
        <v>137</v>
      </c>
      <c r="C5" s="41"/>
      <c r="D5" s="41"/>
      <c r="E5" s="42">
        <v>44.617469999999997</v>
      </c>
      <c r="F5" s="42">
        <v>-65.113299999999995</v>
      </c>
      <c r="G5" s="39">
        <v>2016</v>
      </c>
      <c r="H5" s="39">
        <v>7</v>
      </c>
      <c r="I5" s="39">
        <v>7</v>
      </c>
      <c r="J5" s="39" t="s">
        <v>141</v>
      </c>
      <c r="K5" s="39">
        <v>5.8</v>
      </c>
      <c r="L5" s="39">
        <v>1.2</v>
      </c>
      <c r="M5" s="39" t="s">
        <v>47</v>
      </c>
      <c r="N5" s="39">
        <v>0.7</v>
      </c>
      <c r="O5" s="39">
        <v>4</v>
      </c>
      <c r="P5" s="39" t="s">
        <v>47</v>
      </c>
      <c r="Q5" s="39">
        <v>6.7</v>
      </c>
      <c r="R5" s="39">
        <v>7.0000000000000001E-3</v>
      </c>
      <c r="S5" s="39">
        <v>0.19</v>
      </c>
      <c r="T5" s="39">
        <v>0.01</v>
      </c>
      <c r="U5" s="6" t="s">
        <v>47</v>
      </c>
      <c r="V5" s="39">
        <v>0.01</v>
      </c>
      <c r="W5" s="39">
        <v>2.7669999999999999</v>
      </c>
      <c r="X5" s="6" t="s">
        <v>47</v>
      </c>
      <c r="Y5" s="6" t="s">
        <v>47</v>
      </c>
      <c r="Z5" s="6" t="s">
        <v>47</v>
      </c>
      <c r="AA5" s="39">
        <v>19.600000000000001</v>
      </c>
      <c r="AB5" s="39" t="s">
        <v>47</v>
      </c>
      <c r="AC5" s="39" t="s">
        <v>47</v>
      </c>
      <c r="AD5" s="39">
        <v>2.4</v>
      </c>
      <c r="AE5" s="16">
        <v>0</v>
      </c>
      <c r="AF5" s="16">
        <v>0</v>
      </c>
      <c r="AG5" s="19">
        <v>24.7</v>
      </c>
      <c r="AH5" s="19">
        <v>1</v>
      </c>
      <c r="AI5" s="19">
        <v>4</v>
      </c>
      <c r="AJ5" s="20">
        <v>0</v>
      </c>
      <c r="AK5" s="22">
        <v>0</v>
      </c>
      <c r="AL5" s="25" t="s">
        <v>47</v>
      </c>
    </row>
    <row r="6" spans="1:38" ht="15.75" customHeight="1">
      <c r="A6" s="44" t="s">
        <v>143</v>
      </c>
      <c r="B6" s="7" t="s">
        <v>41</v>
      </c>
      <c r="C6" s="17"/>
      <c r="D6" s="17"/>
      <c r="E6" s="15">
        <v>44.726100000000002</v>
      </c>
      <c r="F6" s="15">
        <v>-63.621000000000002</v>
      </c>
      <c r="G6" s="15">
        <v>2011</v>
      </c>
      <c r="H6" s="17"/>
      <c r="I6" s="17"/>
      <c r="J6" s="15" t="s">
        <v>146</v>
      </c>
      <c r="K6" s="46">
        <v>5.21</v>
      </c>
      <c r="L6" s="15">
        <v>0.9</v>
      </c>
      <c r="M6" s="6" t="s">
        <v>47</v>
      </c>
      <c r="N6" s="15">
        <v>2</v>
      </c>
      <c r="O6" s="37">
        <v>2.1933210000000001</v>
      </c>
      <c r="P6" s="15" t="s">
        <v>47</v>
      </c>
      <c r="Q6" s="6" t="s">
        <v>47</v>
      </c>
      <c r="R6" s="37">
        <v>3.0000000000000001E-3</v>
      </c>
      <c r="S6" s="15">
        <v>0.14000000000000001</v>
      </c>
      <c r="T6" s="31" t="s">
        <v>47</v>
      </c>
      <c r="U6" s="6" t="s">
        <v>47</v>
      </c>
      <c r="V6" s="6" t="s">
        <v>47</v>
      </c>
      <c r="W6" s="6" t="s">
        <v>47</v>
      </c>
      <c r="X6" s="6" t="s">
        <v>47</v>
      </c>
      <c r="Y6" s="6" t="s">
        <v>47</v>
      </c>
      <c r="Z6" s="6" t="s">
        <v>47</v>
      </c>
      <c r="AA6" s="6" t="s">
        <v>47</v>
      </c>
      <c r="AB6" s="6" t="s">
        <v>47</v>
      </c>
      <c r="AC6" s="6" t="s">
        <v>47</v>
      </c>
      <c r="AD6" s="6" t="s">
        <v>47</v>
      </c>
      <c r="AE6" s="16">
        <v>0</v>
      </c>
      <c r="AF6" s="16">
        <v>0</v>
      </c>
      <c r="AG6" s="19">
        <v>1.1000000000000001</v>
      </c>
      <c r="AH6" s="19">
        <v>1</v>
      </c>
      <c r="AI6" s="19">
        <v>1</v>
      </c>
      <c r="AJ6" s="20">
        <v>0</v>
      </c>
      <c r="AK6" s="22">
        <v>0</v>
      </c>
      <c r="AL6" s="25" t="s">
        <v>47</v>
      </c>
    </row>
    <row r="7" spans="1:38" ht="15.75" customHeight="1">
      <c r="A7" s="6" t="s">
        <v>149</v>
      </c>
      <c r="B7" s="7" t="s">
        <v>150</v>
      </c>
      <c r="C7" s="6">
        <v>4421</v>
      </c>
      <c r="D7" s="6">
        <v>6439</v>
      </c>
      <c r="E7" s="27">
        <f>((C7/100)-TRUNC((C7/100),0))*(10/6)+(TRUNC((C7/100),0))</f>
        <v>44.35</v>
      </c>
      <c r="F7" s="27">
        <f>-(((D7/100)-TRUNC((D7/100),0))*(10/6)+(TRUNC((D7/100),0)))</f>
        <v>-64.650000000000006</v>
      </c>
      <c r="G7" s="6">
        <v>2002</v>
      </c>
      <c r="H7" s="6">
        <v>6</v>
      </c>
      <c r="I7" s="6">
        <v>21</v>
      </c>
      <c r="J7" s="6" t="s">
        <v>52</v>
      </c>
      <c r="K7" s="6">
        <v>5.65</v>
      </c>
      <c r="L7" s="6" t="s">
        <v>92</v>
      </c>
      <c r="M7" s="6">
        <v>3.47</v>
      </c>
      <c r="N7" s="6">
        <v>0.57999999999999996</v>
      </c>
      <c r="O7" s="6" t="s">
        <v>47</v>
      </c>
      <c r="P7" s="6" t="s">
        <v>47</v>
      </c>
      <c r="Q7" s="6" t="s">
        <v>47</v>
      </c>
      <c r="R7" s="6" t="s">
        <v>47</v>
      </c>
      <c r="S7" s="6" t="s">
        <v>47</v>
      </c>
      <c r="T7" s="6" t="s">
        <v>47</v>
      </c>
      <c r="U7" s="6" t="s">
        <v>47</v>
      </c>
      <c r="V7" s="6" t="s">
        <v>47</v>
      </c>
      <c r="W7" s="6">
        <v>0.9647</v>
      </c>
      <c r="X7" s="6">
        <v>11</v>
      </c>
      <c r="Y7" s="6" t="s">
        <v>47</v>
      </c>
      <c r="Z7" s="6" t="s">
        <v>47</v>
      </c>
      <c r="AA7" s="6">
        <v>23</v>
      </c>
      <c r="AB7" s="6" t="s">
        <v>47</v>
      </c>
      <c r="AC7" s="6" t="s">
        <v>47</v>
      </c>
      <c r="AD7" s="6">
        <v>2.34</v>
      </c>
      <c r="AE7" s="16">
        <v>0</v>
      </c>
      <c r="AF7" s="16">
        <v>0</v>
      </c>
      <c r="AG7" s="19" t="s">
        <v>47</v>
      </c>
      <c r="AH7" s="19">
        <v>0</v>
      </c>
      <c r="AI7" s="19">
        <v>0</v>
      </c>
      <c r="AJ7" s="20">
        <v>0</v>
      </c>
      <c r="AK7" s="22">
        <v>0</v>
      </c>
      <c r="AL7" s="6">
        <v>1.5</v>
      </c>
    </row>
    <row r="8" spans="1:38" ht="14.5">
      <c r="A8" s="10" t="s">
        <v>159</v>
      </c>
      <c r="B8" s="50" t="s">
        <v>160</v>
      </c>
      <c r="C8" s="51"/>
      <c r="D8" s="51"/>
      <c r="E8" s="51">
        <v>44.94</v>
      </c>
      <c r="F8" s="51">
        <v>-65.02</v>
      </c>
      <c r="G8" s="10">
        <v>2018</v>
      </c>
      <c r="H8" s="10">
        <v>9</v>
      </c>
      <c r="I8" s="10">
        <v>20</v>
      </c>
      <c r="J8" s="10" t="s">
        <v>46</v>
      </c>
      <c r="K8" s="10">
        <v>7.73</v>
      </c>
      <c r="L8" s="51">
        <v>34.9</v>
      </c>
      <c r="M8" s="6" t="s">
        <v>47</v>
      </c>
      <c r="N8" s="51">
        <v>6.61</v>
      </c>
      <c r="O8" s="6" t="s">
        <v>47</v>
      </c>
      <c r="P8" s="6" t="s">
        <v>47</v>
      </c>
      <c r="Q8" s="51">
        <v>5.76</v>
      </c>
      <c r="R8" s="51">
        <v>7.2999999999999995E-2</v>
      </c>
      <c r="S8" s="51">
        <v>0.89</v>
      </c>
      <c r="T8" s="10" t="s">
        <v>47</v>
      </c>
      <c r="U8" s="51">
        <v>0.34</v>
      </c>
      <c r="V8" s="6" t="s">
        <v>47</v>
      </c>
      <c r="W8" s="6" t="s">
        <v>47</v>
      </c>
      <c r="X8" s="6" t="s">
        <v>47</v>
      </c>
      <c r="Y8" s="6" t="s">
        <v>47</v>
      </c>
      <c r="Z8" s="6" t="s">
        <v>47</v>
      </c>
      <c r="AA8" s="51">
        <v>188</v>
      </c>
      <c r="AB8" s="6" t="s">
        <v>47</v>
      </c>
      <c r="AC8" s="6" t="s">
        <v>47</v>
      </c>
      <c r="AD8" s="6" t="s">
        <v>47</v>
      </c>
      <c r="AE8" s="16">
        <v>1</v>
      </c>
      <c r="AF8" s="16">
        <v>1</v>
      </c>
      <c r="AG8" s="19">
        <v>5.1999999999999998E-2</v>
      </c>
      <c r="AH8" s="19">
        <v>6</v>
      </c>
      <c r="AI8" s="19">
        <v>1</v>
      </c>
      <c r="AJ8" s="20">
        <v>0</v>
      </c>
      <c r="AK8" s="22">
        <v>0</v>
      </c>
      <c r="AL8" s="12"/>
    </row>
    <row r="9" spans="1:38" ht="15.75" customHeight="1">
      <c r="A9" s="6" t="s">
        <v>167</v>
      </c>
      <c r="B9" s="7" t="s">
        <v>41</v>
      </c>
      <c r="C9" s="6">
        <v>4451</v>
      </c>
      <c r="D9" s="6">
        <v>6254</v>
      </c>
      <c r="E9" s="13">
        <v>44.842599999999997</v>
      </c>
      <c r="F9" s="13">
        <v>-62.893799999999999</v>
      </c>
      <c r="G9" s="6">
        <v>2007</v>
      </c>
      <c r="H9" s="6">
        <v>7</v>
      </c>
      <c r="I9" s="6">
        <v>31</v>
      </c>
      <c r="J9" s="6" t="s">
        <v>52</v>
      </c>
      <c r="K9" s="6">
        <v>5.2</v>
      </c>
      <c r="L9" s="6" t="s">
        <v>53</v>
      </c>
      <c r="M9" s="6" t="s">
        <v>47</v>
      </c>
      <c r="N9" s="6" t="s">
        <v>54</v>
      </c>
      <c r="O9" s="6">
        <v>0.2</v>
      </c>
      <c r="P9" s="6" t="s">
        <v>47</v>
      </c>
      <c r="Q9" s="6">
        <v>6.6</v>
      </c>
      <c r="R9" s="6" t="s">
        <v>60</v>
      </c>
      <c r="S9" s="6">
        <v>0.15</v>
      </c>
      <c r="T9" s="6" t="s">
        <v>49</v>
      </c>
      <c r="U9" s="6" t="s">
        <v>47</v>
      </c>
      <c r="V9" s="6">
        <v>0.02</v>
      </c>
      <c r="W9" s="6" t="s">
        <v>47</v>
      </c>
      <c r="X9" s="6" t="s">
        <v>47</v>
      </c>
      <c r="Y9" s="6" t="s">
        <v>47</v>
      </c>
      <c r="Z9" s="6" t="s">
        <v>47</v>
      </c>
      <c r="AA9" s="6">
        <v>27.6</v>
      </c>
      <c r="AB9" s="10" t="s">
        <v>47</v>
      </c>
      <c r="AC9" s="6">
        <v>7.5</v>
      </c>
      <c r="AD9" s="6">
        <v>3.1</v>
      </c>
      <c r="AE9" s="16">
        <v>0</v>
      </c>
      <c r="AF9" s="16">
        <v>0</v>
      </c>
      <c r="AG9" s="19" t="s">
        <v>47</v>
      </c>
      <c r="AH9" s="19">
        <v>0</v>
      </c>
      <c r="AI9" s="19">
        <v>0</v>
      </c>
      <c r="AJ9" s="20">
        <v>0</v>
      </c>
      <c r="AK9" s="22">
        <v>0</v>
      </c>
      <c r="AL9" s="6" t="s">
        <v>47</v>
      </c>
    </row>
    <row r="10" spans="1:38" ht="14.5">
      <c r="A10" s="39" t="s">
        <v>172</v>
      </c>
      <c r="B10" s="7" t="s">
        <v>173</v>
      </c>
      <c r="C10" s="41"/>
      <c r="D10" s="41"/>
      <c r="E10" s="42">
        <v>44.946579999999997</v>
      </c>
      <c r="F10" s="42">
        <v>-64.661900000000003</v>
      </c>
      <c r="G10" s="39">
        <v>2014</v>
      </c>
      <c r="H10" s="39">
        <v>7</v>
      </c>
      <c r="I10" s="39">
        <v>3</v>
      </c>
      <c r="J10" s="39" t="s">
        <v>141</v>
      </c>
      <c r="K10" s="39">
        <v>6.2</v>
      </c>
      <c r="L10" s="39">
        <v>1.1000000000000001</v>
      </c>
      <c r="M10" s="39">
        <v>34.4</v>
      </c>
      <c r="N10" s="39">
        <v>0.8</v>
      </c>
      <c r="O10" s="39">
        <v>6.7</v>
      </c>
      <c r="P10" s="39" t="s">
        <v>47</v>
      </c>
      <c r="Q10" s="39">
        <v>5.3</v>
      </c>
      <c r="R10" s="39">
        <v>6.0000000000000001E-3</v>
      </c>
      <c r="S10" s="39">
        <v>0.15</v>
      </c>
      <c r="T10" s="39">
        <v>0.01</v>
      </c>
      <c r="U10" s="6" t="s">
        <v>47</v>
      </c>
      <c r="V10" s="39">
        <v>0.01</v>
      </c>
      <c r="W10" s="39">
        <v>5.32</v>
      </c>
      <c r="X10" s="6" t="s">
        <v>47</v>
      </c>
      <c r="Y10" s="6" t="s">
        <v>47</v>
      </c>
      <c r="Z10" s="6" t="s">
        <v>47</v>
      </c>
      <c r="AA10" s="39">
        <v>29.9</v>
      </c>
      <c r="AB10" s="39" t="s">
        <v>47</v>
      </c>
      <c r="AC10" s="39" t="s">
        <v>47</v>
      </c>
      <c r="AD10" s="39">
        <v>2.8</v>
      </c>
      <c r="AE10" s="16">
        <v>0</v>
      </c>
      <c r="AF10" s="16">
        <v>0</v>
      </c>
      <c r="AG10" s="19">
        <v>19.3</v>
      </c>
      <c r="AH10" s="19">
        <v>3</v>
      </c>
      <c r="AI10" s="19">
        <v>2</v>
      </c>
      <c r="AJ10" s="20">
        <v>0</v>
      </c>
      <c r="AK10" s="22">
        <v>0</v>
      </c>
      <c r="AL10" s="25" t="s">
        <v>47</v>
      </c>
    </row>
    <row r="11" spans="1:38" ht="14.5">
      <c r="A11" s="10" t="s">
        <v>178</v>
      </c>
      <c r="B11" s="50" t="s">
        <v>179</v>
      </c>
      <c r="C11" s="51"/>
      <c r="D11" s="51"/>
      <c r="E11" s="51">
        <v>44.2958</v>
      </c>
      <c r="F11" s="51">
        <v>-65.268299999999996</v>
      </c>
      <c r="G11" s="10">
        <v>2018</v>
      </c>
      <c r="H11" s="10">
        <v>10</v>
      </c>
      <c r="I11" s="10">
        <v>23</v>
      </c>
      <c r="J11" s="10" t="s">
        <v>46</v>
      </c>
      <c r="K11" s="10">
        <v>5.59</v>
      </c>
      <c r="L11" s="10" t="s">
        <v>75</v>
      </c>
      <c r="M11" s="6" t="s">
        <v>47</v>
      </c>
      <c r="N11" s="51">
        <v>0.44</v>
      </c>
      <c r="O11" s="6" t="s">
        <v>47</v>
      </c>
      <c r="P11" s="6" t="s">
        <v>47</v>
      </c>
      <c r="Q11" s="51">
        <v>4.2300000000000004</v>
      </c>
      <c r="R11" s="51">
        <v>8.0000000000000002E-3</v>
      </c>
      <c r="S11" s="10">
        <v>0.23</v>
      </c>
      <c r="T11" s="10" t="s">
        <v>47</v>
      </c>
      <c r="U11" s="10" t="s">
        <v>48</v>
      </c>
      <c r="V11" s="6" t="s">
        <v>47</v>
      </c>
      <c r="W11" s="6" t="s">
        <v>47</v>
      </c>
      <c r="X11" s="6" t="s">
        <v>47</v>
      </c>
      <c r="Y11" s="6" t="s">
        <v>47</v>
      </c>
      <c r="Z11" s="6" t="s">
        <v>47</v>
      </c>
      <c r="AA11" s="51">
        <v>22.6</v>
      </c>
      <c r="AB11" s="6" t="s">
        <v>47</v>
      </c>
      <c r="AC11" s="6" t="s">
        <v>47</v>
      </c>
      <c r="AD11" s="6" t="s">
        <v>47</v>
      </c>
      <c r="AE11" s="16">
        <v>1</v>
      </c>
      <c r="AF11" s="16">
        <v>1</v>
      </c>
      <c r="AG11" s="19" t="s">
        <v>47</v>
      </c>
      <c r="AH11" s="19">
        <v>0</v>
      </c>
      <c r="AI11" s="19">
        <v>1</v>
      </c>
      <c r="AJ11" s="20">
        <v>0</v>
      </c>
      <c r="AK11" s="22">
        <v>0</v>
      </c>
      <c r="AL11" s="12"/>
    </row>
    <row r="12" spans="1:38" ht="15.75" customHeight="1">
      <c r="A12" s="25" t="s">
        <v>183</v>
      </c>
      <c r="B12" s="7" t="s">
        <v>41</v>
      </c>
      <c r="C12" s="26"/>
      <c r="D12" s="26"/>
      <c r="E12" s="54">
        <v>44.716529999999999</v>
      </c>
      <c r="F12" s="54">
        <v>-63.544800000000002</v>
      </c>
      <c r="G12" s="25">
        <v>2016</v>
      </c>
      <c r="H12" s="25">
        <v>8</v>
      </c>
      <c r="I12" s="25">
        <v>23</v>
      </c>
      <c r="J12" s="25" t="s">
        <v>189</v>
      </c>
      <c r="K12" s="25">
        <v>7.07</v>
      </c>
      <c r="L12" s="25" t="s">
        <v>47</v>
      </c>
      <c r="M12" s="25" t="s">
        <v>47</v>
      </c>
      <c r="N12" s="25" t="s">
        <v>47</v>
      </c>
      <c r="O12" s="25" t="s">
        <v>47</v>
      </c>
      <c r="P12" s="25">
        <v>6.32</v>
      </c>
      <c r="Q12" s="6" t="s">
        <v>47</v>
      </c>
      <c r="R12" s="6" t="s">
        <v>47</v>
      </c>
      <c r="S12" s="6" t="s">
        <v>47</v>
      </c>
      <c r="T12" s="6" t="s">
        <v>47</v>
      </c>
      <c r="U12" s="6" t="s">
        <v>47</v>
      </c>
      <c r="V12" s="6" t="s">
        <v>47</v>
      </c>
      <c r="W12" s="6" t="s">
        <v>47</v>
      </c>
      <c r="X12" s="6" t="s">
        <v>47</v>
      </c>
      <c r="Y12" s="6" t="s">
        <v>47</v>
      </c>
      <c r="Z12" s="6" t="s">
        <v>47</v>
      </c>
      <c r="AA12" s="25">
        <v>280.5</v>
      </c>
      <c r="AB12" s="25">
        <v>0.13100000000000001</v>
      </c>
      <c r="AC12" s="25">
        <v>182</v>
      </c>
      <c r="AD12" s="57" t="s">
        <v>47</v>
      </c>
      <c r="AE12" s="16">
        <v>0</v>
      </c>
      <c r="AF12" s="16">
        <v>0</v>
      </c>
      <c r="AG12" s="19" t="s">
        <v>47</v>
      </c>
      <c r="AH12" s="19">
        <v>0</v>
      </c>
      <c r="AI12" s="19">
        <v>2</v>
      </c>
      <c r="AJ12" s="20">
        <v>0</v>
      </c>
      <c r="AK12" s="22">
        <v>0</v>
      </c>
      <c r="AL12" s="25" t="s">
        <v>47</v>
      </c>
    </row>
    <row r="13" spans="1:38" ht="15.75" customHeight="1">
      <c r="A13" s="25" t="s">
        <v>195</v>
      </c>
      <c r="B13" s="7" t="s">
        <v>41</v>
      </c>
      <c r="C13" s="26"/>
      <c r="D13" s="26"/>
      <c r="E13" s="25">
        <v>44.710810000000002</v>
      </c>
      <c r="F13" s="25">
        <v>-63.514769999999999</v>
      </c>
      <c r="G13" s="25">
        <v>2016</v>
      </c>
      <c r="H13" s="25">
        <v>8</v>
      </c>
      <c r="I13" s="25">
        <v>23</v>
      </c>
      <c r="J13" s="25" t="s">
        <v>189</v>
      </c>
      <c r="K13" s="25">
        <v>7.03</v>
      </c>
      <c r="L13" s="25" t="s">
        <v>47</v>
      </c>
      <c r="M13" s="25" t="s">
        <v>47</v>
      </c>
      <c r="N13" s="25" t="s">
        <v>47</v>
      </c>
      <c r="O13" s="25" t="s">
        <v>47</v>
      </c>
      <c r="P13" s="25">
        <v>7.19</v>
      </c>
      <c r="Q13" s="6" t="s">
        <v>47</v>
      </c>
      <c r="R13" s="6" t="s">
        <v>47</v>
      </c>
      <c r="S13" s="6" t="s">
        <v>47</v>
      </c>
      <c r="T13" s="6" t="s">
        <v>47</v>
      </c>
      <c r="U13" s="6" t="s">
        <v>47</v>
      </c>
      <c r="V13" s="6" t="s">
        <v>47</v>
      </c>
      <c r="W13" s="6" t="s">
        <v>47</v>
      </c>
      <c r="X13" s="6" t="s">
        <v>47</v>
      </c>
      <c r="Y13" s="6" t="s">
        <v>47</v>
      </c>
      <c r="Z13" s="6" t="s">
        <v>47</v>
      </c>
      <c r="AA13" s="25">
        <v>365.7</v>
      </c>
      <c r="AB13" s="25">
        <v>0.17</v>
      </c>
      <c r="AC13" s="25">
        <v>237.9</v>
      </c>
      <c r="AD13" s="57" t="s">
        <v>47</v>
      </c>
      <c r="AE13" s="16">
        <v>0</v>
      </c>
      <c r="AF13" s="16">
        <v>0</v>
      </c>
      <c r="AG13" s="19" t="s">
        <v>47</v>
      </c>
      <c r="AH13" s="19">
        <v>0</v>
      </c>
      <c r="AI13" s="19">
        <v>2</v>
      </c>
      <c r="AJ13" s="20">
        <v>0</v>
      </c>
      <c r="AK13" s="22">
        <v>0</v>
      </c>
      <c r="AL13" s="25" t="s">
        <v>47</v>
      </c>
    </row>
    <row r="14" spans="1:38" ht="14.5">
      <c r="A14" s="31" t="s">
        <v>199</v>
      </c>
      <c r="B14" s="7" t="s">
        <v>41</v>
      </c>
      <c r="E14" s="32">
        <v>44.716450000000002</v>
      </c>
      <c r="F14" s="32">
        <v>-63.544899999999998</v>
      </c>
      <c r="G14" s="31">
        <v>2015</v>
      </c>
      <c r="H14" s="31">
        <v>5</v>
      </c>
      <c r="I14" s="31">
        <v>10</v>
      </c>
      <c r="J14" s="31" t="s">
        <v>202</v>
      </c>
      <c r="K14" s="31">
        <v>6.64</v>
      </c>
      <c r="L14" s="6" t="s">
        <v>47</v>
      </c>
      <c r="M14" s="6" t="s">
        <v>47</v>
      </c>
      <c r="N14" s="6" t="s">
        <v>47</v>
      </c>
      <c r="O14" s="6" t="s">
        <v>47</v>
      </c>
      <c r="P14" s="31">
        <v>10.9</v>
      </c>
      <c r="Q14" s="6" t="s">
        <v>47</v>
      </c>
      <c r="R14" s="6" t="s">
        <v>47</v>
      </c>
      <c r="S14" s="6" t="s">
        <v>47</v>
      </c>
      <c r="T14" s="6" t="s">
        <v>47</v>
      </c>
      <c r="U14" s="6" t="s">
        <v>47</v>
      </c>
      <c r="V14" s="6" t="s">
        <v>47</v>
      </c>
      <c r="W14" s="6" t="s">
        <v>47</v>
      </c>
      <c r="X14" s="6" t="s">
        <v>47</v>
      </c>
      <c r="Y14" s="6" t="s">
        <v>47</v>
      </c>
      <c r="Z14" s="31">
        <v>0.2</v>
      </c>
      <c r="AA14" s="31">
        <v>306</v>
      </c>
      <c r="AB14" s="31">
        <v>0.15</v>
      </c>
      <c r="AC14" s="6" t="s">
        <v>47</v>
      </c>
      <c r="AD14" s="6" t="s">
        <v>47</v>
      </c>
      <c r="AE14" s="16">
        <v>0</v>
      </c>
      <c r="AF14" s="16">
        <v>0</v>
      </c>
      <c r="AG14" s="19" t="s">
        <v>47</v>
      </c>
      <c r="AH14" s="19">
        <v>0</v>
      </c>
      <c r="AI14" s="19">
        <v>2</v>
      </c>
      <c r="AJ14" s="20">
        <v>0</v>
      </c>
      <c r="AK14" s="22">
        <v>0</v>
      </c>
      <c r="AL14" s="25" t="s">
        <v>47</v>
      </c>
    </row>
    <row r="15" spans="1:38" ht="15.75" customHeight="1">
      <c r="A15" s="44" t="s">
        <v>206</v>
      </c>
      <c r="B15" s="7" t="s">
        <v>41</v>
      </c>
      <c r="C15" s="17"/>
      <c r="D15" s="17"/>
      <c r="E15" s="15">
        <v>44.642600000000002</v>
      </c>
      <c r="F15" s="15">
        <v>-63.670999999999999</v>
      </c>
      <c r="G15" s="15">
        <v>2011</v>
      </c>
      <c r="H15" s="17"/>
      <c r="I15" s="17"/>
      <c r="J15" s="15" t="s">
        <v>146</v>
      </c>
      <c r="K15" s="46">
        <v>5.74</v>
      </c>
      <c r="L15" s="15">
        <v>0.9</v>
      </c>
      <c r="M15" s="6" t="s">
        <v>47</v>
      </c>
      <c r="N15" s="15">
        <v>16.899999999999999</v>
      </c>
      <c r="O15" s="37">
        <v>1.021029</v>
      </c>
      <c r="P15" s="15" t="s">
        <v>47</v>
      </c>
      <c r="Q15" s="6" t="s">
        <v>47</v>
      </c>
      <c r="R15" s="37">
        <v>3.0000000000000001E-3</v>
      </c>
      <c r="S15" s="37">
        <v>0.1</v>
      </c>
      <c r="T15" s="31" t="s">
        <v>47</v>
      </c>
      <c r="U15" s="6" t="s">
        <v>47</v>
      </c>
      <c r="V15" s="6" t="s">
        <v>47</v>
      </c>
      <c r="W15" s="6" t="s">
        <v>47</v>
      </c>
      <c r="X15" s="6" t="s">
        <v>47</v>
      </c>
      <c r="Y15" s="6" t="s">
        <v>47</v>
      </c>
      <c r="Z15" s="6" t="s">
        <v>47</v>
      </c>
      <c r="AA15" s="6" t="s">
        <v>47</v>
      </c>
      <c r="AB15" s="6" t="s">
        <v>47</v>
      </c>
      <c r="AC15" s="6" t="s">
        <v>47</v>
      </c>
      <c r="AD15" s="6" t="s">
        <v>47</v>
      </c>
      <c r="AE15" s="16">
        <v>0</v>
      </c>
      <c r="AF15" s="16">
        <v>0</v>
      </c>
      <c r="AG15" s="19" t="s">
        <v>47</v>
      </c>
      <c r="AH15" s="19">
        <v>0</v>
      </c>
      <c r="AI15" s="19">
        <v>0</v>
      </c>
      <c r="AJ15" s="20">
        <v>0</v>
      </c>
      <c r="AK15" s="22">
        <v>0</v>
      </c>
      <c r="AL15" s="25" t="s">
        <v>47</v>
      </c>
    </row>
    <row r="16" spans="1:38" ht="15.75" customHeight="1">
      <c r="A16" s="10" t="s">
        <v>211</v>
      </c>
      <c r="B16" s="61" t="s">
        <v>212</v>
      </c>
      <c r="C16" s="10"/>
      <c r="D16" s="10"/>
      <c r="E16" s="10">
        <v>44.305999999999997</v>
      </c>
      <c r="F16" s="10">
        <v>-65.332899999999995</v>
      </c>
      <c r="G16" s="10">
        <v>2018</v>
      </c>
      <c r="H16" s="10">
        <v>10</v>
      </c>
      <c r="I16" s="10">
        <v>23</v>
      </c>
      <c r="J16" s="10" t="s">
        <v>46</v>
      </c>
      <c r="K16" s="10">
        <v>5.91</v>
      </c>
      <c r="L16" s="10">
        <v>0.43</v>
      </c>
      <c r="M16" s="6" t="s">
        <v>47</v>
      </c>
      <c r="N16" s="10">
        <v>0.27</v>
      </c>
      <c r="O16" s="6" t="s">
        <v>47</v>
      </c>
      <c r="P16" s="6" t="s">
        <v>47</v>
      </c>
      <c r="Q16" s="10">
        <v>3.33</v>
      </c>
      <c r="R16" s="10">
        <v>5.0000000000000001E-3</v>
      </c>
      <c r="S16" s="10">
        <v>0.21</v>
      </c>
      <c r="T16" s="10" t="s">
        <v>47</v>
      </c>
      <c r="U16" s="10" t="s">
        <v>48</v>
      </c>
      <c r="V16" s="6" t="s">
        <v>47</v>
      </c>
      <c r="W16" s="6" t="s">
        <v>47</v>
      </c>
      <c r="X16" s="6" t="s">
        <v>47</v>
      </c>
      <c r="Y16" s="6" t="s">
        <v>47</v>
      </c>
      <c r="Z16" s="6" t="s">
        <v>47</v>
      </c>
      <c r="AA16" s="10">
        <v>21.7</v>
      </c>
      <c r="AB16" s="6" t="s">
        <v>47</v>
      </c>
      <c r="AC16" s="6" t="s">
        <v>47</v>
      </c>
      <c r="AD16" s="6" t="s">
        <v>47</v>
      </c>
      <c r="AE16" s="16">
        <v>0</v>
      </c>
      <c r="AF16" s="16">
        <v>0</v>
      </c>
      <c r="AG16" s="19" t="s">
        <v>47</v>
      </c>
      <c r="AH16" s="19">
        <v>0</v>
      </c>
      <c r="AI16" s="19">
        <v>0</v>
      </c>
      <c r="AJ16" s="20">
        <v>0</v>
      </c>
      <c r="AK16" s="22">
        <v>0</v>
      </c>
      <c r="AL16" s="10" t="s">
        <v>47</v>
      </c>
    </row>
    <row r="17" spans="1:38" ht="14.5">
      <c r="A17" s="6" t="s">
        <v>220</v>
      </c>
      <c r="B17" s="62" t="s">
        <v>221</v>
      </c>
      <c r="C17" s="6">
        <v>4617</v>
      </c>
      <c r="D17" s="6">
        <v>6044</v>
      </c>
      <c r="E17" s="13">
        <v>46.2883</v>
      </c>
      <c r="F17" s="13">
        <v>-60.735799999999998</v>
      </c>
      <c r="G17" s="6">
        <v>2003</v>
      </c>
      <c r="H17" s="6">
        <v>6</v>
      </c>
      <c r="I17" s="6">
        <v>25</v>
      </c>
      <c r="J17" s="6" t="s">
        <v>52</v>
      </c>
      <c r="K17" s="6">
        <v>6.6</v>
      </c>
      <c r="L17" s="6">
        <v>2.8</v>
      </c>
      <c r="N17" s="6">
        <v>1.1000000000000001</v>
      </c>
      <c r="O17" s="6">
        <v>1.2</v>
      </c>
      <c r="P17" s="6" t="s">
        <v>47</v>
      </c>
      <c r="Q17" s="6">
        <v>6.9</v>
      </c>
      <c r="R17" s="6">
        <v>6.0000000000000001E-3</v>
      </c>
      <c r="S17" s="6">
        <v>0.22</v>
      </c>
      <c r="T17" s="6" t="s">
        <v>49</v>
      </c>
      <c r="U17" s="6" t="s">
        <v>47</v>
      </c>
      <c r="V17" s="6">
        <v>0.01</v>
      </c>
      <c r="W17" s="6">
        <v>1.032</v>
      </c>
      <c r="X17" s="6">
        <v>6</v>
      </c>
      <c r="Y17" s="6" t="s">
        <v>47</v>
      </c>
      <c r="Z17" s="6" t="s">
        <v>47</v>
      </c>
      <c r="AA17" s="6">
        <v>22.7</v>
      </c>
      <c r="AB17" s="6" t="s">
        <v>47</v>
      </c>
      <c r="AC17" s="6">
        <v>30</v>
      </c>
      <c r="AD17" s="6">
        <v>2.2000000000000002</v>
      </c>
      <c r="AE17" s="16">
        <v>1</v>
      </c>
      <c r="AF17" s="16">
        <v>1</v>
      </c>
      <c r="AG17" s="19" t="s">
        <v>47</v>
      </c>
      <c r="AH17" s="19">
        <v>0</v>
      </c>
      <c r="AI17" s="19">
        <v>1</v>
      </c>
      <c r="AJ17" s="20">
        <v>0</v>
      </c>
      <c r="AK17" s="22">
        <v>0</v>
      </c>
      <c r="AL17" s="6">
        <v>2.17</v>
      </c>
    </row>
    <row r="18" spans="1:38" ht="14.5">
      <c r="A18" s="57" t="s">
        <v>226</v>
      </c>
      <c r="B18" s="63" t="s">
        <v>41</v>
      </c>
      <c r="C18" s="64"/>
      <c r="D18" s="64"/>
      <c r="E18" s="57">
        <v>44.674999999999997</v>
      </c>
      <c r="F18" s="57">
        <v>-63.509700000000002</v>
      </c>
      <c r="G18" s="57">
        <v>2016</v>
      </c>
      <c r="H18" s="57">
        <v>8</v>
      </c>
      <c r="I18" s="57">
        <v>23</v>
      </c>
      <c r="J18" s="57" t="s">
        <v>189</v>
      </c>
      <c r="K18" s="57">
        <v>7.44</v>
      </c>
      <c r="L18" s="65" t="s">
        <v>47</v>
      </c>
      <c r="M18" s="65" t="s">
        <v>47</v>
      </c>
      <c r="N18" s="65" t="s">
        <v>47</v>
      </c>
      <c r="O18" s="65" t="s">
        <v>47</v>
      </c>
      <c r="P18" s="57">
        <v>9.0399999999999991</v>
      </c>
      <c r="Q18" s="6" t="s">
        <v>47</v>
      </c>
      <c r="R18" s="6" t="s">
        <v>47</v>
      </c>
      <c r="S18" s="6" t="s">
        <v>47</v>
      </c>
      <c r="T18" s="6" t="s">
        <v>47</v>
      </c>
      <c r="U18" s="6" t="s">
        <v>47</v>
      </c>
      <c r="V18" s="6" t="s">
        <v>47</v>
      </c>
      <c r="W18" s="6" t="s">
        <v>47</v>
      </c>
      <c r="X18" s="6" t="s">
        <v>47</v>
      </c>
      <c r="Y18" s="6" t="s">
        <v>47</v>
      </c>
      <c r="Z18" s="6" t="s">
        <v>47</v>
      </c>
      <c r="AA18" s="57">
        <v>222.5</v>
      </c>
      <c r="AB18" s="57">
        <v>0.11</v>
      </c>
      <c r="AC18" s="57">
        <v>144.94999999999999</v>
      </c>
      <c r="AD18" s="57" t="s">
        <v>47</v>
      </c>
      <c r="AE18" s="66">
        <v>0</v>
      </c>
      <c r="AF18" s="66">
        <v>0</v>
      </c>
      <c r="AG18" s="19" t="s">
        <v>47</v>
      </c>
      <c r="AH18" s="19">
        <v>0</v>
      </c>
      <c r="AI18" s="19">
        <v>0</v>
      </c>
      <c r="AJ18" s="67">
        <v>0</v>
      </c>
      <c r="AK18" s="68">
        <v>0</v>
      </c>
      <c r="AL18" s="25" t="s">
        <v>47</v>
      </c>
    </row>
    <row r="19" spans="1:38" ht="15.75" customHeight="1">
      <c r="A19" s="69" t="s">
        <v>231</v>
      </c>
      <c r="B19" s="70" t="s">
        <v>41</v>
      </c>
      <c r="C19" s="71"/>
      <c r="D19" s="71"/>
      <c r="E19" s="72">
        <v>44.674799999999998</v>
      </c>
      <c r="F19" s="72">
        <v>-63.509399999999999</v>
      </c>
      <c r="G19" s="72">
        <v>2011</v>
      </c>
      <c r="H19" s="71"/>
      <c r="I19" s="71"/>
      <c r="J19" s="72" t="s">
        <v>146</v>
      </c>
      <c r="K19" s="73">
        <v>5.66</v>
      </c>
      <c r="L19" s="72">
        <v>2.4</v>
      </c>
      <c r="M19" s="6" t="s">
        <v>47</v>
      </c>
      <c r="N19" s="72">
        <v>2.5</v>
      </c>
      <c r="O19" s="74">
        <v>0.79413400000000001</v>
      </c>
      <c r="P19" s="15" t="s">
        <v>47</v>
      </c>
      <c r="Q19" s="6" t="s">
        <v>47</v>
      </c>
      <c r="R19" s="74">
        <v>6.0000000000000001E-3</v>
      </c>
      <c r="S19" s="72">
        <v>0.26</v>
      </c>
      <c r="T19" s="31" t="s">
        <v>47</v>
      </c>
      <c r="U19" s="6" t="s">
        <v>47</v>
      </c>
      <c r="V19" s="6" t="s">
        <v>47</v>
      </c>
      <c r="W19" s="6" t="s">
        <v>47</v>
      </c>
      <c r="X19" s="6" t="s">
        <v>47</v>
      </c>
      <c r="Y19" s="6" t="s">
        <v>47</v>
      </c>
      <c r="Z19" s="6" t="s">
        <v>47</v>
      </c>
      <c r="AA19" s="6" t="s">
        <v>47</v>
      </c>
      <c r="AB19" s="6" t="s">
        <v>47</v>
      </c>
      <c r="AC19" s="6" t="s">
        <v>47</v>
      </c>
      <c r="AD19" s="6" t="s">
        <v>47</v>
      </c>
      <c r="AE19" s="75">
        <v>0</v>
      </c>
      <c r="AF19" s="75">
        <v>0</v>
      </c>
      <c r="AG19" s="19" t="s">
        <v>47</v>
      </c>
      <c r="AH19" s="76"/>
      <c r="AI19" s="76"/>
      <c r="AJ19" s="77">
        <v>0</v>
      </c>
      <c r="AK19" s="78">
        <v>0</v>
      </c>
      <c r="AL19" s="25" t="s">
        <v>47</v>
      </c>
    </row>
    <row r="20" spans="1:38" ht="15.75" customHeight="1">
      <c r="A20" s="6" t="s">
        <v>239</v>
      </c>
      <c r="B20" s="7" t="s">
        <v>173</v>
      </c>
      <c r="C20" s="6">
        <v>4420</v>
      </c>
      <c r="D20" s="6">
        <v>6603</v>
      </c>
      <c r="E20" s="27">
        <f>((C20/100)-TRUNC((C20/100),0))*(10/6)+(TRUNC((C20/100),0))</f>
        <v>44.333333333333336</v>
      </c>
      <c r="F20" s="27">
        <f>-(((D20/100)-TRUNC((D20/100),0))*(10/6)+(TRUNC((D20/100),0)))</f>
        <v>-66.05</v>
      </c>
      <c r="G20" s="6">
        <v>2002</v>
      </c>
      <c r="H20" s="6">
        <v>8</v>
      </c>
      <c r="I20" s="6">
        <v>13</v>
      </c>
      <c r="J20" s="6" t="s">
        <v>52</v>
      </c>
      <c r="K20" s="6">
        <v>6.86</v>
      </c>
      <c r="L20" s="6" t="s">
        <v>92</v>
      </c>
      <c r="M20" s="6">
        <v>13.76</v>
      </c>
      <c r="N20" s="6">
        <v>3.32</v>
      </c>
      <c r="O20" s="6" t="s">
        <v>47</v>
      </c>
      <c r="P20" s="6">
        <v>8.8000000000000007</v>
      </c>
      <c r="Q20" s="6" t="s">
        <v>47</v>
      </c>
      <c r="R20" s="6" t="s">
        <v>47</v>
      </c>
      <c r="S20" s="6" t="s">
        <v>47</v>
      </c>
      <c r="T20" s="6" t="s">
        <v>47</v>
      </c>
      <c r="U20" s="6" t="s">
        <v>47</v>
      </c>
      <c r="V20" s="6" t="s">
        <v>47</v>
      </c>
      <c r="W20" s="6">
        <v>2.5367999999999999</v>
      </c>
      <c r="X20" s="6">
        <v>6.2</v>
      </c>
      <c r="Y20" s="6">
        <v>1.71</v>
      </c>
      <c r="Z20" s="6">
        <v>2.9</v>
      </c>
      <c r="AA20" s="6">
        <v>73</v>
      </c>
      <c r="AB20" s="10" t="s">
        <v>47</v>
      </c>
      <c r="AC20" s="10" t="s">
        <v>47</v>
      </c>
      <c r="AD20" s="6">
        <v>6.9</v>
      </c>
      <c r="AE20" s="16">
        <v>1</v>
      </c>
      <c r="AF20" s="16">
        <v>1</v>
      </c>
      <c r="AG20" s="19">
        <v>4.4000000000000004</v>
      </c>
      <c r="AH20" s="19">
        <v>1</v>
      </c>
      <c r="AI20" s="19">
        <v>0</v>
      </c>
      <c r="AJ20" s="20">
        <v>0</v>
      </c>
      <c r="AK20" s="22">
        <v>0</v>
      </c>
      <c r="AL20" s="6">
        <v>1.8</v>
      </c>
    </row>
    <row r="21" spans="1:38" ht="14.5">
      <c r="A21" s="10" t="s">
        <v>245</v>
      </c>
      <c r="B21" s="79" t="s">
        <v>160</v>
      </c>
      <c r="C21" s="51"/>
      <c r="D21" s="51"/>
      <c r="E21" s="51">
        <v>44.447800000000001</v>
      </c>
      <c r="F21" s="51">
        <v>-65.262900000000002</v>
      </c>
      <c r="G21" s="10">
        <v>2018</v>
      </c>
      <c r="H21" s="10">
        <v>8</v>
      </c>
      <c r="I21" s="10">
        <v>17</v>
      </c>
      <c r="J21" s="10" t="s">
        <v>46</v>
      </c>
      <c r="K21" s="10">
        <v>6.19</v>
      </c>
      <c r="L21" s="51">
        <v>1.1499999999999999</v>
      </c>
      <c r="M21" s="6" t="s">
        <v>47</v>
      </c>
      <c r="N21" s="51">
        <v>0.55000000000000004</v>
      </c>
      <c r="O21" s="6" t="s">
        <v>47</v>
      </c>
      <c r="P21" s="6" t="s">
        <v>47</v>
      </c>
      <c r="Q21" s="51">
        <v>4.9800000000000004</v>
      </c>
      <c r="R21" s="51">
        <v>6.0000000000000001E-3</v>
      </c>
      <c r="S21" s="10">
        <v>0.22</v>
      </c>
      <c r="T21" s="10" t="s">
        <v>47</v>
      </c>
      <c r="U21" s="10" t="s">
        <v>48</v>
      </c>
      <c r="V21" s="6" t="s">
        <v>47</v>
      </c>
      <c r="W21" s="6" t="s">
        <v>47</v>
      </c>
      <c r="X21" s="6" t="s">
        <v>47</v>
      </c>
      <c r="Y21" s="6" t="s">
        <v>47</v>
      </c>
      <c r="Z21" s="6" t="s">
        <v>47</v>
      </c>
      <c r="AA21" s="51">
        <v>25.8</v>
      </c>
      <c r="AB21" s="6" t="s">
        <v>47</v>
      </c>
      <c r="AC21" s="6" t="s">
        <v>47</v>
      </c>
      <c r="AD21" s="6" t="s">
        <v>47</v>
      </c>
      <c r="AE21" s="16">
        <v>0</v>
      </c>
      <c r="AF21" s="16">
        <v>0</v>
      </c>
      <c r="AG21" s="19" t="s">
        <v>47</v>
      </c>
      <c r="AH21" s="19">
        <v>0</v>
      </c>
      <c r="AI21" s="19">
        <v>1</v>
      </c>
      <c r="AJ21" s="20">
        <v>0</v>
      </c>
      <c r="AK21" s="22">
        <v>0</v>
      </c>
      <c r="AL21" s="10" t="s">
        <v>47</v>
      </c>
    </row>
    <row r="22" spans="1:38" ht="14.5">
      <c r="A22" s="10" t="s">
        <v>246</v>
      </c>
      <c r="B22" s="79" t="s">
        <v>160</v>
      </c>
      <c r="C22" s="51"/>
      <c r="D22" s="51"/>
      <c r="E22" s="51">
        <v>44.46</v>
      </c>
      <c r="F22" s="51">
        <v>-65.290000000000006</v>
      </c>
      <c r="G22" s="10">
        <v>2018</v>
      </c>
      <c r="H22" s="10">
        <v>8</v>
      </c>
      <c r="I22" s="10">
        <v>17</v>
      </c>
      <c r="J22" s="10" t="s">
        <v>46</v>
      </c>
      <c r="K22" s="10">
        <v>5.5</v>
      </c>
      <c r="L22" s="10" t="s">
        <v>75</v>
      </c>
      <c r="M22" s="6" t="s">
        <v>47</v>
      </c>
      <c r="N22" s="51">
        <v>0.69</v>
      </c>
      <c r="O22" s="6" t="s">
        <v>47</v>
      </c>
      <c r="P22" s="6" t="s">
        <v>47</v>
      </c>
      <c r="Q22" s="51">
        <v>10.199999999999999</v>
      </c>
      <c r="R22" s="51">
        <v>0.02</v>
      </c>
      <c r="S22" s="10">
        <v>0.39</v>
      </c>
      <c r="T22" s="10" t="s">
        <v>47</v>
      </c>
      <c r="U22" s="10" t="s">
        <v>59</v>
      </c>
      <c r="V22" s="6" t="s">
        <v>47</v>
      </c>
      <c r="W22" s="6" t="s">
        <v>47</v>
      </c>
      <c r="X22" s="6" t="s">
        <v>47</v>
      </c>
      <c r="Y22" s="6" t="s">
        <v>47</v>
      </c>
      <c r="Z22" s="6" t="s">
        <v>47</v>
      </c>
      <c r="AA22" s="51">
        <v>28.4</v>
      </c>
      <c r="AB22" s="6" t="s">
        <v>47</v>
      </c>
      <c r="AC22" s="6" t="s">
        <v>47</v>
      </c>
      <c r="AD22" s="6" t="s">
        <v>47</v>
      </c>
      <c r="AE22" s="16">
        <v>0</v>
      </c>
      <c r="AF22" s="16">
        <v>0</v>
      </c>
      <c r="AG22" s="19" t="s">
        <v>47</v>
      </c>
      <c r="AH22" s="19">
        <v>0</v>
      </c>
      <c r="AI22" s="19">
        <v>2</v>
      </c>
      <c r="AJ22" s="20">
        <v>0</v>
      </c>
      <c r="AK22" s="22">
        <v>0</v>
      </c>
      <c r="AL22" s="12"/>
    </row>
    <row r="23" spans="1:38" ht="12.5">
      <c r="A23" s="6" t="s">
        <v>247</v>
      </c>
      <c r="B23" s="7" t="s">
        <v>41</v>
      </c>
      <c r="C23" s="6">
        <v>4435</v>
      </c>
      <c r="D23" s="6">
        <v>6349</v>
      </c>
      <c r="E23" s="27">
        <f t="shared" ref="E23:E24" si="0">((C23/100)-TRUNC((C23/100),0))*(10/6)+(TRUNC((C23/100),0))</f>
        <v>44.583333333333336</v>
      </c>
      <c r="F23" s="27">
        <f t="shared" ref="F23:F24" si="1">-(((D23/100)-TRUNC((D23/100),0))*(10/6)+(TRUNC((D23/100),0)))</f>
        <v>-63.81666666666667</v>
      </c>
      <c r="G23" s="6">
        <v>2004</v>
      </c>
      <c r="H23" s="6">
        <v>7</v>
      </c>
      <c r="I23" s="6">
        <v>7</v>
      </c>
      <c r="J23" s="6" t="s">
        <v>52</v>
      </c>
      <c r="K23" s="6">
        <v>4.7</v>
      </c>
      <c r="L23" s="6">
        <v>2.2000000000000002</v>
      </c>
      <c r="M23" s="6" t="s">
        <v>47</v>
      </c>
      <c r="N23" s="6" t="s">
        <v>54</v>
      </c>
      <c r="O23" s="6">
        <v>2.4</v>
      </c>
      <c r="P23" s="6">
        <v>8.6</v>
      </c>
      <c r="Q23" s="6">
        <v>9.8000000000000007</v>
      </c>
      <c r="R23" s="6">
        <v>0.04</v>
      </c>
      <c r="S23" s="6">
        <v>0.19</v>
      </c>
      <c r="T23" s="6">
        <v>0.03</v>
      </c>
      <c r="U23" s="6" t="s">
        <v>47</v>
      </c>
      <c r="V23" s="6" t="s">
        <v>54</v>
      </c>
      <c r="W23" s="6">
        <v>2.2504</v>
      </c>
      <c r="X23" s="6">
        <v>12</v>
      </c>
      <c r="Y23" s="6">
        <v>3.83</v>
      </c>
      <c r="Z23" s="6">
        <v>1.35</v>
      </c>
      <c r="AA23" s="6">
        <v>27</v>
      </c>
      <c r="AB23" s="10" t="s">
        <v>47</v>
      </c>
      <c r="AC23" s="6">
        <v>39</v>
      </c>
      <c r="AD23" s="6">
        <v>3</v>
      </c>
      <c r="AE23" s="16">
        <v>0</v>
      </c>
      <c r="AF23" s="16">
        <v>0</v>
      </c>
      <c r="AG23" s="19">
        <v>8.8000000000000007</v>
      </c>
      <c r="AH23" s="19">
        <v>1</v>
      </c>
      <c r="AI23" s="19">
        <v>5</v>
      </c>
      <c r="AJ23" s="20">
        <v>0</v>
      </c>
      <c r="AK23" s="22">
        <v>0</v>
      </c>
      <c r="AL23" s="6">
        <v>1.6</v>
      </c>
    </row>
    <row r="24" spans="1:38" ht="12.5">
      <c r="A24" s="6" t="s">
        <v>252</v>
      </c>
      <c r="B24" s="7" t="s">
        <v>41</v>
      </c>
      <c r="C24" s="6">
        <v>4436</v>
      </c>
      <c r="D24" s="6">
        <v>6343</v>
      </c>
      <c r="E24" s="27">
        <f t="shared" si="0"/>
        <v>44.6</v>
      </c>
      <c r="F24" s="27">
        <f t="shared" si="1"/>
        <v>-63.716666666666669</v>
      </c>
      <c r="G24" s="6">
        <v>2008</v>
      </c>
      <c r="H24" s="6">
        <v>6</v>
      </c>
      <c r="I24" s="6">
        <v>26</v>
      </c>
      <c r="J24" s="6" t="s">
        <v>52</v>
      </c>
      <c r="K24" s="6">
        <v>5.0999999999999996</v>
      </c>
      <c r="L24" s="6" t="s">
        <v>92</v>
      </c>
      <c r="M24" s="6">
        <v>6.04</v>
      </c>
      <c r="N24" s="6">
        <v>1.61</v>
      </c>
      <c r="O24" s="6" t="s">
        <v>47</v>
      </c>
      <c r="P24" s="6" t="s">
        <v>47</v>
      </c>
      <c r="Q24" s="6" t="s">
        <v>47</v>
      </c>
      <c r="R24" s="6" t="s">
        <v>47</v>
      </c>
      <c r="S24" s="6" t="s">
        <v>47</v>
      </c>
      <c r="T24" s="6" t="s">
        <v>47</v>
      </c>
      <c r="U24" s="6" t="s">
        <v>47</v>
      </c>
      <c r="V24" s="6" t="s">
        <v>47</v>
      </c>
      <c r="W24" s="6">
        <v>1.06</v>
      </c>
      <c r="X24" s="6" t="s">
        <v>47</v>
      </c>
      <c r="Y24" s="6" t="s">
        <v>47</v>
      </c>
      <c r="Z24" s="6" t="s">
        <v>47</v>
      </c>
      <c r="AA24" s="6">
        <v>74</v>
      </c>
      <c r="AB24" s="10" t="s">
        <v>47</v>
      </c>
      <c r="AC24" s="6" t="s">
        <v>47</v>
      </c>
      <c r="AD24" s="6">
        <v>11.32</v>
      </c>
      <c r="AE24" s="16">
        <v>0</v>
      </c>
      <c r="AF24" s="16">
        <v>0</v>
      </c>
      <c r="AG24" s="19" t="s">
        <v>47</v>
      </c>
      <c r="AH24" s="19">
        <v>0</v>
      </c>
      <c r="AI24" s="19">
        <v>3</v>
      </c>
      <c r="AJ24" s="20">
        <v>0</v>
      </c>
      <c r="AK24" s="22">
        <v>0</v>
      </c>
      <c r="AL24" s="6">
        <v>1.8</v>
      </c>
    </row>
    <row r="25" spans="1:38" ht="14.5">
      <c r="A25" s="10" t="s">
        <v>253</v>
      </c>
      <c r="B25" s="79" t="s">
        <v>160</v>
      </c>
      <c r="C25" s="51"/>
      <c r="D25" s="51"/>
      <c r="E25" s="51">
        <v>44.346600000000002</v>
      </c>
      <c r="F25" s="51">
        <v>-65.380700000000004</v>
      </c>
      <c r="G25" s="10">
        <v>2018</v>
      </c>
      <c r="H25" s="10">
        <v>8</v>
      </c>
      <c r="I25" s="10">
        <v>14</v>
      </c>
      <c r="J25" s="10" t="s">
        <v>46</v>
      </c>
      <c r="K25" s="10">
        <v>4.43</v>
      </c>
      <c r="L25" s="10" t="s">
        <v>75</v>
      </c>
      <c r="M25" s="6" t="s">
        <v>47</v>
      </c>
      <c r="N25" s="51">
        <v>0.23</v>
      </c>
      <c r="O25" s="6" t="s">
        <v>47</v>
      </c>
      <c r="P25" s="6" t="s">
        <v>47</v>
      </c>
      <c r="Q25" s="51">
        <v>16</v>
      </c>
      <c r="R25" s="51">
        <v>1.2999999999999999E-2</v>
      </c>
      <c r="S25" s="10">
        <v>0.41</v>
      </c>
      <c r="T25" s="10" t="s">
        <v>47</v>
      </c>
      <c r="U25" s="10" t="s">
        <v>59</v>
      </c>
      <c r="V25" s="6" t="s">
        <v>47</v>
      </c>
      <c r="W25" s="6" t="s">
        <v>47</v>
      </c>
      <c r="X25" s="6" t="s">
        <v>47</v>
      </c>
      <c r="Y25" s="6" t="s">
        <v>47</v>
      </c>
      <c r="Z25" s="6" t="s">
        <v>47</v>
      </c>
      <c r="AA25" s="51">
        <v>34.6</v>
      </c>
      <c r="AB25" s="6" t="s">
        <v>47</v>
      </c>
      <c r="AC25" s="6" t="s">
        <v>47</v>
      </c>
      <c r="AD25" s="6" t="s">
        <v>47</v>
      </c>
      <c r="AE25" s="16">
        <v>0</v>
      </c>
      <c r="AF25" s="16">
        <v>0</v>
      </c>
      <c r="AG25" s="19" t="s">
        <v>47</v>
      </c>
      <c r="AH25" s="19">
        <v>0</v>
      </c>
      <c r="AI25" s="19">
        <v>0</v>
      </c>
      <c r="AJ25" s="20">
        <v>0</v>
      </c>
      <c r="AK25" s="22">
        <v>0</v>
      </c>
      <c r="AL25" s="10" t="s">
        <v>47</v>
      </c>
    </row>
    <row r="26" spans="1:38" ht="12.5">
      <c r="A26" s="69" t="s">
        <v>254</v>
      </c>
      <c r="B26" s="70" t="s">
        <v>41</v>
      </c>
      <c r="C26" s="71"/>
      <c r="D26" s="71"/>
      <c r="E26" s="72">
        <v>44.655299999999997</v>
      </c>
      <c r="F26" s="72">
        <v>-63.472099999999998</v>
      </c>
      <c r="G26" s="72">
        <v>2011</v>
      </c>
      <c r="H26" s="71"/>
      <c r="I26" s="71"/>
      <c r="J26" s="72" t="s">
        <v>146</v>
      </c>
      <c r="K26" s="73">
        <v>7.19</v>
      </c>
      <c r="L26" s="72">
        <v>24.8</v>
      </c>
      <c r="M26" s="6" t="s">
        <v>47</v>
      </c>
      <c r="N26" s="72">
        <v>20.100000000000001</v>
      </c>
      <c r="O26" s="74">
        <v>3.6251899999999999</v>
      </c>
      <c r="P26" s="15" t="s">
        <v>47</v>
      </c>
      <c r="Q26" s="6" t="s">
        <v>47</v>
      </c>
      <c r="R26" s="74">
        <v>0.01</v>
      </c>
      <c r="S26" s="72">
        <v>0.63500000000000001</v>
      </c>
      <c r="T26" s="31" t="s">
        <v>47</v>
      </c>
      <c r="U26" s="6" t="s">
        <v>47</v>
      </c>
      <c r="V26" s="6" t="s">
        <v>47</v>
      </c>
      <c r="W26" s="6" t="s">
        <v>47</v>
      </c>
      <c r="X26" s="6" t="s">
        <v>47</v>
      </c>
      <c r="Y26" s="6" t="s">
        <v>47</v>
      </c>
      <c r="Z26" s="6" t="s">
        <v>47</v>
      </c>
      <c r="AA26" s="6" t="s">
        <v>47</v>
      </c>
      <c r="AB26" s="6" t="s">
        <v>47</v>
      </c>
      <c r="AC26" s="6" t="s">
        <v>47</v>
      </c>
      <c r="AD26" s="6" t="s">
        <v>47</v>
      </c>
      <c r="AE26" s="75">
        <v>0</v>
      </c>
      <c r="AF26" s="75">
        <v>0</v>
      </c>
      <c r="AG26" s="19" t="s">
        <v>47</v>
      </c>
      <c r="AH26" s="76"/>
      <c r="AI26" s="76"/>
      <c r="AJ26" s="77">
        <v>2</v>
      </c>
      <c r="AK26" s="78">
        <v>0</v>
      </c>
      <c r="AL26" s="25" t="s">
        <v>47</v>
      </c>
    </row>
    <row r="27" spans="1:38" ht="14.5">
      <c r="A27" s="80" t="s">
        <v>256</v>
      </c>
      <c r="B27" s="81" t="s">
        <v>41</v>
      </c>
      <c r="C27" s="82"/>
      <c r="D27" s="82"/>
      <c r="E27" s="80">
        <v>44.647680000000001</v>
      </c>
      <c r="F27" s="80">
        <v>-63.463099999999997</v>
      </c>
      <c r="G27" s="80">
        <v>2016</v>
      </c>
      <c r="H27" s="80">
        <v>8</v>
      </c>
      <c r="I27" s="80">
        <v>23</v>
      </c>
      <c r="J27" s="80" t="s">
        <v>189</v>
      </c>
      <c r="K27" s="80">
        <v>7.2</v>
      </c>
      <c r="L27" s="65" t="s">
        <v>47</v>
      </c>
      <c r="M27" s="65" t="s">
        <v>47</v>
      </c>
      <c r="N27" s="65" t="s">
        <v>47</v>
      </c>
      <c r="O27" s="65" t="s">
        <v>47</v>
      </c>
      <c r="P27" s="80">
        <v>6.14</v>
      </c>
      <c r="Q27" s="6" t="s">
        <v>47</v>
      </c>
      <c r="R27" s="6" t="s">
        <v>47</v>
      </c>
      <c r="S27" s="6" t="s">
        <v>47</v>
      </c>
      <c r="T27" s="6" t="s">
        <v>47</v>
      </c>
      <c r="U27" s="6" t="s">
        <v>47</v>
      </c>
      <c r="V27" s="6" t="s">
        <v>47</v>
      </c>
      <c r="W27" s="6" t="s">
        <v>47</v>
      </c>
      <c r="X27" s="6" t="s">
        <v>47</v>
      </c>
      <c r="Y27" s="6" t="s">
        <v>47</v>
      </c>
      <c r="Z27" s="6" t="s">
        <v>47</v>
      </c>
      <c r="AA27" s="80">
        <v>525.9</v>
      </c>
      <c r="AB27" s="80">
        <v>0.25</v>
      </c>
      <c r="AC27" s="80">
        <v>341.9</v>
      </c>
      <c r="AD27" s="57" t="s">
        <v>47</v>
      </c>
      <c r="AE27" s="75">
        <v>1</v>
      </c>
      <c r="AF27" s="75">
        <v>1</v>
      </c>
      <c r="AG27" s="19">
        <v>2.2000000000000002</v>
      </c>
      <c r="AH27" s="19">
        <v>1</v>
      </c>
      <c r="AI27" s="19">
        <v>1</v>
      </c>
      <c r="AJ27" s="77">
        <v>0</v>
      </c>
      <c r="AK27" s="78">
        <v>0</v>
      </c>
      <c r="AL27" s="25" t="s">
        <v>47</v>
      </c>
    </row>
    <row r="28" spans="1:38" ht="12.5">
      <c r="A28" s="6" t="s">
        <v>43</v>
      </c>
      <c r="B28" s="7" t="s">
        <v>259</v>
      </c>
      <c r="C28" s="6">
        <v>4456</v>
      </c>
      <c r="D28" s="6">
        <v>6424</v>
      </c>
      <c r="E28" s="27">
        <f>((C28/100)-TRUNC((C28/100),0))*(10/6)+(TRUNC((C28/100),0))</f>
        <v>44.933333333333337</v>
      </c>
      <c r="F28" s="27">
        <f>-(((D28/100)-TRUNC((D28/100),0))*(10/6)+(TRUNC((D28/100),0)))</f>
        <v>-64.399999999999991</v>
      </c>
      <c r="G28" s="6">
        <v>2002</v>
      </c>
      <c r="H28" s="6">
        <v>11</v>
      </c>
      <c r="I28" s="6">
        <v>14</v>
      </c>
      <c r="J28" s="6" t="s">
        <v>52</v>
      </c>
      <c r="K28" s="6">
        <v>5.9</v>
      </c>
      <c r="L28" s="6">
        <v>2</v>
      </c>
      <c r="M28" s="6">
        <v>5.05</v>
      </c>
      <c r="N28" s="6">
        <v>1.2</v>
      </c>
      <c r="O28" s="6">
        <v>1.4</v>
      </c>
      <c r="P28" s="6" t="s">
        <v>47</v>
      </c>
      <c r="Q28" s="6">
        <v>7.3</v>
      </c>
      <c r="R28" s="6">
        <v>1.7000000000000001E-2</v>
      </c>
      <c r="S28" s="6">
        <v>0.27</v>
      </c>
      <c r="T28" s="6">
        <v>0.02</v>
      </c>
      <c r="U28" s="6" t="s">
        <v>47</v>
      </c>
      <c r="V28" s="6">
        <v>0.01</v>
      </c>
      <c r="W28" s="6">
        <v>6.6790000000000003</v>
      </c>
      <c r="X28" s="6">
        <v>18</v>
      </c>
      <c r="Z28" s="6" t="s">
        <v>47</v>
      </c>
      <c r="AA28" s="6">
        <v>27.5</v>
      </c>
      <c r="AB28" s="6" t="s">
        <v>47</v>
      </c>
      <c r="AC28" s="6">
        <v>37</v>
      </c>
      <c r="AD28" s="6">
        <v>3</v>
      </c>
      <c r="AE28" s="16">
        <v>0</v>
      </c>
      <c r="AF28" s="16">
        <v>0</v>
      </c>
      <c r="AG28" s="19">
        <v>13.5</v>
      </c>
      <c r="AH28" s="19">
        <v>3</v>
      </c>
      <c r="AI28" s="19">
        <v>3</v>
      </c>
      <c r="AJ28" s="20">
        <v>0</v>
      </c>
      <c r="AK28" s="22">
        <v>0</v>
      </c>
      <c r="AL28" s="6">
        <v>4.5199999999999996</v>
      </c>
    </row>
    <row r="29" spans="1:38" ht="14.5">
      <c r="A29" s="83" t="s">
        <v>261</v>
      </c>
      <c r="B29" s="7" t="s">
        <v>262</v>
      </c>
      <c r="C29" s="41"/>
      <c r="D29" s="41"/>
      <c r="E29" s="42">
        <v>46.066969999999998</v>
      </c>
      <c r="F29" s="42">
        <v>-60.308799999999998</v>
      </c>
      <c r="G29" s="39">
        <v>2018</v>
      </c>
      <c r="H29" s="39">
        <v>7</v>
      </c>
      <c r="I29" s="39">
        <v>24</v>
      </c>
      <c r="J29" s="39" t="s">
        <v>141</v>
      </c>
      <c r="K29" s="39">
        <v>7.8</v>
      </c>
      <c r="L29" s="39">
        <v>23.6</v>
      </c>
      <c r="M29" s="39">
        <v>40</v>
      </c>
      <c r="N29" s="39">
        <v>13.4</v>
      </c>
      <c r="O29" s="39">
        <v>2.44</v>
      </c>
      <c r="P29" s="39">
        <v>12.1</v>
      </c>
      <c r="Q29" s="39">
        <v>4.5</v>
      </c>
      <c r="R29" s="39">
        <v>3.0000000000000001E-3</v>
      </c>
      <c r="S29" s="39">
        <v>0.27</v>
      </c>
      <c r="T29" s="39">
        <v>0.01</v>
      </c>
      <c r="U29" s="6" t="s">
        <v>47</v>
      </c>
      <c r="V29" s="39">
        <v>0.01</v>
      </c>
      <c r="W29" s="39">
        <v>1.72</v>
      </c>
      <c r="X29" s="6" t="s">
        <v>47</v>
      </c>
      <c r="Y29" s="6" t="s">
        <v>47</v>
      </c>
      <c r="Z29" s="39">
        <v>1.2</v>
      </c>
      <c r="AA29" s="39">
        <v>156</v>
      </c>
      <c r="AB29" s="39" t="s">
        <v>47</v>
      </c>
      <c r="AC29" s="39">
        <v>8.3000000000000007</v>
      </c>
      <c r="AD29" s="39">
        <v>13.9</v>
      </c>
      <c r="AE29" s="16">
        <v>0</v>
      </c>
      <c r="AF29" s="16">
        <v>0</v>
      </c>
      <c r="AG29" s="19">
        <v>3.2</v>
      </c>
      <c r="AH29" s="19">
        <v>1</v>
      </c>
      <c r="AI29" s="19">
        <v>3</v>
      </c>
      <c r="AJ29" s="20">
        <v>2</v>
      </c>
      <c r="AK29" s="22">
        <v>0</v>
      </c>
      <c r="AL29" s="25" t="s">
        <v>47</v>
      </c>
    </row>
    <row r="30" spans="1:38" ht="12.5">
      <c r="A30" s="84" t="s">
        <v>266</v>
      </c>
      <c r="B30" s="85" t="s">
        <v>137</v>
      </c>
      <c r="C30" s="86">
        <v>4548</v>
      </c>
      <c r="D30" s="86">
        <v>6413</v>
      </c>
      <c r="E30" s="87">
        <v>45.601199999999999</v>
      </c>
      <c r="F30" s="88">
        <f>-(((D30/100)-TRUNC((D30/100),0))*(10/6)+(TRUNC((D30/100),0)))</f>
        <v>-64.216666666666654</v>
      </c>
      <c r="G30" s="86">
        <v>2004</v>
      </c>
      <c r="H30" s="86">
        <v>9</v>
      </c>
      <c r="I30" s="86">
        <v>13</v>
      </c>
      <c r="J30" s="86" t="s">
        <v>52</v>
      </c>
      <c r="K30" s="86">
        <v>8.18</v>
      </c>
      <c r="L30" s="86">
        <v>75</v>
      </c>
      <c r="M30" s="86">
        <v>72.069999999999993</v>
      </c>
      <c r="N30" s="86">
        <v>23.55</v>
      </c>
      <c r="O30" s="6" t="s">
        <v>47</v>
      </c>
      <c r="P30" s="6" t="s">
        <v>47</v>
      </c>
      <c r="Q30" s="6" t="s">
        <v>47</v>
      </c>
      <c r="R30" s="6" t="s">
        <v>47</v>
      </c>
      <c r="S30" s="6" t="s">
        <v>47</v>
      </c>
      <c r="T30" s="6" t="s">
        <v>47</v>
      </c>
      <c r="U30" s="6" t="s">
        <v>47</v>
      </c>
      <c r="V30" s="89"/>
      <c r="W30" s="86">
        <v>0.45300000000000001</v>
      </c>
      <c r="X30" s="86">
        <v>6.1</v>
      </c>
      <c r="Y30" s="10" t="s">
        <v>47</v>
      </c>
      <c r="Z30" s="86">
        <v>1.2</v>
      </c>
      <c r="AA30" s="86">
        <v>493</v>
      </c>
      <c r="AB30" s="10" t="s">
        <v>47</v>
      </c>
      <c r="AC30" s="10" t="s">
        <v>47</v>
      </c>
      <c r="AD30" s="86">
        <v>66.650000000000006</v>
      </c>
      <c r="AE30" s="66">
        <v>1</v>
      </c>
      <c r="AF30" s="66">
        <v>1</v>
      </c>
      <c r="AG30" s="19" t="s">
        <v>47</v>
      </c>
      <c r="AH30" s="76"/>
      <c r="AI30" s="76"/>
      <c r="AJ30" s="67">
        <v>0</v>
      </c>
      <c r="AK30" s="68">
        <v>0</v>
      </c>
      <c r="AL30" s="86">
        <v>1.52</v>
      </c>
    </row>
    <row r="31" spans="1:38" ht="12.5">
      <c r="A31" s="6" t="s">
        <v>273</v>
      </c>
      <c r="B31" s="7" t="s">
        <v>41</v>
      </c>
      <c r="C31" s="6">
        <v>4452</v>
      </c>
      <c r="D31" s="6">
        <v>6252</v>
      </c>
      <c r="E31" s="13">
        <v>44.870699999999999</v>
      </c>
      <c r="F31" s="13">
        <v>-62.8628</v>
      </c>
      <c r="G31" s="6">
        <v>2005</v>
      </c>
      <c r="H31" s="6">
        <v>9</v>
      </c>
      <c r="I31" s="6">
        <v>5</v>
      </c>
      <c r="J31" s="6" t="s">
        <v>52</v>
      </c>
      <c r="K31" s="6">
        <v>5.7</v>
      </c>
      <c r="L31" s="6">
        <v>1.3</v>
      </c>
      <c r="M31" s="6" t="s">
        <v>47</v>
      </c>
      <c r="N31" s="6">
        <v>0.8</v>
      </c>
      <c r="O31" s="6">
        <v>1.6</v>
      </c>
      <c r="P31" s="6" t="s">
        <v>47</v>
      </c>
      <c r="Q31" s="6">
        <v>6.9</v>
      </c>
      <c r="R31" s="6">
        <v>8.9999999999999993E-3</v>
      </c>
      <c r="S31" s="6">
        <v>0.18</v>
      </c>
      <c r="T31" s="6" t="s">
        <v>49</v>
      </c>
      <c r="U31" s="6" t="s">
        <v>47</v>
      </c>
      <c r="V31" s="6">
        <v>0.03</v>
      </c>
      <c r="W31" s="6" t="s">
        <v>47</v>
      </c>
      <c r="X31" s="6" t="s">
        <v>47</v>
      </c>
      <c r="Y31" s="6" t="s">
        <v>47</v>
      </c>
      <c r="Z31" s="6" t="s">
        <v>47</v>
      </c>
      <c r="AA31" s="6">
        <v>28.8</v>
      </c>
      <c r="AB31" s="10" t="s">
        <v>47</v>
      </c>
      <c r="AC31" s="6" t="s">
        <v>47</v>
      </c>
      <c r="AD31" s="6">
        <v>3.2</v>
      </c>
      <c r="AE31" s="16">
        <v>0</v>
      </c>
      <c r="AF31" s="16">
        <v>0</v>
      </c>
      <c r="AG31" s="19" t="s">
        <v>47</v>
      </c>
      <c r="AH31" s="19">
        <v>0</v>
      </c>
      <c r="AI31" s="19">
        <v>3</v>
      </c>
      <c r="AJ31" s="20">
        <v>0</v>
      </c>
      <c r="AK31" s="22">
        <v>0</v>
      </c>
      <c r="AL31" s="6" t="s">
        <v>47</v>
      </c>
    </row>
    <row r="32" spans="1:38" ht="14.5">
      <c r="A32" s="6" t="s">
        <v>277</v>
      </c>
      <c r="B32" s="62" t="s">
        <v>221</v>
      </c>
      <c r="C32" s="6">
        <v>4622</v>
      </c>
      <c r="D32" s="6">
        <v>6041</v>
      </c>
      <c r="E32" s="13">
        <v>46.380699999999997</v>
      </c>
      <c r="F32" s="13">
        <v>-60.682400000000001</v>
      </c>
      <c r="G32" s="6">
        <v>2003</v>
      </c>
      <c r="H32" s="6">
        <v>7</v>
      </c>
      <c r="I32" s="6">
        <v>1</v>
      </c>
      <c r="J32" s="6" t="s">
        <v>52</v>
      </c>
      <c r="K32" s="6">
        <v>7</v>
      </c>
      <c r="L32" s="6">
        <v>3</v>
      </c>
      <c r="M32" s="6">
        <v>5.5</v>
      </c>
      <c r="N32" s="6">
        <v>1.2</v>
      </c>
      <c r="P32" s="6">
        <v>7</v>
      </c>
      <c r="Q32" s="6">
        <v>5.3</v>
      </c>
      <c r="R32" s="6" t="s">
        <v>47</v>
      </c>
      <c r="S32" s="6" t="s">
        <v>47</v>
      </c>
      <c r="T32" s="6" t="s">
        <v>54</v>
      </c>
      <c r="U32" s="6" t="s">
        <v>47</v>
      </c>
      <c r="V32" s="6" t="s">
        <v>54</v>
      </c>
      <c r="W32" s="6">
        <v>8.7800000000000003E-2</v>
      </c>
      <c r="X32" s="6">
        <v>4</v>
      </c>
      <c r="Y32" s="6">
        <v>0.74</v>
      </c>
      <c r="Z32" s="6">
        <v>3.25</v>
      </c>
      <c r="AA32" s="6">
        <v>25.1</v>
      </c>
      <c r="AB32" s="6" t="s">
        <v>47</v>
      </c>
      <c r="AC32" s="6" t="s">
        <v>47</v>
      </c>
      <c r="AD32" s="6">
        <v>2.5</v>
      </c>
      <c r="AE32" s="16">
        <v>0</v>
      </c>
      <c r="AF32" s="16">
        <v>0</v>
      </c>
      <c r="AG32" s="19" t="s">
        <v>47</v>
      </c>
      <c r="AH32" s="19">
        <v>0</v>
      </c>
      <c r="AI32" s="19">
        <v>0</v>
      </c>
      <c r="AJ32" s="20">
        <v>0</v>
      </c>
      <c r="AK32" s="22">
        <v>0</v>
      </c>
      <c r="AL32" s="6">
        <v>1.3</v>
      </c>
    </row>
    <row r="33" spans="1:38" ht="12.5">
      <c r="A33" s="6" t="s">
        <v>280</v>
      </c>
      <c r="B33" s="7" t="s">
        <v>41</v>
      </c>
      <c r="C33" s="6">
        <v>4451</v>
      </c>
      <c r="D33" s="6">
        <v>6252</v>
      </c>
      <c r="E33" s="27">
        <f>((C33/100)-TRUNC((C33/100),0))*(10/6)+(TRUNC((C33/100),0))</f>
        <v>44.849999999999994</v>
      </c>
      <c r="F33" s="27">
        <f>-(((D33/100)-TRUNC((D33/100),0))*(10/6)+(TRUNC((D33/100),0)))</f>
        <v>-62.866666666666674</v>
      </c>
      <c r="G33" s="6">
        <v>2007</v>
      </c>
      <c r="H33" s="6">
        <v>7</v>
      </c>
      <c r="I33" s="6">
        <v>31</v>
      </c>
      <c r="J33" s="6" t="s">
        <v>52</v>
      </c>
      <c r="K33" s="6">
        <v>4.5999999999999996</v>
      </c>
      <c r="L33" s="6" t="s">
        <v>47</v>
      </c>
      <c r="M33" s="6" t="s">
        <v>53</v>
      </c>
      <c r="N33" s="6" t="s">
        <v>281</v>
      </c>
      <c r="O33" s="6" t="s">
        <v>47</v>
      </c>
      <c r="P33" s="6">
        <v>0.8</v>
      </c>
      <c r="Q33" s="6">
        <v>14.7</v>
      </c>
      <c r="R33" s="6">
        <v>7.0000000000000001E-3</v>
      </c>
      <c r="S33" s="6">
        <v>0.22</v>
      </c>
      <c r="T33" s="6" t="s">
        <v>49</v>
      </c>
      <c r="U33" s="6" t="s">
        <v>47</v>
      </c>
      <c r="V33" s="6">
        <v>0.02</v>
      </c>
      <c r="W33" s="6" t="s">
        <v>47</v>
      </c>
      <c r="X33" s="6" t="s">
        <v>47</v>
      </c>
      <c r="Y33" s="6" t="s">
        <v>47</v>
      </c>
      <c r="Z33" s="6" t="s">
        <v>47</v>
      </c>
      <c r="AA33" s="6">
        <v>34.4</v>
      </c>
      <c r="AB33" s="10" t="s">
        <v>47</v>
      </c>
      <c r="AC33" s="6">
        <v>25</v>
      </c>
      <c r="AD33" s="6">
        <v>3.2</v>
      </c>
      <c r="AE33" s="16">
        <v>0</v>
      </c>
      <c r="AF33" s="16">
        <v>0</v>
      </c>
      <c r="AG33" s="19" t="s">
        <v>47</v>
      </c>
      <c r="AH33" s="19">
        <v>0</v>
      </c>
      <c r="AI33" s="19">
        <v>2</v>
      </c>
      <c r="AJ33" s="20">
        <v>0</v>
      </c>
      <c r="AK33" s="22">
        <v>0</v>
      </c>
      <c r="AL33" s="6" t="s">
        <v>47</v>
      </c>
    </row>
    <row r="34" spans="1:38" ht="12.5">
      <c r="A34" s="10" t="s">
        <v>282</v>
      </c>
      <c r="B34" s="90" t="s">
        <v>221</v>
      </c>
      <c r="C34" s="10"/>
      <c r="D34" s="10"/>
      <c r="E34" s="10">
        <v>46.740699999999997</v>
      </c>
      <c r="F34" s="10">
        <v>-60.454000000000001</v>
      </c>
      <c r="G34" s="10">
        <v>2018</v>
      </c>
      <c r="H34" s="10">
        <v>6</v>
      </c>
      <c r="I34" s="10">
        <v>1</v>
      </c>
      <c r="J34" s="10" t="s">
        <v>46</v>
      </c>
      <c r="K34" s="10">
        <v>5.27</v>
      </c>
      <c r="L34" s="10" t="s">
        <v>75</v>
      </c>
      <c r="M34" s="6" t="s">
        <v>47</v>
      </c>
      <c r="N34" s="10">
        <v>0.59</v>
      </c>
      <c r="O34" s="6" t="s">
        <v>47</v>
      </c>
      <c r="P34" s="6" t="s">
        <v>47</v>
      </c>
      <c r="Q34" s="10">
        <v>160</v>
      </c>
      <c r="R34" s="10">
        <v>7.0000000000000001E-3</v>
      </c>
      <c r="S34" s="10">
        <v>0.22</v>
      </c>
      <c r="T34" s="10" t="s">
        <v>47</v>
      </c>
      <c r="U34" s="10" t="s">
        <v>48</v>
      </c>
      <c r="V34" s="6" t="s">
        <v>47</v>
      </c>
      <c r="W34" s="6" t="s">
        <v>47</v>
      </c>
      <c r="X34" s="10" t="s">
        <v>47</v>
      </c>
      <c r="Y34" s="10" t="s">
        <v>47</v>
      </c>
      <c r="Z34" s="10" t="s">
        <v>47</v>
      </c>
      <c r="AA34" s="10">
        <v>21.4</v>
      </c>
      <c r="AB34" s="10" t="s">
        <v>47</v>
      </c>
      <c r="AC34" s="10" t="s">
        <v>47</v>
      </c>
      <c r="AD34" s="10" t="s">
        <v>47</v>
      </c>
      <c r="AE34" s="16">
        <v>0</v>
      </c>
      <c r="AF34" s="16">
        <v>0</v>
      </c>
      <c r="AG34" s="19" t="s">
        <v>47</v>
      </c>
      <c r="AH34" s="19">
        <v>0</v>
      </c>
      <c r="AI34" s="19">
        <v>2</v>
      </c>
      <c r="AJ34" s="20">
        <v>0</v>
      </c>
      <c r="AK34" s="22">
        <v>0</v>
      </c>
      <c r="AL34" s="10" t="s">
        <v>47</v>
      </c>
    </row>
    <row r="35" spans="1:38" ht="12.5">
      <c r="A35" s="10" t="s">
        <v>283</v>
      </c>
      <c r="B35" s="90" t="s">
        <v>221</v>
      </c>
      <c r="C35" s="10"/>
      <c r="D35" s="10"/>
      <c r="E35" s="10">
        <v>46.732100000000003</v>
      </c>
      <c r="F35" s="10">
        <v>-60.390099999999997</v>
      </c>
      <c r="G35" s="10">
        <v>2018</v>
      </c>
      <c r="H35" s="10">
        <v>5</v>
      </c>
      <c r="I35" s="10">
        <v>24</v>
      </c>
      <c r="J35" s="10" t="s">
        <v>46</v>
      </c>
      <c r="K35" s="10">
        <v>6.15</v>
      </c>
      <c r="L35" s="10" t="s">
        <v>75</v>
      </c>
      <c r="M35" s="6" t="s">
        <v>47</v>
      </c>
      <c r="N35" s="10">
        <v>0.81</v>
      </c>
      <c r="O35" s="6" t="s">
        <v>47</v>
      </c>
      <c r="P35" s="6" t="s">
        <v>47</v>
      </c>
      <c r="Q35" s="10">
        <v>5.7</v>
      </c>
      <c r="R35" s="10">
        <v>6.0000000000000001E-3</v>
      </c>
      <c r="S35" s="10">
        <v>0.24</v>
      </c>
      <c r="T35" s="10" t="s">
        <v>47</v>
      </c>
      <c r="U35" s="10" t="s">
        <v>48</v>
      </c>
      <c r="V35" s="6" t="s">
        <v>47</v>
      </c>
      <c r="W35" s="6" t="s">
        <v>47</v>
      </c>
      <c r="X35" s="10" t="s">
        <v>47</v>
      </c>
      <c r="Y35" s="10" t="s">
        <v>47</v>
      </c>
      <c r="Z35" s="10" t="s">
        <v>47</v>
      </c>
      <c r="AA35" s="10">
        <v>21.1</v>
      </c>
      <c r="AB35" s="10" t="s">
        <v>47</v>
      </c>
      <c r="AC35" s="10" t="s">
        <v>47</v>
      </c>
      <c r="AD35" s="10" t="s">
        <v>47</v>
      </c>
      <c r="AE35" s="16">
        <v>0</v>
      </c>
      <c r="AF35" s="16">
        <v>0</v>
      </c>
      <c r="AG35" s="19" t="s">
        <v>47</v>
      </c>
      <c r="AH35" s="19">
        <v>0</v>
      </c>
      <c r="AI35" s="19">
        <v>0</v>
      </c>
      <c r="AJ35" s="20">
        <v>0</v>
      </c>
      <c r="AK35" s="22">
        <v>0</v>
      </c>
      <c r="AL35" s="10" t="s">
        <v>47</v>
      </c>
    </row>
    <row r="36" spans="1:38" ht="12.5">
      <c r="A36" s="25" t="s">
        <v>284</v>
      </c>
      <c r="B36" s="7" t="s">
        <v>41</v>
      </c>
      <c r="C36" s="26"/>
      <c r="D36" s="26"/>
      <c r="E36" s="25">
        <v>44.683599999999998</v>
      </c>
      <c r="F36" s="25">
        <v>-63.472920000000002</v>
      </c>
      <c r="G36" s="25">
        <v>2016</v>
      </c>
      <c r="H36" s="25">
        <v>8</v>
      </c>
      <c r="I36" s="25">
        <v>23</v>
      </c>
      <c r="J36" s="25" t="s">
        <v>189</v>
      </c>
      <c r="K36" s="25">
        <v>7.17</v>
      </c>
      <c r="L36" s="65" t="s">
        <v>47</v>
      </c>
      <c r="M36" s="65" t="s">
        <v>47</v>
      </c>
      <c r="N36" s="65" t="s">
        <v>47</v>
      </c>
      <c r="O36" s="65" t="s">
        <v>47</v>
      </c>
      <c r="P36" s="25">
        <v>7.71</v>
      </c>
      <c r="Q36" s="6" t="s">
        <v>47</v>
      </c>
      <c r="R36" s="6" t="s">
        <v>47</v>
      </c>
      <c r="S36" s="6" t="s">
        <v>47</v>
      </c>
      <c r="T36" s="6" t="s">
        <v>47</v>
      </c>
      <c r="U36" s="6" t="s">
        <v>47</v>
      </c>
      <c r="V36" s="6" t="s">
        <v>47</v>
      </c>
      <c r="W36" s="6" t="s">
        <v>47</v>
      </c>
      <c r="X36" s="6" t="s">
        <v>47</v>
      </c>
      <c r="Y36" s="6" t="s">
        <v>47</v>
      </c>
      <c r="Z36" s="6" t="s">
        <v>47</v>
      </c>
      <c r="AA36" s="25">
        <v>256.8</v>
      </c>
      <c r="AB36" s="25">
        <v>0.12</v>
      </c>
      <c r="AC36" s="25">
        <v>167.05</v>
      </c>
      <c r="AD36" s="57" t="s">
        <v>47</v>
      </c>
      <c r="AE36" s="16">
        <v>0</v>
      </c>
      <c r="AF36" s="16">
        <v>0</v>
      </c>
      <c r="AG36" s="19" t="s">
        <v>47</v>
      </c>
      <c r="AH36" s="19">
        <v>0</v>
      </c>
      <c r="AI36" s="19">
        <v>1</v>
      </c>
      <c r="AJ36" s="20">
        <v>0</v>
      </c>
      <c r="AK36" s="22">
        <v>0</v>
      </c>
      <c r="AL36" s="25" t="s">
        <v>47</v>
      </c>
    </row>
    <row r="37" spans="1:38" ht="14.5">
      <c r="A37" s="6" t="s">
        <v>285</v>
      </c>
      <c r="B37" s="62" t="s">
        <v>179</v>
      </c>
      <c r="C37" s="6">
        <v>4356</v>
      </c>
      <c r="D37" s="6">
        <v>6608</v>
      </c>
      <c r="E37" s="13">
        <v>43.930500000000002</v>
      </c>
      <c r="F37" s="13">
        <v>-66.126000000000005</v>
      </c>
      <c r="G37" s="6">
        <v>2003</v>
      </c>
      <c r="H37" s="6">
        <v>9</v>
      </c>
      <c r="I37" s="6">
        <v>16</v>
      </c>
      <c r="J37" s="6" t="s">
        <v>52</v>
      </c>
      <c r="K37" s="6">
        <v>5.8</v>
      </c>
      <c r="L37" s="6">
        <v>3.2</v>
      </c>
      <c r="M37" s="6">
        <v>9.4</v>
      </c>
      <c r="N37" s="6">
        <v>1.8</v>
      </c>
      <c r="O37" s="6">
        <v>3.4</v>
      </c>
      <c r="P37" s="6">
        <v>7.1</v>
      </c>
      <c r="Q37" s="6">
        <v>20</v>
      </c>
      <c r="R37" s="6">
        <v>2.4E-2</v>
      </c>
      <c r="S37" s="6">
        <v>0.45</v>
      </c>
      <c r="T37" s="6">
        <v>0.01</v>
      </c>
      <c r="U37" s="6" t="s">
        <v>47</v>
      </c>
      <c r="V37" s="6">
        <v>0.05</v>
      </c>
      <c r="W37" s="6">
        <v>1.0714999999999999</v>
      </c>
      <c r="X37" s="6">
        <v>7</v>
      </c>
      <c r="Y37" s="6">
        <v>2.81</v>
      </c>
      <c r="Z37" s="6">
        <v>1.1000000000000001</v>
      </c>
      <c r="AA37" s="6">
        <v>62.2</v>
      </c>
      <c r="AB37" s="6" t="s">
        <v>47</v>
      </c>
      <c r="AC37" s="6">
        <v>62</v>
      </c>
      <c r="AD37" s="6">
        <v>7.7</v>
      </c>
      <c r="AE37" s="16">
        <v>1</v>
      </c>
      <c r="AF37" s="16">
        <v>1</v>
      </c>
      <c r="AG37" s="19" t="s">
        <v>47</v>
      </c>
      <c r="AH37" s="19">
        <v>0</v>
      </c>
      <c r="AI37" s="19">
        <v>2</v>
      </c>
      <c r="AJ37" s="20">
        <v>0</v>
      </c>
      <c r="AK37" s="22">
        <v>0</v>
      </c>
      <c r="AL37" s="6">
        <v>2.2000000000000002</v>
      </c>
    </row>
    <row r="38" spans="1:38" ht="14.5">
      <c r="A38" s="39" t="s">
        <v>286</v>
      </c>
      <c r="B38" s="7" t="s">
        <v>212</v>
      </c>
      <c r="C38" s="41"/>
      <c r="D38" s="41"/>
      <c r="E38" s="42">
        <v>44.349249999999998</v>
      </c>
      <c r="F38" s="42">
        <v>-65.143900000000002</v>
      </c>
      <c r="G38" s="39">
        <v>2014</v>
      </c>
      <c r="H38" s="39">
        <v>9</v>
      </c>
      <c r="I38" s="39">
        <v>11</v>
      </c>
      <c r="J38" s="39" t="s">
        <v>141</v>
      </c>
      <c r="K38" s="39">
        <v>6.1</v>
      </c>
      <c r="L38" s="39">
        <v>1.5</v>
      </c>
      <c r="M38" s="39" t="s">
        <v>47</v>
      </c>
      <c r="N38" s="39">
        <v>0.9</v>
      </c>
      <c r="O38" s="39">
        <v>5.8</v>
      </c>
      <c r="P38" s="39" t="s">
        <v>47</v>
      </c>
      <c r="Q38" s="39">
        <v>13.1</v>
      </c>
      <c r="R38" s="39">
        <v>1.4E-2</v>
      </c>
      <c r="S38" s="39">
        <v>0.42</v>
      </c>
      <c r="T38" s="39">
        <v>0.01</v>
      </c>
      <c r="U38" s="6" t="s">
        <v>47</v>
      </c>
      <c r="V38" s="39">
        <v>0.03</v>
      </c>
      <c r="W38" s="39">
        <v>0.33600000000000002</v>
      </c>
      <c r="X38" s="6" t="s">
        <v>47</v>
      </c>
      <c r="Y38" s="6" t="s">
        <v>47</v>
      </c>
      <c r="Z38" s="6" t="s">
        <v>47</v>
      </c>
      <c r="AA38" s="39">
        <v>18.2</v>
      </c>
      <c r="AB38" s="39" t="s">
        <v>47</v>
      </c>
      <c r="AC38" s="39" t="s">
        <v>47</v>
      </c>
      <c r="AD38" s="39">
        <v>2.6</v>
      </c>
      <c r="AE38" s="16">
        <v>0</v>
      </c>
      <c r="AF38" s="16">
        <v>0</v>
      </c>
      <c r="AG38" s="19" t="s">
        <v>47</v>
      </c>
      <c r="AH38" s="19">
        <v>0</v>
      </c>
      <c r="AI38" s="19">
        <v>3</v>
      </c>
      <c r="AJ38" s="20">
        <v>1</v>
      </c>
      <c r="AK38" s="22">
        <v>0</v>
      </c>
      <c r="AL38" s="25" t="s">
        <v>47</v>
      </c>
    </row>
    <row r="39" spans="1:38" ht="14.5">
      <c r="A39" s="39" t="s">
        <v>287</v>
      </c>
      <c r="B39" s="7" t="s">
        <v>173</v>
      </c>
      <c r="C39" s="41"/>
      <c r="D39" s="41"/>
      <c r="E39" s="42">
        <v>45.87135</v>
      </c>
      <c r="F39" s="42">
        <v>-60.228099999999998</v>
      </c>
      <c r="G39" s="39">
        <v>2013</v>
      </c>
      <c r="H39" s="39">
        <v>10</v>
      </c>
      <c r="I39" s="39">
        <v>2</v>
      </c>
      <c r="J39" s="39" t="s">
        <v>141</v>
      </c>
      <c r="K39" s="39">
        <v>7</v>
      </c>
      <c r="L39" s="39">
        <v>5.3</v>
      </c>
      <c r="M39" s="39">
        <v>8.6999999999999993</v>
      </c>
      <c r="N39" s="39">
        <v>2.5</v>
      </c>
      <c r="O39" s="39">
        <v>2.9</v>
      </c>
      <c r="P39" s="39" t="s">
        <v>47</v>
      </c>
      <c r="Q39" s="39">
        <v>6.6</v>
      </c>
      <c r="R39" s="39">
        <v>4.0000000000000001E-3</v>
      </c>
      <c r="S39" s="39">
        <v>0.22</v>
      </c>
      <c r="T39" s="39">
        <v>0.01</v>
      </c>
      <c r="U39" s="6" t="s">
        <v>47</v>
      </c>
      <c r="V39" s="39">
        <v>0.01</v>
      </c>
      <c r="W39" s="39">
        <v>0.249</v>
      </c>
      <c r="X39" s="6" t="s">
        <v>47</v>
      </c>
      <c r="Y39" s="6" t="s">
        <v>47</v>
      </c>
      <c r="Z39" s="39">
        <v>3.4</v>
      </c>
      <c r="AA39" s="39">
        <v>39.4</v>
      </c>
      <c r="AB39" s="39" t="s">
        <v>47</v>
      </c>
      <c r="AC39" s="39" t="s">
        <v>47</v>
      </c>
      <c r="AD39" s="39">
        <v>4.3</v>
      </c>
      <c r="AE39" s="16">
        <v>1</v>
      </c>
      <c r="AF39" s="16">
        <v>1</v>
      </c>
      <c r="AG39" s="19">
        <v>27</v>
      </c>
      <c r="AH39" s="19">
        <v>1</v>
      </c>
      <c r="AI39" s="19">
        <v>1</v>
      </c>
      <c r="AJ39" s="20">
        <v>0</v>
      </c>
      <c r="AK39" s="22">
        <v>0</v>
      </c>
      <c r="AL39" s="25" t="s">
        <v>47</v>
      </c>
    </row>
    <row r="40" spans="1:38" ht="12.5">
      <c r="A40" s="6" t="s">
        <v>288</v>
      </c>
      <c r="B40" s="7" t="s">
        <v>150</v>
      </c>
      <c r="C40" s="6">
        <v>4445</v>
      </c>
      <c r="D40" s="6">
        <v>6417</v>
      </c>
      <c r="E40" s="13">
        <v>44.747999999999998</v>
      </c>
      <c r="F40" s="13">
        <v>-64.286000000000001</v>
      </c>
      <c r="G40" s="6">
        <v>2006</v>
      </c>
      <c r="H40" s="6">
        <v>9</v>
      </c>
      <c r="I40" s="6">
        <v>16</v>
      </c>
      <c r="J40" s="6" t="s">
        <v>52</v>
      </c>
      <c r="K40" s="6">
        <v>5.0999999999999996</v>
      </c>
      <c r="L40" s="6" t="s">
        <v>75</v>
      </c>
      <c r="M40" s="6" t="s">
        <v>47</v>
      </c>
      <c r="N40" s="6">
        <v>0.5</v>
      </c>
      <c r="O40" s="6" t="s">
        <v>47</v>
      </c>
      <c r="P40" s="6">
        <v>7.9</v>
      </c>
      <c r="Q40" s="6">
        <v>8.1999999999999993</v>
      </c>
      <c r="R40" s="6" t="s">
        <v>60</v>
      </c>
      <c r="S40" s="6">
        <v>0.16</v>
      </c>
      <c r="T40" s="6" t="s">
        <v>49</v>
      </c>
      <c r="U40" s="6" t="s">
        <v>47</v>
      </c>
      <c r="V40" s="6">
        <v>0.01</v>
      </c>
      <c r="W40" s="6">
        <v>2.7</v>
      </c>
      <c r="X40" s="6">
        <v>17</v>
      </c>
      <c r="Y40" s="6">
        <v>2.9</v>
      </c>
      <c r="Z40" s="6">
        <v>1.75</v>
      </c>
      <c r="AA40" s="6">
        <v>24.9</v>
      </c>
      <c r="AB40" s="6" t="s">
        <v>47</v>
      </c>
      <c r="AC40" s="6" t="s">
        <v>47</v>
      </c>
      <c r="AD40" s="6">
        <v>2.7</v>
      </c>
      <c r="AE40" s="16">
        <v>1</v>
      </c>
      <c r="AF40" s="16">
        <v>1</v>
      </c>
      <c r="AG40" s="19">
        <v>6.0000000000000001E-3</v>
      </c>
      <c r="AH40" s="19">
        <v>1</v>
      </c>
      <c r="AI40" s="19">
        <v>1</v>
      </c>
      <c r="AJ40" s="20">
        <v>0</v>
      </c>
      <c r="AK40" s="22">
        <v>0</v>
      </c>
      <c r="AL40" s="6">
        <v>1.6</v>
      </c>
    </row>
    <row r="41" spans="1:38" ht="12.5">
      <c r="A41" s="6" t="s">
        <v>289</v>
      </c>
      <c r="B41" s="7" t="s">
        <v>150</v>
      </c>
      <c r="C41" s="6">
        <v>4432</v>
      </c>
      <c r="D41" s="6">
        <v>6433</v>
      </c>
      <c r="E41" s="27">
        <f>((C41/100)-TRUNC((C41/100),0))*(10/6)+(TRUNC((C41/100),0))</f>
        <v>44.533333333333331</v>
      </c>
      <c r="F41" s="27">
        <f>-(((D41/100)-TRUNC((D41/100),0))*(10/6)+(TRUNC((D41/100),0)))</f>
        <v>-64.55</v>
      </c>
      <c r="G41" s="6">
        <v>2000</v>
      </c>
      <c r="H41" s="6">
        <v>8</v>
      </c>
      <c r="I41" s="6">
        <v>31</v>
      </c>
      <c r="J41" s="6" t="s">
        <v>52</v>
      </c>
      <c r="K41" s="6">
        <v>6.6</v>
      </c>
      <c r="L41" s="6">
        <v>2</v>
      </c>
      <c r="M41" s="6">
        <v>5.38</v>
      </c>
      <c r="N41" s="6">
        <v>1.28</v>
      </c>
      <c r="O41" s="6">
        <v>0.5</v>
      </c>
      <c r="P41" s="6">
        <v>9.6</v>
      </c>
      <c r="Q41" s="6">
        <v>1.5</v>
      </c>
      <c r="R41" s="6">
        <v>4.0000000000000001E-3</v>
      </c>
      <c r="S41" s="6">
        <v>0.09</v>
      </c>
      <c r="T41" s="6" t="s">
        <v>49</v>
      </c>
      <c r="U41" s="6" t="s">
        <v>47</v>
      </c>
      <c r="V41" s="6" t="s">
        <v>49</v>
      </c>
      <c r="W41" s="6">
        <v>2.7389999999999999</v>
      </c>
      <c r="X41" s="6">
        <v>50</v>
      </c>
      <c r="Y41" s="6">
        <v>20.3</v>
      </c>
      <c r="Z41" s="6">
        <v>8.6</v>
      </c>
      <c r="AA41" s="6">
        <v>31.3</v>
      </c>
      <c r="AB41" s="6" t="s">
        <v>47</v>
      </c>
      <c r="AC41" s="6">
        <v>27</v>
      </c>
      <c r="AD41" s="6">
        <v>3</v>
      </c>
      <c r="AE41" s="16">
        <v>0</v>
      </c>
      <c r="AF41" s="16">
        <v>0</v>
      </c>
      <c r="AG41" s="19" t="s">
        <v>47</v>
      </c>
      <c r="AH41" s="19">
        <v>0</v>
      </c>
      <c r="AI41" s="19">
        <v>0</v>
      </c>
      <c r="AJ41" s="20">
        <v>0</v>
      </c>
      <c r="AK41" s="22">
        <v>0</v>
      </c>
      <c r="AL41" s="6">
        <v>2</v>
      </c>
    </row>
    <row r="42" spans="1:38" ht="14.5">
      <c r="A42" s="10" t="s">
        <v>290</v>
      </c>
      <c r="B42" s="79" t="s">
        <v>160</v>
      </c>
      <c r="C42" s="10"/>
      <c r="D42" s="10"/>
      <c r="E42" s="51">
        <v>44.428400000000003</v>
      </c>
      <c r="F42" s="51">
        <v>-65.311099999999996</v>
      </c>
      <c r="G42" s="10">
        <v>2018</v>
      </c>
      <c r="H42" s="10">
        <v>8</v>
      </c>
      <c r="I42" s="10">
        <v>14</v>
      </c>
      <c r="J42" s="10" t="s">
        <v>46</v>
      </c>
      <c r="K42" s="10">
        <v>5.05</v>
      </c>
      <c r="L42" s="10" t="s">
        <v>75</v>
      </c>
      <c r="M42" s="6" t="s">
        <v>47</v>
      </c>
      <c r="N42" s="10">
        <v>0.7</v>
      </c>
      <c r="O42" s="6" t="s">
        <v>47</v>
      </c>
      <c r="P42" s="6" t="s">
        <v>47</v>
      </c>
      <c r="Q42" s="10">
        <v>10.8</v>
      </c>
      <c r="R42" s="10">
        <v>1.7000000000000001E-2</v>
      </c>
      <c r="S42" s="10">
        <v>0.35</v>
      </c>
      <c r="T42" s="10" t="s">
        <v>47</v>
      </c>
      <c r="U42" s="10" t="s">
        <v>48</v>
      </c>
      <c r="V42" s="6" t="s">
        <v>47</v>
      </c>
      <c r="W42" s="6" t="s">
        <v>47</v>
      </c>
      <c r="X42" s="6" t="s">
        <v>47</v>
      </c>
      <c r="Y42" s="6" t="s">
        <v>47</v>
      </c>
      <c r="Z42" s="6" t="s">
        <v>47</v>
      </c>
      <c r="AA42" s="10">
        <v>27.2</v>
      </c>
      <c r="AB42" s="6" t="s">
        <v>47</v>
      </c>
      <c r="AC42" s="6" t="s">
        <v>47</v>
      </c>
      <c r="AD42" s="6" t="s">
        <v>47</v>
      </c>
      <c r="AE42" s="16">
        <v>0</v>
      </c>
      <c r="AF42" s="16">
        <v>0</v>
      </c>
      <c r="AG42" s="19" t="s">
        <v>47</v>
      </c>
      <c r="AH42" s="19">
        <v>0</v>
      </c>
      <c r="AI42" s="19">
        <v>2</v>
      </c>
      <c r="AJ42" s="20">
        <v>0</v>
      </c>
      <c r="AK42" s="22">
        <v>0</v>
      </c>
      <c r="AL42" s="10" t="s">
        <v>47</v>
      </c>
    </row>
    <row r="43" spans="1:38" ht="14.5">
      <c r="A43" s="6" t="s">
        <v>291</v>
      </c>
      <c r="B43" s="7" t="s">
        <v>41</v>
      </c>
      <c r="C43" s="6">
        <v>4443</v>
      </c>
      <c r="D43" s="6">
        <v>6333</v>
      </c>
      <c r="E43" s="27">
        <f t="shared" ref="E43:E44" si="2">((C43/100)-TRUNC((C43/100),0))*(10/6)+(TRUNC((C43/100),0))</f>
        <v>44.716666666666669</v>
      </c>
      <c r="F43" s="27">
        <f t="shared" ref="F43:F44" si="3">-(((D43/100)-TRUNC((D43/100),0))*(10/6)+(TRUNC((D43/100),0)))</f>
        <v>-63.55</v>
      </c>
      <c r="G43" s="6" t="s">
        <v>292</v>
      </c>
      <c r="H43" s="91">
        <v>40308</v>
      </c>
      <c r="I43" s="6" t="s">
        <v>293</v>
      </c>
      <c r="J43" s="6" t="s">
        <v>294</v>
      </c>
      <c r="K43" s="92">
        <v>7.21</v>
      </c>
      <c r="L43" s="35">
        <v>14.85</v>
      </c>
      <c r="M43" s="39">
        <v>29.9</v>
      </c>
      <c r="N43" s="37">
        <v>9.85</v>
      </c>
      <c r="O43" s="37">
        <v>1.5</v>
      </c>
      <c r="P43" s="31">
        <v>12.3</v>
      </c>
      <c r="Q43" s="39">
        <v>3.6</v>
      </c>
      <c r="R43" s="37">
        <v>5.0000000000000001E-3</v>
      </c>
      <c r="S43" s="37">
        <v>0.57999999999999996</v>
      </c>
      <c r="T43" s="39">
        <v>0.33</v>
      </c>
      <c r="U43" s="37">
        <v>0.439</v>
      </c>
      <c r="V43" s="37">
        <v>6.0000000000000001E-3</v>
      </c>
      <c r="W43" s="39">
        <v>1.1359999999999999</v>
      </c>
      <c r="X43" s="6">
        <v>28</v>
      </c>
      <c r="Y43" s="6">
        <v>9.1</v>
      </c>
      <c r="Z43" s="31">
        <v>2.9</v>
      </c>
      <c r="AA43" s="31">
        <v>293</v>
      </c>
      <c r="AB43" s="31">
        <v>0.14000000000000001</v>
      </c>
      <c r="AC43" s="39">
        <v>102.5</v>
      </c>
      <c r="AD43" s="37">
        <v>33.200000000000003</v>
      </c>
      <c r="AE43" s="16">
        <v>1</v>
      </c>
      <c r="AF43" s="16">
        <v>1</v>
      </c>
      <c r="AG43" s="19" t="s">
        <v>47</v>
      </c>
      <c r="AH43" s="19">
        <v>0</v>
      </c>
      <c r="AI43" s="19">
        <v>3</v>
      </c>
      <c r="AJ43" s="20">
        <v>2</v>
      </c>
      <c r="AK43" s="22">
        <v>0</v>
      </c>
      <c r="AL43" s="6">
        <v>2.4</v>
      </c>
    </row>
    <row r="44" spans="1:38" ht="12.5">
      <c r="A44" s="6" t="s">
        <v>295</v>
      </c>
      <c r="B44" s="7" t="s">
        <v>41</v>
      </c>
      <c r="C44" s="6">
        <v>4450</v>
      </c>
      <c r="D44" s="6">
        <v>6258</v>
      </c>
      <c r="E44" s="27">
        <f t="shared" si="2"/>
        <v>44.833333333333336</v>
      </c>
      <c r="F44" s="27">
        <f t="shared" si="3"/>
        <v>-62.966666666666661</v>
      </c>
      <c r="G44" s="6">
        <v>2007</v>
      </c>
      <c r="H44" s="6">
        <v>10</v>
      </c>
      <c r="I44" s="6">
        <v>16</v>
      </c>
      <c r="J44" s="6" t="s">
        <v>52</v>
      </c>
      <c r="K44" s="6">
        <v>5.7</v>
      </c>
      <c r="L44" s="6" t="s">
        <v>53</v>
      </c>
      <c r="M44" s="6">
        <v>4.8</v>
      </c>
      <c r="N44" s="6">
        <v>1.1000000000000001</v>
      </c>
      <c r="O44" s="6" t="s">
        <v>47</v>
      </c>
      <c r="P44" s="6" t="s">
        <v>47</v>
      </c>
      <c r="Q44" s="6">
        <v>8.4</v>
      </c>
      <c r="R44" s="6" t="s">
        <v>60</v>
      </c>
      <c r="S44" s="6">
        <v>0.2</v>
      </c>
      <c r="T44" s="6">
        <v>0.03</v>
      </c>
      <c r="U44" s="6" t="s">
        <v>47</v>
      </c>
      <c r="V44" s="6">
        <v>0.03</v>
      </c>
      <c r="W44" s="6">
        <v>14.856999999999999</v>
      </c>
      <c r="X44" s="6">
        <v>51.2</v>
      </c>
      <c r="Y44" s="6" t="s">
        <v>47</v>
      </c>
      <c r="Z44" s="6" t="s">
        <v>47</v>
      </c>
      <c r="AA44" s="6">
        <v>25.5</v>
      </c>
      <c r="AB44" s="6" t="s">
        <v>47</v>
      </c>
      <c r="AC44" s="6">
        <v>30</v>
      </c>
      <c r="AD44" s="6">
        <v>2.4</v>
      </c>
      <c r="AE44" s="16">
        <v>0</v>
      </c>
      <c r="AF44" s="16">
        <v>0</v>
      </c>
      <c r="AG44" s="19" t="s">
        <v>47</v>
      </c>
      <c r="AH44" s="19">
        <v>0</v>
      </c>
      <c r="AI44" s="19">
        <v>4</v>
      </c>
      <c r="AJ44" s="20">
        <v>0</v>
      </c>
      <c r="AK44" s="22">
        <v>0</v>
      </c>
      <c r="AL44" s="6">
        <v>2.14</v>
      </c>
    </row>
    <row r="45" spans="1:38" ht="12.5">
      <c r="A45" s="10" t="s">
        <v>296</v>
      </c>
      <c r="B45" s="90" t="s">
        <v>73</v>
      </c>
      <c r="C45" s="10"/>
      <c r="D45" s="10"/>
      <c r="E45" s="10">
        <v>46.639299999999999</v>
      </c>
      <c r="F45" s="10">
        <v>-60.944499999999998</v>
      </c>
      <c r="G45" s="10">
        <v>2018</v>
      </c>
      <c r="H45" s="10">
        <v>10</v>
      </c>
      <c r="I45" s="10">
        <v>16</v>
      </c>
      <c r="J45" s="10" t="s">
        <v>46</v>
      </c>
      <c r="K45" s="10">
        <v>5.62</v>
      </c>
      <c r="L45" s="10">
        <v>1.1499999999999999</v>
      </c>
      <c r="M45" s="6" t="s">
        <v>47</v>
      </c>
      <c r="N45" s="10">
        <v>2.06</v>
      </c>
      <c r="O45" s="6" t="s">
        <v>47</v>
      </c>
      <c r="P45" s="6" t="s">
        <v>47</v>
      </c>
      <c r="Q45" s="10">
        <v>17.399999999999999</v>
      </c>
      <c r="R45" s="10">
        <v>2.4E-2</v>
      </c>
      <c r="S45" s="10">
        <v>0.52</v>
      </c>
      <c r="T45" s="10" t="s">
        <v>47</v>
      </c>
      <c r="U45" s="10">
        <v>7.0000000000000007E-2</v>
      </c>
      <c r="V45" s="6" t="s">
        <v>47</v>
      </c>
      <c r="W45" s="6" t="s">
        <v>47</v>
      </c>
      <c r="X45" s="6" t="s">
        <v>47</v>
      </c>
      <c r="Y45" s="6" t="s">
        <v>47</v>
      </c>
      <c r="Z45" s="6" t="s">
        <v>47</v>
      </c>
      <c r="AA45" s="10">
        <v>35.700000000000003</v>
      </c>
      <c r="AB45" s="6" t="s">
        <v>47</v>
      </c>
      <c r="AC45" s="6" t="s">
        <v>47</v>
      </c>
      <c r="AD45" s="6" t="s">
        <v>47</v>
      </c>
      <c r="AE45" s="16">
        <v>0</v>
      </c>
      <c r="AF45" s="16">
        <v>0</v>
      </c>
      <c r="AG45" s="19">
        <v>3.3</v>
      </c>
      <c r="AH45" s="19">
        <v>1</v>
      </c>
      <c r="AI45" s="19">
        <v>3</v>
      </c>
      <c r="AJ45" s="20">
        <v>0</v>
      </c>
      <c r="AK45" s="22">
        <v>0</v>
      </c>
      <c r="AL45" s="10" t="s">
        <v>47</v>
      </c>
    </row>
    <row r="46" spans="1:38" ht="14.5">
      <c r="A46" s="39" t="s">
        <v>297</v>
      </c>
      <c r="B46" s="7" t="s">
        <v>41</v>
      </c>
      <c r="C46" s="41"/>
      <c r="D46" s="41"/>
      <c r="E46" s="42">
        <v>44.774799999999999</v>
      </c>
      <c r="F46" s="42">
        <v>-63.2288</v>
      </c>
      <c r="G46" s="39">
        <v>2017</v>
      </c>
      <c r="H46" s="39">
        <v>8</v>
      </c>
      <c r="I46" s="39">
        <v>24</v>
      </c>
      <c r="J46" s="39" t="s">
        <v>141</v>
      </c>
      <c r="K46" s="39">
        <v>5</v>
      </c>
      <c r="L46" s="39">
        <v>1</v>
      </c>
      <c r="M46" s="39" t="s">
        <v>47</v>
      </c>
      <c r="N46" s="39">
        <v>0.5</v>
      </c>
      <c r="O46" s="39">
        <v>2.15</v>
      </c>
      <c r="P46" s="42">
        <v>7.58</v>
      </c>
      <c r="Q46" s="39">
        <v>8.5</v>
      </c>
      <c r="R46" s="39">
        <v>7.0000000000000001E-3</v>
      </c>
      <c r="S46" s="39">
        <v>0.23</v>
      </c>
      <c r="T46" s="39">
        <v>0.01</v>
      </c>
      <c r="U46" s="6" t="s">
        <v>47</v>
      </c>
      <c r="V46" s="39">
        <v>0.01</v>
      </c>
      <c r="W46" s="39">
        <v>2.4489999999999998</v>
      </c>
      <c r="X46" s="6" t="s">
        <v>47</v>
      </c>
      <c r="Y46" s="6" t="s">
        <v>47</v>
      </c>
      <c r="Z46" s="39">
        <v>2.0750000000000002</v>
      </c>
      <c r="AA46" s="39">
        <v>19.899999999999999</v>
      </c>
      <c r="AB46" s="39" t="s">
        <v>47</v>
      </c>
      <c r="AC46" s="39">
        <v>16.7</v>
      </c>
      <c r="AD46" s="39">
        <v>2.5</v>
      </c>
      <c r="AE46" s="16">
        <v>0</v>
      </c>
      <c r="AF46" s="16">
        <v>0</v>
      </c>
      <c r="AG46" s="19">
        <v>0.23</v>
      </c>
      <c r="AH46" s="19">
        <v>2</v>
      </c>
      <c r="AI46" s="19">
        <v>5</v>
      </c>
      <c r="AJ46" s="20">
        <v>0</v>
      </c>
      <c r="AK46" s="22">
        <v>0</v>
      </c>
      <c r="AL46" s="25" t="s">
        <v>47</v>
      </c>
    </row>
    <row r="47" spans="1:38" ht="12.5">
      <c r="A47" s="6" t="s">
        <v>298</v>
      </c>
      <c r="B47" s="7" t="s">
        <v>299</v>
      </c>
      <c r="C47" s="6">
        <v>4529</v>
      </c>
      <c r="D47" s="6">
        <v>6118</v>
      </c>
      <c r="E47" s="13">
        <v>45.490400000000001</v>
      </c>
      <c r="F47" s="13">
        <v>-61.3063</v>
      </c>
      <c r="G47" s="6">
        <v>2004</v>
      </c>
      <c r="H47" s="6">
        <v>8</v>
      </c>
      <c r="I47" s="6">
        <v>17</v>
      </c>
      <c r="J47" s="6" t="s">
        <v>52</v>
      </c>
      <c r="K47" s="6">
        <v>5.35</v>
      </c>
      <c r="L47" s="6" t="s">
        <v>92</v>
      </c>
      <c r="M47" s="6">
        <v>5.55</v>
      </c>
      <c r="N47" s="6">
        <v>1.19</v>
      </c>
      <c r="O47" s="6" t="s">
        <v>47</v>
      </c>
      <c r="P47" s="6">
        <v>7.3</v>
      </c>
      <c r="Q47" s="6" t="s">
        <v>47</v>
      </c>
      <c r="R47" s="6" t="s">
        <v>47</v>
      </c>
      <c r="S47" s="6" t="s">
        <v>47</v>
      </c>
      <c r="T47" s="6" t="s">
        <v>47</v>
      </c>
      <c r="U47" s="6" t="s">
        <v>47</v>
      </c>
      <c r="V47" s="6" t="s">
        <v>47</v>
      </c>
      <c r="W47" s="6">
        <v>0.15740000000000001</v>
      </c>
      <c r="X47" s="6">
        <v>3</v>
      </c>
      <c r="Y47" s="6">
        <v>1.35</v>
      </c>
      <c r="Z47" s="6">
        <v>1.35</v>
      </c>
      <c r="AA47" s="6">
        <v>36</v>
      </c>
      <c r="AB47" s="10" t="s">
        <v>47</v>
      </c>
      <c r="AC47" s="10" t="s">
        <v>47</v>
      </c>
      <c r="AD47" s="6">
        <v>4.16</v>
      </c>
      <c r="AE47" s="16">
        <v>0</v>
      </c>
      <c r="AF47" s="16">
        <v>0</v>
      </c>
      <c r="AG47" s="19" t="s">
        <v>47</v>
      </c>
      <c r="AH47" s="19">
        <v>0</v>
      </c>
      <c r="AI47" s="19">
        <v>1</v>
      </c>
      <c r="AJ47" s="20">
        <v>0</v>
      </c>
      <c r="AK47" s="22">
        <v>0</v>
      </c>
      <c r="AL47" s="6">
        <v>1.5</v>
      </c>
    </row>
    <row r="48" spans="1:38" ht="12.5">
      <c r="A48" s="44" t="s">
        <v>300</v>
      </c>
      <c r="B48" s="7" t="s">
        <v>41</v>
      </c>
      <c r="C48" s="17"/>
      <c r="D48" s="17"/>
      <c r="E48" s="15">
        <v>44.638800000000003</v>
      </c>
      <c r="F48" s="15">
        <v>-63.623399999999997</v>
      </c>
      <c r="G48" s="15">
        <v>2011</v>
      </c>
      <c r="H48" s="17"/>
      <c r="I48" s="17"/>
      <c r="J48" s="15" t="s">
        <v>146</v>
      </c>
      <c r="K48" s="46">
        <v>5.24</v>
      </c>
      <c r="L48" s="15">
        <v>7.7450000000000001</v>
      </c>
      <c r="M48" s="6" t="s">
        <v>47</v>
      </c>
      <c r="N48" s="15">
        <v>12.95</v>
      </c>
      <c r="O48" s="37">
        <v>7.4390999999999999E-2</v>
      </c>
      <c r="P48" s="15" t="s">
        <v>47</v>
      </c>
      <c r="Q48" s="6" t="s">
        <v>47</v>
      </c>
      <c r="R48" s="37">
        <v>4.0000000000000001E-3</v>
      </c>
      <c r="S48" s="15">
        <v>0.32500000000000001</v>
      </c>
      <c r="T48" s="31" t="s">
        <v>47</v>
      </c>
      <c r="U48" s="6" t="s">
        <v>47</v>
      </c>
      <c r="V48" s="6" t="s">
        <v>47</v>
      </c>
      <c r="W48" s="6" t="s">
        <v>47</v>
      </c>
      <c r="X48" s="6" t="s">
        <v>47</v>
      </c>
      <c r="Y48" s="6" t="s">
        <v>47</v>
      </c>
      <c r="Z48" s="6" t="s">
        <v>47</v>
      </c>
      <c r="AA48" s="6" t="s">
        <v>47</v>
      </c>
      <c r="AB48" s="6" t="s">
        <v>47</v>
      </c>
      <c r="AC48" s="6" t="s">
        <v>47</v>
      </c>
      <c r="AD48" s="6" t="s">
        <v>47</v>
      </c>
      <c r="AE48" s="16">
        <v>0</v>
      </c>
      <c r="AF48" s="16">
        <v>0</v>
      </c>
      <c r="AG48" s="19">
        <v>0.19</v>
      </c>
      <c r="AH48" s="19">
        <v>1</v>
      </c>
      <c r="AI48" s="19">
        <v>2</v>
      </c>
      <c r="AJ48" s="20">
        <v>0</v>
      </c>
      <c r="AK48" s="22">
        <v>0</v>
      </c>
      <c r="AL48" s="25" t="s">
        <v>47</v>
      </c>
    </row>
    <row r="49" spans="1:38" ht="12.5">
      <c r="A49" s="25" t="s">
        <v>301</v>
      </c>
      <c r="B49" s="7" t="s">
        <v>41</v>
      </c>
      <c r="C49" s="26"/>
      <c r="D49" s="26"/>
      <c r="E49" s="25">
        <v>44.665999999999997</v>
      </c>
      <c r="F49" s="25">
        <v>-63.5169</v>
      </c>
      <c r="G49" s="25">
        <v>2015</v>
      </c>
      <c r="H49" s="25">
        <v>6</v>
      </c>
      <c r="I49" s="25">
        <v>24</v>
      </c>
      <c r="J49" s="25" t="s">
        <v>189</v>
      </c>
      <c r="K49" s="25">
        <v>7.07</v>
      </c>
      <c r="L49" s="25" t="s">
        <v>47</v>
      </c>
      <c r="M49" s="25" t="s">
        <v>47</v>
      </c>
      <c r="N49" s="25" t="s">
        <v>47</v>
      </c>
      <c r="O49" s="25" t="s">
        <v>47</v>
      </c>
      <c r="P49" s="25">
        <v>7.8</v>
      </c>
      <c r="Q49" s="6" t="s">
        <v>47</v>
      </c>
      <c r="R49" s="6" t="s">
        <v>47</v>
      </c>
      <c r="S49" s="6" t="s">
        <v>47</v>
      </c>
      <c r="T49" s="6" t="s">
        <v>47</v>
      </c>
      <c r="U49" s="6" t="s">
        <v>47</v>
      </c>
      <c r="V49" s="6" t="s">
        <v>47</v>
      </c>
      <c r="W49" s="6" t="s">
        <v>47</v>
      </c>
      <c r="X49" s="6" t="s">
        <v>47</v>
      </c>
      <c r="Y49" s="6" t="s">
        <v>47</v>
      </c>
      <c r="Z49" s="25" t="s">
        <v>47</v>
      </c>
      <c r="AA49" s="25">
        <v>705</v>
      </c>
      <c r="AB49" s="25">
        <v>0.35</v>
      </c>
      <c r="AC49" s="25">
        <v>455</v>
      </c>
      <c r="AD49" s="57" t="s">
        <v>47</v>
      </c>
      <c r="AE49" s="16">
        <v>0</v>
      </c>
      <c r="AF49" s="16">
        <v>0</v>
      </c>
      <c r="AG49" s="19" t="s">
        <v>47</v>
      </c>
      <c r="AH49" s="19">
        <v>0</v>
      </c>
      <c r="AI49" s="19">
        <v>3</v>
      </c>
      <c r="AJ49" s="20">
        <v>0</v>
      </c>
      <c r="AK49" s="22">
        <v>0</v>
      </c>
      <c r="AL49" s="25" t="s">
        <v>47</v>
      </c>
    </row>
    <row r="50" spans="1:38" ht="14.5">
      <c r="A50" s="6" t="s">
        <v>302</v>
      </c>
      <c r="B50" s="62" t="s">
        <v>303</v>
      </c>
      <c r="E50" s="13">
        <v>43.585999999999999</v>
      </c>
      <c r="F50" s="13">
        <v>-65.545000000000002</v>
      </c>
      <c r="G50" s="6">
        <v>2000</v>
      </c>
      <c r="H50" s="6">
        <v>6</v>
      </c>
      <c r="I50" s="6">
        <v>6</v>
      </c>
      <c r="J50" s="6" t="s">
        <v>52</v>
      </c>
      <c r="K50" s="6">
        <v>5.22</v>
      </c>
      <c r="L50" s="6" t="s">
        <v>92</v>
      </c>
      <c r="M50" s="6">
        <v>5.68</v>
      </c>
      <c r="N50" s="6">
        <v>0.79</v>
      </c>
      <c r="O50" s="6" t="s">
        <v>47</v>
      </c>
      <c r="P50" s="6" t="s">
        <v>47</v>
      </c>
      <c r="Q50" s="6" t="s">
        <v>47</v>
      </c>
      <c r="R50" s="6" t="s">
        <v>47</v>
      </c>
      <c r="S50" s="6" t="s">
        <v>47</v>
      </c>
      <c r="T50" s="6" t="s">
        <v>47</v>
      </c>
      <c r="U50" s="6" t="s">
        <v>47</v>
      </c>
      <c r="V50" s="6" t="s">
        <v>47</v>
      </c>
      <c r="W50" s="6" t="s">
        <v>47</v>
      </c>
      <c r="X50" s="6" t="s">
        <v>47</v>
      </c>
      <c r="Y50" s="6" t="s">
        <v>47</v>
      </c>
      <c r="Z50" s="6" t="s">
        <v>47</v>
      </c>
      <c r="AA50" s="6">
        <v>60</v>
      </c>
      <c r="AB50" s="6" t="s">
        <v>47</v>
      </c>
      <c r="AC50" s="6" t="s">
        <v>47</v>
      </c>
      <c r="AD50" s="6">
        <v>8.31</v>
      </c>
      <c r="AE50" s="16">
        <v>1</v>
      </c>
      <c r="AF50" s="16">
        <v>1</v>
      </c>
      <c r="AG50" s="19">
        <v>2E-3</v>
      </c>
      <c r="AH50" s="19">
        <v>1</v>
      </c>
      <c r="AI50" s="19">
        <v>0</v>
      </c>
      <c r="AJ50" s="20">
        <v>0</v>
      </c>
      <c r="AK50" s="22">
        <v>0</v>
      </c>
      <c r="AL50" s="6" t="s">
        <v>47</v>
      </c>
    </row>
    <row r="51" spans="1:38" ht="12.5">
      <c r="A51" s="93" t="s">
        <v>304</v>
      </c>
      <c r="B51" s="7" t="s">
        <v>137</v>
      </c>
      <c r="C51" s="94">
        <v>4534</v>
      </c>
      <c r="D51" s="94">
        <v>6401</v>
      </c>
      <c r="E51" s="27">
        <f>((C51/100)-TRUNC((C51/100),0))*(10/6)+(TRUNC((C51/100),0))</f>
        <v>45.56666666666667</v>
      </c>
      <c r="F51" s="27">
        <f>-(((D51/100)-TRUNC((D51/100),0))*(10/6)+(TRUNC((D51/100),0)))</f>
        <v>-64.01666666666668</v>
      </c>
      <c r="G51" s="6">
        <v>2003</v>
      </c>
      <c r="H51" s="6">
        <v>11</v>
      </c>
      <c r="I51" s="6">
        <v>13</v>
      </c>
      <c r="J51" s="6" t="s">
        <v>52</v>
      </c>
      <c r="K51" s="94">
        <v>4.22</v>
      </c>
      <c r="L51" s="6" t="s">
        <v>92</v>
      </c>
      <c r="M51" s="6">
        <v>1.69</v>
      </c>
      <c r="N51" s="6">
        <v>0.38</v>
      </c>
      <c r="O51" s="6" t="s">
        <v>47</v>
      </c>
      <c r="P51" s="6" t="s">
        <v>47</v>
      </c>
      <c r="Q51" s="6" t="s">
        <v>47</v>
      </c>
      <c r="R51" s="6" t="s">
        <v>47</v>
      </c>
      <c r="S51" s="6" t="s">
        <v>47</v>
      </c>
      <c r="T51" s="6" t="s">
        <v>47</v>
      </c>
      <c r="U51" s="6" t="s">
        <v>47</v>
      </c>
      <c r="V51" s="6" t="s">
        <v>47</v>
      </c>
      <c r="W51" s="6" t="s">
        <v>47</v>
      </c>
      <c r="X51" s="6" t="s">
        <v>47</v>
      </c>
      <c r="Y51" s="10" t="s">
        <v>47</v>
      </c>
      <c r="Z51" s="6" t="s">
        <v>47</v>
      </c>
      <c r="AA51" s="6">
        <v>20</v>
      </c>
      <c r="AB51" s="10" t="s">
        <v>47</v>
      </c>
      <c r="AC51" s="10" t="s">
        <v>47</v>
      </c>
      <c r="AD51" s="94">
        <v>1.02</v>
      </c>
      <c r="AE51" s="16">
        <v>0</v>
      </c>
      <c r="AF51" s="16">
        <v>0</v>
      </c>
      <c r="AG51" s="19">
        <v>15.2</v>
      </c>
      <c r="AH51" s="19">
        <v>1</v>
      </c>
      <c r="AI51" s="19">
        <v>0</v>
      </c>
      <c r="AJ51" s="20">
        <v>0</v>
      </c>
      <c r="AK51" s="22">
        <v>0</v>
      </c>
      <c r="AL51" s="6" t="s">
        <v>47</v>
      </c>
    </row>
    <row r="52" spans="1:38" ht="14.5">
      <c r="A52" s="10" t="s">
        <v>305</v>
      </c>
      <c r="B52" s="79" t="s">
        <v>212</v>
      </c>
      <c r="C52" s="51"/>
      <c r="D52" s="51"/>
      <c r="E52" s="51">
        <v>44.31</v>
      </c>
      <c r="F52" s="51">
        <v>-65.23</v>
      </c>
      <c r="G52" s="10">
        <v>2018</v>
      </c>
      <c r="H52" s="10">
        <v>10</v>
      </c>
      <c r="I52" s="10">
        <v>23</v>
      </c>
      <c r="J52" s="10" t="s">
        <v>46</v>
      </c>
      <c r="K52" s="10">
        <v>5.66</v>
      </c>
      <c r="L52" s="10" t="s">
        <v>75</v>
      </c>
      <c r="M52" s="6" t="s">
        <v>47</v>
      </c>
      <c r="N52" s="51">
        <v>0.25</v>
      </c>
      <c r="O52" s="6" t="s">
        <v>47</v>
      </c>
      <c r="P52" s="6" t="s">
        <v>47</v>
      </c>
      <c r="Q52" s="51">
        <v>2.85</v>
      </c>
      <c r="R52" s="51">
        <v>4.0000000000000001E-3</v>
      </c>
      <c r="S52" s="10">
        <v>0.18</v>
      </c>
      <c r="T52" s="10" t="s">
        <v>47</v>
      </c>
      <c r="U52" s="10" t="s">
        <v>48</v>
      </c>
      <c r="V52" s="6" t="s">
        <v>47</v>
      </c>
      <c r="W52" s="6" t="s">
        <v>47</v>
      </c>
      <c r="X52" s="6" t="s">
        <v>47</v>
      </c>
      <c r="Y52" s="6" t="s">
        <v>47</v>
      </c>
      <c r="Z52" s="6" t="s">
        <v>47</v>
      </c>
      <c r="AA52" s="51">
        <v>21.7</v>
      </c>
      <c r="AB52" s="6" t="s">
        <v>47</v>
      </c>
      <c r="AC52" s="6" t="s">
        <v>47</v>
      </c>
      <c r="AD52" s="6" t="s">
        <v>47</v>
      </c>
      <c r="AE52" s="16">
        <v>0</v>
      </c>
      <c r="AF52" s="16">
        <v>0</v>
      </c>
      <c r="AG52" s="19" t="s">
        <v>47</v>
      </c>
      <c r="AH52" s="19">
        <v>0</v>
      </c>
      <c r="AI52" s="19">
        <v>2</v>
      </c>
      <c r="AJ52" s="20">
        <v>0</v>
      </c>
      <c r="AK52" s="22">
        <v>0</v>
      </c>
      <c r="AL52" s="10" t="s">
        <v>47</v>
      </c>
    </row>
    <row r="53" spans="1:38" ht="14.5">
      <c r="A53" s="39" t="s">
        <v>306</v>
      </c>
      <c r="B53" s="7" t="s">
        <v>173</v>
      </c>
      <c r="C53" s="41"/>
      <c r="D53" s="41"/>
      <c r="E53" s="42">
        <v>44.926810000000003</v>
      </c>
      <c r="F53" s="42">
        <v>-63.848399999999998</v>
      </c>
      <c r="G53" s="39">
        <v>2014</v>
      </c>
      <c r="H53" s="39">
        <v>6</v>
      </c>
      <c r="I53" s="39">
        <v>12</v>
      </c>
      <c r="J53" s="39" t="s">
        <v>141</v>
      </c>
      <c r="K53" s="39">
        <v>5.8</v>
      </c>
      <c r="L53" s="39">
        <v>1</v>
      </c>
      <c r="M53" s="39">
        <v>43.6</v>
      </c>
      <c r="N53" s="39">
        <v>1.2</v>
      </c>
      <c r="O53" s="39">
        <v>1.8</v>
      </c>
      <c r="P53" s="39" t="s">
        <v>47</v>
      </c>
      <c r="Q53" s="39">
        <v>6.5</v>
      </c>
      <c r="R53" s="39">
        <v>5.0000000000000001E-3</v>
      </c>
      <c r="S53" s="39">
        <v>0.19</v>
      </c>
      <c r="T53" s="39">
        <v>0.02</v>
      </c>
      <c r="U53" s="6" t="s">
        <v>47</v>
      </c>
      <c r="V53" s="39">
        <v>0.01</v>
      </c>
      <c r="W53" s="39">
        <v>1.4550000000000001</v>
      </c>
      <c r="X53" s="6" t="s">
        <v>47</v>
      </c>
      <c r="Y53" s="6" t="s">
        <v>47</v>
      </c>
      <c r="Z53" s="6" t="s">
        <v>47</v>
      </c>
      <c r="AA53" s="39">
        <v>30.5</v>
      </c>
      <c r="AB53" s="39" t="s">
        <v>47</v>
      </c>
      <c r="AC53" s="39" t="s">
        <v>47</v>
      </c>
      <c r="AD53" s="39">
        <v>3.6</v>
      </c>
      <c r="AE53" s="16">
        <v>0</v>
      </c>
      <c r="AF53" s="16">
        <v>0</v>
      </c>
      <c r="AG53" s="19" t="s">
        <v>47</v>
      </c>
      <c r="AH53" s="19">
        <v>0</v>
      </c>
      <c r="AI53" s="19">
        <v>1</v>
      </c>
      <c r="AJ53" s="20">
        <v>0</v>
      </c>
      <c r="AK53" s="22">
        <v>0</v>
      </c>
      <c r="AL53" s="25" t="s">
        <v>47</v>
      </c>
    </row>
    <row r="54" spans="1:38" ht="12.5">
      <c r="A54" s="44" t="s">
        <v>307</v>
      </c>
      <c r="B54" s="7" t="s">
        <v>41</v>
      </c>
      <c r="C54" s="17"/>
      <c r="D54" s="17"/>
      <c r="E54" s="15">
        <v>44.6096</v>
      </c>
      <c r="F54" s="15">
        <v>-63.5959</v>
      </c>
      <c r="G54" s="15">
        <v>2011</v>
      </c>
      <c r="H54" s="17"/>
      <c r="I54" s="17"/>
      <c r="J54" s="15" t="s">
        <v>146</v>
      </c>
      <c r="K54" s="46">
        <v>6.2</v>
      </c>
      <c r="L54" s="15">
        <v>1.8</v>
      </c>
      <c r="M54" s="6" t="s">
        <v>47</v>
      </c>
      <c r="N54" s="15">
        <v>8</v>
      </c>
      <c r="O54" s="37">
        <v>1.2857400000000001</v>
      </c>
      <c r="P54" s="15" t="s">
        <v>47</v>
      </c>
      <c r="Q54" s="6" t="s">
        <v>47</v>
      </c>
      <c r="R54" s="37">
        <v>7.0000000000000001E-3</v>
      </c>
      <c r="S54" s="15">
        <v>0.42</v>
      </c>
      <c r="T54" s="31" t="s">
        <v>47</v>
      </c>
      <c r="U54" s="6" t="s">
        <v>47</v>
      </c>
      <c r="V54" s="6" t="s">
        <v>47</v>
      </c>
      <c r="W54" s="6" t="s">
        <v>47</v>
      </c>
      <c r="X54" s="6" t="s">
        <v>47</v>
      </c>
      <c r="Y54" s="6" t="s">
        <v>47</v>
      </c>
      <c r="Z54" s="6" t="s">
        <v>47</v>
      </c>
      <c r="AA54" s="6" t="s">
        <v>47</v>
      </c>
      <c r="AB54" s="6" t="s">
        <v>47</v>
      </c>
      <c r="AC54" s="6" t="s">
        <v>47</v>
      </c>
      <c r="AD54" s="6" t="s">
        <v>47</v>
      </c>
      <c r="AE54" s="16">
        <v>0</v>
      </c>
      <c r="AF54" s="16">
        <v>0</v>
      </c>
      <c r="AG54" s="19" t="s">
        <v>47</v>
      </c>
      <c r="AH54" s="19">
        <v>0</v>
      </c>
      <c r="AI54" s="19">
        <v>1</v>
      </c>
      <c r="AJ54" s="20">
        <v>0</v>
      </c>
      <c r="AK54" s="22">
        <v>0</v>
      </c>
      <c r="AL54" s="25" t="s">
        <v>47</v>
      </c>
    </row>
    <row r="55" spans="1:38" ht="14.5">
      <c r="A55" s="39" t="s">
        <v>308</v>
      </c>
      <c r="B55" s="7" t="s">
        <v>309</v>
      </c>
      <c r="C55" s="41"/>
      <c r="D55" s="41"/>
      <c r="E55" s="42">
        <v>44.77366</v>
      </c>
      <c r="F55" s="42">
        <v>-63.260399999999997</v>
      </c>
      <c r="G55" s="39">
        <v>2017</v>
      </c>
      <c r="H55" s="39">
        <v>8</v>
      </c>
      <c r="I55" s="39">
        <v>22</v>
      </c>
      <c r="J55" s="39" t="s">
        <v>141</v>
      </c>
      <c r="K55" s="39">
        <v>5</v>
      </c>
      <c r="L55" s="39">
        <v>1</v>
      </c>
      <c r="M55" s="39" t="s">
        <v>47</v>
      </c>
      <c r="N55" s="39">
        <v>0.5</v>
      </c>
      <c r="O55" s="39">
        <v>1.88</v>
      </c>
      <c r="P55" s="42">
        <v>8.73</v>
      </c>
      <c r="Q55" s="39">
        <v>6.8</v>
      </c>
      <c r="R55" s="39">
        <v>5.0000000000000001E-3</v>
      </c>
      <c r="S55" s="39">
        <v>0.2</v>
      </c>
      <c r="T55" s="39">
        <v>0.01</v>
      </c>
      <c r="U55" s="6" t="s">
        <v>47</v>
      </c>
      <c r="V55" s="39">
        <v>0.01</v>
      </c>
      <c r="W55" s="39">
        <v>1.1950000000000001</v>
      </c>
      <c r="X55" s="6" t="s">
        <v>47</v>
      </c>
      <c r="Y55" s="6" t="s">
        <v>47</v>
      </c>
      <c r="Z55" s="39">
        <v>2.0499999999999998</v>
      </c>
      <c r="AA55" s="39">
        <v>20</v>
      </c>
      <c r="AB55" s="39" t="s">
        <v>47</v>
      </c>
      <c r="AC55" s="39">
        <v>16.7</v>
      </c>
      <c r="AD55" s="39">
        <v>2.5</v>
      </c>
      <c r="AE55" s="16">
        <v>1</v>
      </c>
      <c r="AF55" s="16">
        <v>1</v>
      </c>
      <c r="AG55" s="19">
        <v>1.9</v>
      </c>
      <c r="AH55" s="19">
        <v>2</v>
      </c>
      <c r="AI55" s="19">
        <v>6</v>
      </c>
      <c r="AJ55" s="20">
        <v>0</v>
      </c>
      <c r="AK55" s="22">
        <v>0</v>
      </c>
      <c r="AL55" s="25" t="s">
        <v>47</v>
      </c>
    </row>
    <row r="56" spans="1:38" ht="12.5">
      <c r="A56" s="6" t="s">
        <v>310</v>
      </c>
      <c r="B56" s="7" t="s">
        <v>150</v>
      </c>
      <c r="C56" s="6">
        <v>4440</v>
      </c>
      <c r="D56" s="6">
        <v>6408</v>
      </c>
      <c r="E56" s="13">
        <v>44.678699999999999</v>
      </c>
      <c r="F56" s="13">
        <v>-64.145799999999994</v>
      </c>
      <c r="G56" s="6">
        <v>2003</v>
      </c>
      <c r="H56" s="6">
        <v>8</v>
      </c>
      <c r="I56" s="6">
        <v>14</v>
      </c>
      <c r="J56" s="6" t="s">
        <v>52</v>
      </c>
      <c r="K56" s="6">
        <v>6</v>
      </c>
      <c r="L56" s="6">
        <v>3</v>
      </c>
      <c r="N56" s="6">
        <v>1.6</v>
      </c>
      <c r="O56" s="6">
        <v>1.9</v>
      </c>
      <c r="P56" s="6">
        <v>7.3</v>
      </c>
      <c r="Q56" s="6">
        <v>11.9</v>
      </c>
      <c r="R56" s="6">
        <v>1.9E-2</v>
      </c>
      <c r="S56" s="6">
        <v>0.28999999999999998</v>
      </c>
      <c r="T56" s="6" t="s">
        <v>49</v>
      </c>
      <c r="U56" s="6" t="s">
        <v>47</v>
      </c>
      <c r="V56" s="6">
        <v>0.01</v>
      </c>
      <c r="W56" s="6">
        <v>0.40600000000000003</v>
      </c>
      <c r="X56" s="6">
        <v>7</v>
      </c>
      <c r="Y56" s="6">
        <v>2.2000000000000002</v>
      </c>
      <c r="Z56" s="6">
        <v>1.87</v>
      </c>
      <c r="AA56" s="6">
        <v>25.1</v>
      </c>
      <c r="AB56" s="6" t="s">
        <v>47</v>
      </c>
      <c r="AC56" s="6">
        <v>52</v>
      </c>
      <c r="AD56" s="6">
        <v>2.4</v>
      </c>
      <c r="AE56" s="16">
        <v>0</v>
      </c>
      <c r="AF56" s="16">
        <v>0</v>
      </c>
      <c r="AG56" s="19" t="s">
        <v>47</v>
      </c>
      <c r="AH56" s="19">
        <v>0</v>
      </c>
      <c r="AI56" s="19">
        <v>2</v>
      </c>
      <c r="AJ56" s="20">
        <v>0</v>
      </c>
      <c r="AK56" s="22">
        <v>0</v>
      </c>
      <c r="AL56" s="6">
        <v>3</v>
      </c>
    </row>
    <row r="57" spans="1:38" ht="12.5">
      <c r="A57" s="6" t="s">
        <v>311</v>
      </c>
      <c r="B57" s="7" t="s">
        <v>150</v>
      </c>
      <c r="C57" s="6">
        <v>4425</v>
      </c>
      <c r="D57" s="6">
        <v>6427</v>
      </c>
      <c r="E57" s="13">
        <v>44.411299999999997</v>
      </c>
      <c r="F57" s="13">
        <v>-64.447999999999993</v>
      </c>
      <c r="G57" s="6">
        <v>2003</v>
      </c>
      <c r="H57" s="6">
        <v>8</v>
      </c>
      <c r="I57" s="6">
        <v>14</v>
      </c>
      <c r="J57" s="6" t="s">
        <v>52</v>
      </c>
      <c r="K57" s="6">
        <v>6.8</v>
      </c>
      <c r="L57" s="6">
        <v>8</v>
      </c>
      <c r="M57" s="6">
        <v>14.2</v>
      </c>
      <c r="N57" s="6">
        <v>3.4</v>
      </c>
      <c r="O57" s="6">
        <v>2.2000000000000002</v>
      </c>
      <c r="P57" s="6">
        <v>7.5</v>
      </c>
      <c r="Q57" s="6">
        <v>10.8</v>
      </c>
      <c r="R57" s="6">
        <v>0.01</v>
      </c>
      <c r="S57" s="6">
        <v>0.37</v>
      </c>
      <c r="T57" s="6">
        <v>0.01</v>
      </c>
      <c r="U57" s="6" t="s">
        <v>47</v>
      </c>
      <c r="V57" s="6">
        <v>0.01</v>
      </c>
      <c r="W57" s="6">
        <v>0.746</v>
      </c>
      <c r="X57" s="6">
        <v>7</v>
      </c>
      <c r="Y57" s="6">
        <v>2.5</v>
      </c>
      <c r="Z57" s="6">
        <v>1.75</v>
      </c>
      <c r="AA57" s="6">
        <v>62.1</v>
      </c>
      <c r="AB57" s="6" t="s">
        <v>47</v>
      </c>
      <c r="AC57" s="6">
        <v>65</v>
      </c>
      <c r="AD57" s="6">
        <v>6.1</v>
      </c>
      <c r="AE57" s="16">
        <v>0</v>
      </c>
      <c r="AF57" s="16">
        <v>0</v>
      </c>
      <c r="AG57" s="19" t="s">
        <v>47</v>
      </c>
      <c r="AH57" s="19">
        <v>0</v>
      </c>
      <c r="AI57" s="19">
        <v>0</v>
      </c>
      <c r="AJ57" s="20">
        <v>0</v>
      </c>
      <c r="AK57" s="22">
        <v>0</v>
      </c>
      <c r="AL57" s="6">
        <v>1.5</v>
      </c>
    </row>
    <row r="58" spans="1:38" ht="12.5">
      <c r="A58" s="86" t="s">
        <v>312</v>
      </c>
      <c r="B58" s="85" t="s">
        <v>41</v>
      </c>
      <c r="C58" s="86">
        <v>4437</v>
      </c>
      <c r="D58" s="86">
        <v>6327</v>
      </c>
      <c r="E58" s="88">
        <f>((C58/100)-TRUNC((C58/100),0))*(10/6)+(TRUNC((C58/100),0))</f>
        <v>44.61666666666666</v>
      </c>
      <c r="F58" s="88">
        <f>-(((D58/100)-TRUNC((D58/100),0))*(10/6)+(TRUNC((D58/100),0)))</f>
        <v>-63.45</v>
      </c>
      <c r="G58" s="86">
        <v>2006</v>
      </c>
      <c r="H58" s="86">
        <v>9</v>
      </c>
      <c r="I58" s="86">
        <v>27</v>
      </c>
      <c r="J58" s="86" t="s">
        <v>52</v>
      </c>
      <c r="K58" s="86">
        <v>7.8</v>
      </c>
      <c r="L58" s="86">
        <v>80</v>
      </c>
      <c r="M58" s="6" t="s">
        <v>47</v>
      </c>
      <c r="N58" s="86">
        <v>361.5</v>
      </c>
      <c r="O58" s="6" t="s">
        <v>47</v>
      </c>
      <c r="P58" s="86">
        <v>10</v>
      </c>
      <c r="Q58" s="86">
        <v>1.1000000000000001</v>
      </c>
      <c r="R58" s="86">
        <v>3.5000000000000003E-2</v>
      </c>
      <c r="S58" s="89"/>
      <c r="T58" s="86" t="s">
        <v>47</v>
      </c>
      <c r="U58" s="6" t="s">
        <v>47</v>
      </c>
      <c r="V58" s="6" t="s">
        <v>47</v>
      </c>
      <c r="W58" s="6" t="s">
        <v>47</v>
      </c>
      <c r="X58" s="86">
        <v>2</v>
      </c>
      <c r="Y58" s="6" t="s">
        <v>47</v>
      </c>
      <c r="Z58" s="86">
        <v>2</v>
      </c>
      <c r="AA58" s="86">
        <v>36700</v>
      </c>
      <c r="AB58" s="6" t="s">
        <v>47</v>
      </c>
      <c r="AC58" s="86">
        <v>27763</v>
      </c>
      <c r="AD58" s="86">
        <v>9507</v>
      </c>
      <c r="AE58" s="66">
        <v>1</v>
      </c>
      <c r="AF58" s="66">
        <v>1</v>
      </c>
      <c r="AG58" s="19" t="s">
        <v>47</v>
      </c>
      <c r="AH58" s="76"/>
      <c r="AI58" s="76"/>
      <c r="AJ58" s="67">
        <v>0</v>
      </c>
      <c r="AK58" s="68">
        <v>0</v>
      </c>
      <c r="AL58" s="86" t="s">
        <v>47</v>
      </c>
    </row>
    <row r="59" spans="1:38" ht="14.5">
      <c r="A59" s="25" t="s">
        <v>313</v>
      </c>
      <c r="B59" s="62" t="s">
        <v>41</v>
      </c>
      <c r="C59" s="26"/>
      <c r="D59" s="26"/>
      <c r="E59" s="25">
        <v>44.618459999999999</v>
      </c>
      <c r="F59" s="25">
        <v>-63.450249999999997</v>
      </c>
      <c r="G59" s="25">
        <v>2016</v>
      </c>
      <c r="H59" s="25">
        <v>8</v>
      </c>
      <c r="I59" s="25">
        <v>23</v>
      </c>
      <c r="J59" s="25" t="s">
        <v>189</v>
      </c>
      <c r="K59" s="25">
        <v>7.52</v>
      </c>
      <c r="L59" s="65" t="s">
        <v>47</v>
      </c>
      <c r="M59" s="65" t="s">
        <v>47</v>
      </c>
      <c r="N59" s="65" t="s">
        <v>47</v>
      </c>
      <c r="O59" s="65" t="s">
        <v>47</v>
      </c>
      <c r="P59" s="25">
        <v>7.08</v>
      </c>
      <c r="Q59" s="6" t="s">
        <v>47</v>
      </c>
      <c r="R59" s="6" t="s">
        <v>47</v>
      </c>
      <c r="S59" s="6" t="s">
        <v>47</v>
      </c>
      <c r="T59" s="6" t="s">
        <v>47</v>
      </c>
      <c r="U59" s="6" t="s">
        <v>47</v>
      </c>
      <c r="V59" s="6" t="s">
        <v>47</v>
      </c>
      <c r="W59" s="6" t="s">
        <v>47</v>
      </c>
      <c r="X59" s="6" t="s">
        <v>47</v>
      </c>
      <c r="Y59" s="6" t="s">
        <v>47</v>
      </c>
      <c r="Z59" s="6" t="s">
        <v>47</v>
      </c>
      <c r="AA59" s="25">
        <v>341</v>
      </c>
      <c r="AB59" s="25">
        <v>0.16</v>
      </c>
      <c r="AC59" s="25">
        <v>221.65</v>
      </c>
      <c r="AD59" s="57" t="s">
        <v>47</v>
      </c>
      <c r="AE59" s="16">
        <v>0</v>
      </c>
      <c r="AF59" s="16">
        <v>0</v>
      </c>
      <c r="AG59" s="19" t="s">
        <v>47</v>
      </c>
      <c r="AH59" s="19">
        <v>0</v>
      </c>
      <c r="AI59" s="19">
        <v>0</v>
      </c>
      <c r="AJ59" s="20">
        <v>0</v>
      </c>
      <c r="AK59" s="22">
        <v>0</v>
      </c>
      <c r="AL59" s="25" t="s">
        <v>47</v>
      </c>
    </row>
    <row r="60" spans="1:38" ht="12.5">
      <c r="A60" s="44" t="s">
        <v>314</v>
      </c>
      <c r="B60" s="7" t="s">
        <v>41</v>
      </c>
      <c r="C60" s="17"/>
      <c r="D60" s="17"/>
      <c r="E60" s="15">
        <v>44.688600000000001</v>
      </c>
      <c r="F60" s="15">
        <v>-63.497799999999998</v>
      </c>
      <c r="G60" s="15">
        <v>2011</v>
      </c>
      <c r="H60" s="17"/>
      <c r="I60" s="17"/>
      <c r="J60" s="15" t="s">
        <v>146</v>
      </c>
      <c r="K60" s="46">
        <v>7.07</v>
      </c>
      <c r="L60" s="15">
        <v>18.399999999999999</v>
      </c>
      <c r="M60" s="6" t="s">
        <v>47</v>
      </c>
      <c r="N60" s="15">
        <v>15.7</v>
      </c>
      <c r="O60" s="37">
        <v>2.9118230000000001</v>
      </c>
      <c r="P60" s="15" t="s">
        <v>47</v>
      </c>
      <c r="Q60" s="6" t="s">
        <v>47</v>
      </c>
      <c r="R60" s="37">
        <v>8.0000000000000002E-3</v>
      </c>
      <c r="S60" s="15">
        <v>0.72</v>
      </c>
      <c r="T60" s="31" t="s">
        <v>47</v>
      </c>
      <c r="U60" s="6" t="s">
        <v>47</v>
      </c>
      <c r="V60" s="6" t="s">
        <v>47</v>
      </c>
      <c r="W60" s="6" t="s">
        <v>47</v>
      </c>
      <c r="X60" s="6" t="s">
        <v>47</v>
      </c>
      <c r="Y60" s="6" t="s">
        <v>47</v>
      </c>
      <c r="Z60" s="6" t="s">
        <v>47</v>
      </c>
      <c r="AA60" s="6" t="s">
        <v>47</v>
      </c>
      <c r="AB60" s="6" t="s">
        <v>47</v>
      </c>
      <c r="AC60" s="6" t="s">
        <v>47</v>
      </c>
      <c r="AD60" s="6" t="s">
        <v>47</v>
      </c>
      <c r="AE60" s="16">
        <v>0</v>
      </c>
      <c r="AF60" s="16">
        <v>0</v>
      </c>
      <c r="AG60" s="19" t="s">
        <v>47</v>
      </c>
      <c r="AH60" s="19">
        <v>0</v>
      </c>
      <c r="AI60" s="19">
        <v>0</v>
      </c>
      <c r="AJ60" s="20">
        <v>1</v>
      </c>
      <c r="AK60" s="22">
        <v>0</v>
      </c>
      <c r="AL60" s="25" t="s">
        <v>47</v>
      </c>
    </row>
    <row r="61" spans="1:38" ht="12.5">
      <c r="A61" s="6" t="s">
        <v>315</v>
      </c>
      <c r="B61" s="7" t="s">
        <v>299</v>
      </c>
      <c r="C61" s="6">
        <v>4522</v>
      </c>
      <c r="D61" s="6">
        <v>6154</v>
      </c>
      <c r="E61" s="27">
        <f t="shared" ref="E61:E62" si="4">((C61/100)-TRUNC((C61/100),0))*(10/6)+(TRUNC((C61/100),0))</f>
        <v>45.366666666666667</v>
      </c>
      <c r="F61" s="27">
        <f t="shared" ref="F61:F62" si="5">-(((D61/100)-TRUNC((D61/100),0))*(10/6)+(TRUNC((D61/100),0)))</f>
        <v>-61.9</v>
      </c>
      <c r="G61" s="6">
        <v>2001</v>
      </c>
      <c r="H61" s="6">
        <v>9</v>
      </c>
      <c r="I61" s="6">
        <v>5</v>
      </c>
      <c r="J61" s="6" t="s">
        <v>52</v>
      </c>
      <c r="K61" s="6">
        <v>6.45</v>
      </c>
      <c r="L61" s="6" t="s">
        <v>92</v>
      </c>
      <c r="M61" s="6">
        <v>4.96</v>
      </c>
      <c r="N61" s="6">
        <v>0.9</v>
      </c>
      <c r="O61" s="6" t="s">
        <v>47</v>
      </c>
      <c r="P61" s="6">
        <v>8.6999999999999993</v>
      </c>
      <c r="Q61" s="6" t="s">
        <v>47</v>
      </c>
      <c r="R61" s="6" t="s">
        <v>47</v>
      </c>
      <c r="S61" s="6" t="s">
        <v>47</v>
      </c>
      <c r="T61" s="6" t="s">
        <v>47</v>
      </c>
      <c r="U61" s="6" t="s">
        <v>47</v>
      </c>
      <c r="V61" s="6" t="s">
        <v>47</v>
      </c>
      <c r="W61" s="6">
        <v>0.214</v>
      </c>
      <c r="X61" s="6">
        <v>8</v>
      </c>
      <c r="Y61" s="6">
        <v>2.04</v>
      </c>
      <c r="Z61" s="6">
        <v>3.4</v>
      </c>
      <c r="AA61" s="6">
        <v>25</v>
      </c>
      <c r="AB61" s="10" t="s">
        <v>47</v>
      </c>
      <c r="AC61" s="10" t="s">
        <v>47</v>
      </c>
      <c r="AD61" s="6">
        <v>2.63</v>
      </c>
      <c r="AE61" s="16">
        <v>0</v>
      </c>
      <c r="AF61" s="16">
        <v>0</v>
      </c>
      <c r="AG61" s="19" t="s">
        <v>47</v>
      </c>
      <c r="AH61" s="19">
        <v>0</v>
      </c>
      <c r="AI61" s="19">
        <v>0</v>
      </c>
      <c r="AJ61" s="20">
        <v>0</v>
      </c>
      <c r="AK61" s="22">
        <v>0</v>
      </c>
      <c r="AL61" s="6">
        <v>2.06</v>
      </c>
    </row>
    <row r="62" spans="1:38" ht="12.5">
      <c r="A62" s="6" t="s">
        <v>316</v>
      </c>
      <c r="B62" s="7" t="s">
        <v>41</v>
      </c>
      <c r="C62" s="6">
        <v>4437</v>
      </c>
      <c r="D62" s="6">
        <v>6352</v>
      </c>
      <c r="E62" s="27">
        <f t="shared" si="4"/>
        <v>44.61666666666666</v>
      </c>
      <c r="F62" s="27">
        <f t="shared" si="5"/>
        <v>-63.866666666666674</v>
      </c>
      <c r="G62" s="6">
        <v>2005</v>
      </c>
      <c r="H62" s="6">
        <v>9</v>
      </c>
      <c r="I62" s="6">
        <v>8</v>
      </c>
      <c r="J62" s="6" t="s">
        <v>52</v>
      </c>
      <c r="K62" s="6">
        <v>5.4</v>
      </c>
      <c r="L62" s="6">
        <v>5.4</v>
      </c>
      <c r="M62" s="6" t="s">
        <v>75</v>
      </c>
      <c r="N62" s="6">
        <v>0.8</v>
      </c>
      <c r="O62" s="6">
        <v>7.4</v>
      </c>
      <c r="P62" s="6" t="s">
        <v>47</v>
      </c>
      <c r="Q62" s="6">
        <v>5.8</v>
      </c>
      <c r="R62" s="6">
        <v>1.4E-2</v>
      </c>
      <c r="S62" s="6">
        <v>0.19</v>
      </c>
      <c r="T62" s="6" t="s">
        <v>49</v>
      </c>
      <c r="U62" s="6" t="s">
        <v>47</v>
      </c>
      <c r="V62" s="6">
        <v>0.01</v>
      </c>
      <c r="W62" s="6">
        <v>0.15</v>
      </c>
      <c r="X62" s="6">
        <v>4</v>
      </c>
      <c r="Y62" s="6">
        <v>2.33</v>
      </c>
      <c r="Z62" s="6" t="s">
        <v>47</v>
      </c>
      <c r="AA62" s="6">
        <v>44.3</v>
      </c>
      <c r="AB62" s="6" t="s">
        <v>47</v>
      </c>
      <c r="AC62" s="6" t="s">
        <v>47</v>
      </c>
      <c r="AD62" s="6">
        <v>5.8</v>
      </c>
      <c r="AE62" s="16">
        <v>0</v>
      </c>
      <c r="AF62" s="16">
        <v>0</v>
      </c>
      <c r="AG62" s="19" t="s">
        <v>47</v>
      </c>
      <c r="AH62" s="19">
        <v>0</v>
      </c>
      <c r="AI62" s="19">
        <v>1</v>
      </c>
      <c r="AJ62" s="20">
        <v>0</v>
      </c>
      <c r="AK62" s="22">
        <v>0</v>
      </c>
      <c r="AL62" s="86" t="s">
        <v>47</v>
      </c>
    </row>
    <row r="63" spans="1:38" ht="12.5">
      <c r="A63" s="6" t="s">
        <v>317</v>
      </c>
      <c r="B63" s="7" t="s">
        <v>41</v>
      </c>
      <c r="C63" s="6">
        <v>4437</v>
      </c>
      <c r="D63" s="6">
        <v>6343</v>
      </c>
      <c r="E63" s="13">
        <v>44.6081</v>
      </c>
      <c r="F63" s="13">
        <v>-63.7196</v>
      </c>
      <c r="G63" s="6">
        <v>2008</v>
      </c>
      <c r="H63" s="6">
        <v>7</v>
      </c>
      <c r="I63" s="6">
        <v>7</v>
      </c>
      <c r="J63" s="6" t="s">
        <v>52</v>
      </c>
      <c r="K63" s="6">
        <v>4.9000000000000004</v>
      </c>
      <c r="L63" s="6" t="s">
        <v>47</v>
      </c>
      <c r="M63" s="6">
        <v>3.3</v>
      </c>
      <c r="N63" s="6">
        <v>0.69</v>
      </c>
      <c r="O63" s="6" t="s">
        <v>47</v>
      </c>
      <c r="P63" s="6" t="s">
        <v>47</v>
      </c>
      <c r="Q63" s="6" t="s">
        <v>47</v>
      </c>
      <c r="R63" s="6" t="s">
        <v>47</v>
      </c>
      <c r="S63" s="6" t="s">
        <v>47</v>
      </c>
      <c r="T63" s="6" t="s">
        <v>47</v>
      </c>
      <c r="U63" s="6" t="s">
        <v>47</v>
      </c>
      <c r="V63" s="6" t="s">
        <v>47</v>
      </c>
      <c r="W63" s="6" t="s">
        <v>47</v>
      </c>
      <c r="X63" s="6" t="s">
        <v>47</v>
      </c>
      <c r="Y63" s="6" t="s">
        <v>47</v>
      </c>
      <c r="Z63" s="6" t="s">
        <v>47</v>
      </c>
      <c r="AA63" s="6">
        <v>30</v>
      </c>
      <c r="AB63" s="6" t="s">
        <v>47</v>
      </c>
      <c r="AC63" s="6" t="s">
        <v>47</v>
      </c>
      <c r="AD63" s="6">
        <v>3.32</v>
      </c>
      <c r="AE63" s="16">
        <v>0</v>
      </c>
      <c r="AF63" s="16">
        <v>0</v>
      </c>
      <c r="AG63" s="19" t="s">
        <v>47</v>
      </c>
      <c r="AH63" s="19">
        <v>0</v>
      </c>
      <c r="AI63" s="19">
        <v>0</v>
      </c>
      <c r="AJ63" s="20">
        <v>0</v>
      </c>
      <c r="AK63" s="22">
        <v>0</v>
      </c>
      <c r="AL63" s="86" t="s">
        <v>47</v>
      </c>
    </row>
    <row r="64" spans="1:38" ht="12.5">
      <c r="A64" s="6" t="s">
        <v>318</v>
      </c>
      <c r="B64" s="7" t="s">
        <v>41</v>
      </c>
      <c r="C64" s="6">
        <v>4455</v>
      </c>
      <c r="D64" s="6">
        <v>6319</v>
      </c>
      <c r="E64" s="27">
        <f>((C64/100)-TRUNC((C64/100),0))*(10/6)+(TRUNC((C64/100),0))</f>
        <v>44.916666666666664</v>
      </c>
      <c r="F64" s="27">
        <f>-(((D64/100)-TRUNC((D64/100),0))*(10/6)+(TRUNC((D64/100),0)))</f>
        <v>-63.316666666666663</v>
      </c>
      <c r="G64" s="6">
        <v>2007</v>
      </c>
      <c r="H64" s="6">
        <v>11</v>
      </c>
      <c r="I64" s="6">
        <v>21</v>
      </c>
      <c r="J64" s="6" t="s">
        <v>52</v>
      </c>
      <c r="K64" s="6">
        <v>7</v>
      </c>
      <c r="L64" s="6">
        <v>12</v>
      </c>
      <c r="M64" s="6">
        <v>18.600000000000001</v>
      </c>
      <c r="N64" s="6">
        <v>5.8</v>
      </c>
      <c r="O64" s="6" t="s">
        <v>47</v>
      </c>
      <c r="P64" s="6" t="s">
        <v>47</v>
      </c>
      <c r="Q64" s="6">
        <v>5.2</v>
      </c>
      <c r="R64" s="6">
        <v>5.0000000000000001E-3</v>
      </c>
      <c r="S64" s="6">
        <v>0.22</v>
      </c>
      <c r="T64" s="6">
        <v>0.04</v>
      </c>
      <c r="U64" s="6" t="s">
        <v>47</v>
      </c>
      <c r="V64" s="6">
        <v>0.02</v>
      </c>
      <c r="W64" s="6">
        <v>2.1509999999999998</v>
      </c>
      <c r="X64" s="6">
        <v>34</v>
      </c>
      <c r="Y64" s="6">
        <v>11.6</v>
      </c>
      <c r="Z64" s="6" t="s">
        <v>47</v>
      </c>
      <c r="AA64" s="6">
        <v>123</v>
      </c>
      <c r="AB64" s="6" t="s">
        <v>47</v>
      </c>
      <c r="AC64" s="6">
        <v>75</v>
      </c>
      <c r="AD64" s="6">
        <v>14.6</v>
      </c>
      <c r="AE64" s="16">
        <v>1</v>
      </c>
      <c r="AF64" s="16">
        <v>1</v>
      </c>
      <c r="AG64" s="19">
        <v>3.7</v>
      </c>
      <c r="AH64" s="19">
        <v>1</v>
      </c>
      <c r="AI64" s="19">
        <v>0</v>
      </c>
      <c r="AJ64" s="20">
        <v>0</v>
      </c>
      <c r="AK64" s="22">
        <v>0</v>
      </c>
      <c r="AL64" s="6">
        <v>1.9</v>
      </c>
    </row>
    <row r="65" spans="1:38" ht="12.5">
      <c r="A65" s="6" t="s">
        <v>319</v>
      </c>
      <c r="B65" s="7" t="s">
        <v>41</v>
      </c>
      <c r="C65" s="6">
        <v>4454</v>
      </c>
      <c r="D65" s="6">
        <v>6239</v>
      </c>
      <c r="E65" s="13">
        <v>44.898699999999998</v>
      </c>
      <c r="F65" s="13">
        <v>-62.656999999999996</v>
      </c>
      <c r="G65" s="6">
        <v>2002</v>
      </c>
      <c r="H65" s="6">
        <v>8</v>
      </c>
      <c r="I65" s="6">
        <v>9</v>
      </c>
      <c r="J65" s="6" t="s">
        <v>52</v>
      </c>
      <c r="K65" s="6">
        <v>5.05</v>
      </c>
      <c r="L65" s="6" t="s">
        <v>92</v>
      </c>
      <c r="M65" s="6">
        <v>2.77</v>
      </c>
      <c r="N65" s="6">
        <v>0.52</v>
      </c>
      <c r="O65" s="6" t="s">
        <v>47</v>
      </c>
      <c r="P65" s="6">
        <v>7.5</v>
      </c>
      <c r="Q65" s="6" t="s">
        <v>47</v>
      </c>
      <c r="R65" s="6" t="s">
        <v>47</v>
      </c>
      <c r="S65" s="6" t="s">
        <v>47</v>
      </c>
      <c r="T65" s="6" t="s">
        <v>47</v>
      </c>
      <c r="U65" s="6" t="s">
        <v>47</v>
      </c>
      <c r="W65" s="6">
        <v>0.877</v>
      </c>
      <c r="X65" s="6">
        <v>12</v>
      </c>
      <c r="Y65" s="6">
        <v>3</v>
      </c>
      <c r="Z65" s="6">
        <v>2.2000000000000002</v>
      </c>
      <c r="AA65" s="6">
        <v>24</v>
      </c>
      <c r="AB65" s="6" t="s">
        <v>47</v>
      </c>
      <c r="AC65" s="6" t="s">
        <v>47</v>
      </c>
      <c r="AD65" s="6">
        <v>2.9</v>
      </c>
      <c r="AE65" s="16">
        <v>0</v>
      </c>
      <c r="AF65" s="16">
        <v>0</v>
      </c>
      <c r="AG65" s="19" t="s">
        <v>47</v>
      </c>
      <c r="AH65" s="19">
        <v>0</v>
      </c>
      <c r="AI65" s="19">
        <v>2</v>
      </c>
      <c r="AJ65" s="20">
        <v>0</v>
      </c>
      <c r="AK65" s="22">
        <v>0</v>
      </c>
      <c r="AL65" s="6">
        <v>2.5</v>
      </c>
    </row>
    <row r="66" spans="1:38" ht="12.5">
      <c r="A66" s="6" t="s">
        <v>320</v>
      </c>
      <c r="B66" s="7" t="s">
        <v>41</v>
      </c>
      <c r="C66" s="6">
        <v>4454</v>
      </c>
      <c r="D66" s="6">
        <v>6252</v>
      </c>
      <c r="E66" s="13">
        <v>44.909100000000002</v>
      </c>
      <c r="F66" s="13">
        <v>-62.881900000000002</v>
      </c>
      <c r="G66" s="6">
        <v>2009</v>
      </c>
      <c r="H66" s="6">
        <v>9</v>
      </c>
      <c r="I66" s="6">
        <v>2</v>
      </c>
      <c r="J66" s="6" t="s">
        <v>52</v>
      </c>
      <c r="K66" s="6">
        <v>6.4</v>
      </c>
      <c r="L66" s="6" t="s">
        <v>47</v>
      </c>
      <c r="M66" s="6" t="s">
        <v>47</v>
      </c>
      <c r="N66" s="6">
        <v>0.8</v>
      </c>
      <c r="O66" s="6" t="s">
        <v>47</v>
      </c>
      <c r="P66" s="6">
        <v>8.31</v>
      </c>
      <c r="Q66" s="6">
        <v>2.7</v>
      </c>
      <c r="R66" s="6" t="s">
        <v>60</v>
      </c>
      <c r="S66" s="6">
        <v>0.1</v>
      </c>
      <c r="T66" s="6" t="s">
        <v>49</v>
      </c>
      <c r="U66" s="6" t="s">
        <v>47</v>
      </c>
      <c r="V66" s="6" t="s">
        <v>49</v>
      </c>
      <c r="W66" s="6">
        <v>0.36599999999999999</v>
      </c>
      <c r="X66" s="6">
        <v>12</v>
      </c>
      <c r="Z66" s="6">
        <v>5</v>
      </c>
      <c r="AA66" s="6">
        <v>22.8</v>
      </c>
      <c r="AB66" s="6" t="s">
        <v>47</v>
      </c>
      <c r="AC66" s="6" t="s">
        <v>47</v>
      </c>
      <c r="AD66" s="6">
        <v>2.5</v>
      </c>
      <c r="AE66" s="16">
        <v>0</v>
      </c>
      <c r="AF66" s="16">
        <v>0</v>
      </c>
      <c r="AG66" s="19" t="s">
        <v>47</v>
      </c>
      <c r="AH66" s="19">
        <v>0</v>
      </c>
      <c r="AI66" s="19">
        <v>0</v>
      </c>
      <c r="AJ66" s="20">
        <v>0</v>
      </c>
      <c r="AK66" s="22">
        <v>0</v>
      </c>
      <c r="AL66" s="6">
        <v>1.4</v>
      </c>
    </row>
    <row r="67" spans="1:38" ht="14.5">
      <c r="A67" s="25" t="s">
        <v>321</v>
      </c>
      <c r="B67" s="62" t="s">
        <v>41</v>
      </c>
      <c r="C67" s="26"/>
      <c r="D67" s="26"/>
      <c r="E67" s="25">
        <v>44.66536</v>
      </c>
      <c r="F67" s="25">
        <v>-63.516579999999998</v>
      </c>
      <c r="G67" s="25">
        <v>2016</v>
      </c>
      <c r="H67" s="25">
        <v>8</v>
      </c>
      <c r="I67" s="25">
        <v>23</v>
      </c>
      <c r="J67" s="25" t="s">
        <v>189</v>
      </c>
      <c r="K67" s="25">
        <v>7.21</v>
      </c>
      <c r="L67" s="25" t="s">
        <v>47</v>
      </c>
      <c r="M67" s="25" t="s">
        <v>47</v>
      </c>
      <c r="N67" s="25" t="s">
        <v>47</v>
      </c>
      <c r="O67" s="25" t="s">
        <v>47</v>
      </c>
      <c r="P67" s="25">
        <v>7.33</v>
      </c>
      <c r="Q67" s="6" t="s">
        <v>47</v>
      </c>
      <c r="R67" s="6" t="s">
        <v>47</v>
      </c>
      <c r="S67" s="6" t="s">
        <v>47</v>
      </c>
      <c r="T67" s="6" t="s">
        <v>47</v>
      </c>
      <c r="U67" s="6" t="s">
        <v>47</v>
      </c>
      <c r="V67" s="6" t="s">
        <v>47</v>
      </c>
      <c r="W67" s="6" t="s">
        <v>47</v>
      </c>
      <c r="X67" s="6" t="s">
        <v>47</v>
      </c>
      <c r="Y67" s="6" t="s">
        <v>47</v>
      </c>
      <c r="Z67" s="6" t="s">
        <v>47</v>
      </c>
      <c r="AA67" s="25">
        <v>680</v>
      </c>
      <c r="AB67" s="25">
        <v>0.33</v>
      </c>
      <c r="AC67" s="25">
        <v>442</v>
      </c>
      <c r="AD67" s="25" t="s">
        <v>47</v>
      </c>
      <c r="AE67" s="16">
        <v>0</v>
      </c>
      <c r="AF67" s="16">
        <v>0</v>
      </c>
      <c r="AG67" s="19" t="s">
        <v>47</v>
      </c>
      <c r="AH67" s="19">
        <v>0</v>
      </c>
      <c r="AI67" s="19">
        <v>3</v>
      </c>
      <c r="AJ67" s="20">
        <v>0</v>
      </c>
      <c r="AK67" s="22">
        <v>0</v>
      </c>
      <c r="AL67" s="25" t="s">
        <v>47</v>
      </c>
    </row>
    <row r="68" spans="1:38" ht="14.5">
      <c r="A68" s="6" t="s">
        <v>322</v>
      </c>
      <c r="B68" s="62" t="s">
        <v>179</v>
      </c>
      <c r="C68" s="6">
        <v>4401</v>
      </c>
      <c r="D68" s="6">
        <v>6555</v>
      </c>
      <c r="E68" s="13">
        <v>44.019300000000001</v>
      </c>
      <c r="F68" s="13">
        <v>-65.917299999999997</v>
      </c>
      <c r="G68" s="6">
        <v>2008</v>
      </c>
      <c r="H68" s="6">
        <v>8</v>
      </c>
      <c r="I68" s="6">
        <v>13</v>
      </c>
      <c r="J68" s="6" t="s">
        <v>52</v>
      </c>
      <c r="K68" s="6">
        <v>6.4</v>
      </c>
      <c r="L68" s="6" t="s">
        <v>53</v>
      </c>
      <c r="M68" s="6">
        <v>5.2</v>
      </c>
      <c r="N68" s="6">
        <v>1.1000000000000001</v>
      </c>
      <c r="O68" s="6">
        <v>5.8</v>
      </c>
      <c r="P68" s="6">
        <v>7.31</v>
      </c>
      <c r="Q68" s="6">
        <v>5.4</v>
      </c>
      <c r="R68" s="6">
        <v>1.0999999999999999E-2</v>
      </c>
      <c r="S68" s="6">
        <v>0.21</v>
      </c>
      <c r="T68" s="6" t="s">
        <v>49</v>
      </c>
      <c r="U68" s="6" t="s">
        <v>47</v>
      </c>
      <c r="V68" s="6">
        <v>0.02</v>
      </c>
      <c r="W68" s="6">
        <v>1.2</v>
      </c>
      <c r="X68" s="6">
        <v>11</v>
      </c>
      <c r="Y68" s="6">
        <v>4.2</v>
      </c>
      <c r="Z68" s="6">
        <v>2.2999999999999998</v>
      </c>
      <c r="AA68" s="6">
        <v>42.3</v>
      </c>
      <c r="AB68" s="6" t="s">
        <v>47</v>
      </c>
      <c r="AC68" s="6">
        <v>80</v>
      </c>
      <c r="AD68" s="6">
        <v>4.5</v>
      </c>
      <c r="AE68" s="16">
        <v>0</v>
      </c>
      <c r="AF68" s="16">
        <v>0</v>
      </c>
      <c r="AG68" s="19">
        <v>0.55000000000000004</v>
      </c>
      <c r="AH68" s="19">
        <v>2</v>
      </c>
      <c r="AI68" s="19">
        <v>3</v>
      </c>
      <c r="AJ68" s="20">
        <v>1</v>
      </c>
      <c r="AK68" s="22">
        <v>0</v>
      </c>
      <c r="AL68" s="6">
        <v>2.4</v>
      </c>
    </row>
    <row r="69" spans="1:38" ht="12.5">
      <c r="A69" s="6" t="s">
        <v>323</v>
      </c>
      <c r="B69" s="7" t="s">
        <v>41</v>
      </c>
      <c r="C69" s="6">
        <v>4450</v>
      </c>
      <c r="D69" s="6">
        <v>6343</v>
      </c>
      <c r="E69" s="27">
        <f>((C69/100)-TRUNC((C69/100),0))*(10/6)+(TRUNC((C69/100),0))</f>
        <v>44.833333333333336</v>
      </c>
      <c r="F69" s="27">
        <f>-(((D69/100)-TRUNC((D69/100),0))*(10/6)+(TRUNC((D69/100),0)))</f>
        <v>-63.716666666666669</v>
      </c>
      <c r="G69" s="6">
        <v>2006</v>
      </c>
      <c r="H69" s="6">
        <v>9</v>
      </c>
      <c r="I69" s="6">
        <v>6</v>
      </c>
      <c r="J69" s="6" t="s">
        <v>52</v>
      </c>
      <c r="K69" s="6">
        <v>6.5</v>
      </c>
      <c r="L69" s="6">
        <v>3.2</v>
      </c>
      <c r="M69" s="6">
        <v>8.6999999999999993</v>
      </c>
      <c r="N69" s="6">
        <v>2.5</v>
      </c>
      <c r="O69" s="6">
        <v>7.5</v>
      </c>
      <c r="P69" s="6">
        <v>7.5</v>
      </c>
      <c r="Q69" s="6">
        <v>9</v>
      </c>
      <c r="R69" s="6">
        <v>6.0000000000000001E-3</v>
      </c>
      <c r="S69" s="6">
        <v>0.26</v>
      </c>
      <c r="T69" s="6" t="s">
        <v>49</v>
      </c>
      <c r="U69" s="6" t="s">
        <v>47</v>
      </c>
      <c r="V69" s="6" t="s">
        <v>49</v>
      </c>
      <c r="W69" s="6">
        <v>0.63</v>
      </c>
      <c r="X69" s="6">
        <v>8</v>
      </c>
      <c r="Y69" s="6">
        <v>2.9</v>
      </c>
      <c r="Z69" s="6">
        <v>1.33</v>
      </c>
      <c r="AA69" s="6">
        <v>54.4</v>
      </c>
      <c r="AB69" s="6" t="s">
        <v>47</v>
      </c>
      <c r="AC69" s="6">
        <v>32</v>
      </c>
      <c r="AD69" s="6">
        <v>5.5</v>
      </c>
      <c r="AE69" s="16">
        <v>0</v>
      </c>
      <c r="AF69" s="16">
        <v>0</v>
      </c>
      <c r="AG69" s="19" t="s">
        <v>47</v>
      </c>
      <c r="AH69" s="19">
        <v>2</v>
      </c>
      <c r="AI69" s="19">
        <v>2</v>
      </c>
      <c r="AJ69" s="20">
        <v>1</v>
      </c>
      <c r="AK69" s="22">
        <v>0</v>
      </c>
      <c r="AL69" s="6">
        <v>2.2000000000000002</v>
      </c>
    </row>
    <row r="70" spans="1:38" ht="12.5">
      <c r="A70" s="6" t="s">
        <v>324</v>
      </c>
      <c r="B70" s="7" t="s">
        <v>41</v>
      </c>
      <c r="C70" s="6">
        <v>4453</v>
      </c>
      <c r="D70" s="6">
        <v>6242</v>
      </c>
      <c r="E70" s="13">
        <v>44.889899999999997</v>
      </c>
      <c r="F70" s="13">
        <v>-62.706899999999997</v>
      </c>
      <c r="G70" s="6">
        <v>2005</v>
      </c>
      <c r="H70" s="6">
        <v>9</v>
      </c>
      <c r="I70" s="6">
        <v>20</v>
      </c>
      <c r="J70" s="6" t="s">
        <v>52</v>
      </c>
      <c r="K70" s="6">
        <v>4.7</v>
      </c>
      <c r="L70" s="6" t="s">
        <v>75</v>
      </c>
      <c r="M70" s="6">
        <v>4</v>
      </c>
      <c r="N70" s="6">
        <v>0.6</v>
      </c>
      <c r="O70" s="6">
        <v>0.1</v>
      </c>
      <c r="P70" s="6" t="s">
        <v>47</v>
      </c>
      <c r="Q70" s="6">
        <v>5.3</v>
      </c>
      <c r="R70" s="6">
        <v>6.0000000000000001E-3</v>
      </c>
      <c r="S70" s="6" t="s">
        <v>47</v>
      </c>
      <c r="T70" s="6" t="s">
        <v>54</v>
      </c>
      <c r="U70" s="6" t="s">
        <v>47</v>
      </c>
      <c r="V70" s="6" t="s">
        <v>54</v>
      </c>
      <c r="W70" s="6" t="s">
        <v>47</v>
      </c>
      <c r="X70" s="6" t="s">
        <v>47</v>
      </c>
      <c r="Y70" s="6" t="s">
        <v>47</v>
      </c>
      <c r="Z70" s="6" t="s">
        <v>47</v>
      </c>
      <c r="AA70" s="6">
        <v>55.4</v>
      </c>
      <c r="AB70" s="6" t="s">
        <v>47</v>
      </c>
      <c r="AC70" s="6" t="s">
        <v>47</v>
      </c>
      <c r="AD70" s="6">
        <v>6.6</v>
      </c>
      <c r="AE70" s="16">
        <v>0</v>
      </c>
      <c r="AF70" s="16">
        <v>0</v>
      </c>
      <c r="AG70" s="19" t="s">
        <v>47</v>
      </c>
      <c r="AH70" s="19">
        <v>0</v>
      </c>
      <c r="AI70" s="19">
        <v>2</v>
      </c>
      <c r="AJ70" s="20">
        <v>0</v>
      </c>
      <c r="AK70" s="22">
        <v>0</v>
      </c>
      <c r="AL70" s="6" t="s">
        <v>47</v>
      </c>
    </row>
    <row r="71" spans="1:38" ht="12.5">
      <c r="A71" s="15" t="s">
        <v>325</v>
      </c>
      <c r="B71" s="7" t="s">
        <v>41</v>
      </c>
      <c r="C71" s="17"/>
      <c r="D71" s="17"/>
      <c r="E71" s="15">
        <v>44.638599999999997</v>
      </c>
      <c r="F71" s="15">
        <v>-63.6449</v>
      </c>
      <c r="G71" s="15">
        <v>2011</v>
      </c>
      <c r="H71" s="17"/>
      <c r="I71" s="17"/>
      <c r="J71" s="15" t="s">
        <v>146</v>
      </c>
      <c r="K71" s="15">
        <v>4.84</v>
      </c>
      <c r="L71" s="15">
        <v>-0.4</v>
      </c>
      <c r="M71" s="6" t="s">
        <v>47</v>
      </c>
      <c r="N71" s="15">
        <v>5.0999999999999996</v>
      </c>
      <c r="O71" s="37">
        <v>0.83194900000000005</v>
      </c>
      <c r="P71" s="15" t="s">
        <v>47</v>
      </c>
      <c r="Q71" s="6" t="s">
        <v>47</v>
      </c>
      <c r="R71" s="37">
        <v>0</v>
      </c>
      <c r="S71" s="37">
        <v>0.08</v>
      </c>
      <c r="T71" s="31" t="s">
        <v>47</v>
      </c>
      <c r="U71" s="6" t="s">
        <v>47</v>
      </c>
      <c r="V71" s="6" t="s">
        <v>47</v>
      </c>
      <c r="W71" s="6" t="s">
        <v>47</v>
      </c>
      <c r="X71" s="6" t="s">
        <v>47</v>
      </c>
      <c r="Y71" s="6" t="s">
        <v>47</v>
      </c>
      <c r="Z71" s="15" t="s">
        <v>47</v>
      </c>
      <c r="AA71" s="15" t="s">
        <v>47</v>
      </c>
      <c r="AB71" s="15" t="s">
        <v>47</v>
      </c>
      <c r="AC71" s="6" t="s">
        <v>47</v>
      </c>
      <c r="AD71" s="6" t="s">
        <v>47</v>
      </c>
      <c r="AE71" s="16">
        <v>0</v>
      </c>
      <c r="AF71" s="16">
        <v>0</v>
      </c>
      <c r="AG71" s="19" t="s">
        <v>47</v>
      </c>
      <c r="AH71" s="19">
        <v>0</v>
      </c>
      <c r="AI71" s="19">
        <v>1</v>
      </c>
      <c r="AJ71" s="20">
        <v>0</v>
      </c>
      <c r="AK71" s="22">
        <v>0</v>
      </c>
      <c r="AL71" s="25" t="s">
        <v>47</v>
      </c>
    </row>
    <row r="72" spans="1:38" ht="12.5">
      <c r="A72" s="44" t="s">
        <v>326</v>
      </c>
      <c r="B72" s="7" t="s">
        <v>41</v>
      </c>
      <c r="C72" s="17"/>
      <c r="D72" s="17"/>
      <c r="E72" s="15">
        <v>44.7714</v>
      </c>
      <c r="F72" s="15">
        <v>-63.662999999999997</v>
      </c>
      <c r="G72" s="15">
        <v>2011</v>
      </c>
      <c r="H72" s="17"/>
      <c r="I72" s="17"/>
      <c r="J72" s="15" t="s">
        <v>146</v>
      </c>
      <c r="K72" s="46">
        <v>7.0949999999999998</v>
      </c>
      <c r="L72" s="15">
        <v>25.95</v>
      </c>
      <c r="M72" s="6" t="s">
        <v>47</v>
      </c>
      <c r="N72" s="15">
        <v>16.55</v>
      </c>
      <c r="O72" s="37">
        <v>3.0640779999999999</v>
      </c>
      <c r="P72" s="15" t="s">
        <v>47</v>
      </c>
      <c r="Q72" s="6" t="s">
        <v>47</v>
      </c>
      <c r="R72" s="37">
        <v>6.0000000000000001E-3</v>
      </c>
      <c r="S72" s="15">
        <v>0.375</v>
      </c>
      <c r="T72" s="31" t="s">
        <v>47</v>
      </c>
      <c r="U72" s="6" t="s">
        <v>47</v>
      </c>
      <c r="V72" s="6" t="s">
        <v>47</v>
      </c>
      <c r="W72" s="6" t="s">
        <v>47</v>
      </c>
      <c r="X72" s="6" t="s">
        <v>47</v>
      </c>
      <c r="Y72" s="6" t="s">
        <v>47</v>
      </c>
      <c r="Z72" s="6" t="s">
        <v>47</v>
      </c>
      <c r="AA72" s="6" t="s">
        <v>47</v>
      </c>
      <c r="AB72" s="6" t="s">
        <v>47</v>
      </c>
      <c r="AC72" s="6" t="s">
        <v>47</v>
      </c>
      <c r="AD72" s="6" t="s">
        <v>47</v>
      </c>
      <c r="AE72" s="16">
        <v>1</v>
      </c>
      <c r="AF72" s="16">
        <v>1</v>
      </c>
      <c r="AG72" s="19" t="s">
        <v>47</v>
      </c>
      <c r="AH72" s="19">
        <v>0</v>
      </c>
      <c r="AI72" s="19">
        <v>1</v>
      </c>
      <c r="AJ72" s="20">
        <v>0</v>
      </c>
      <c r="AK72" s="22">
        <v>1</v>
      </c>
      <c r="AL72" s="25" t="s">
        <v>47</v>
      </c>
    </row>
    <row r="73" spans="1:38" ht="12.5">
      <c r="A73" s="6" t="s">
        <v>327</v>
      </c>
      <c r="B73" s="7" t="s">
        <v>299</v>
      </c>
      <c r="C73" s="6">
        <v>4507</v>
      </c>
      <c r="D73" s="6">
        <v>6144</v>
      </c>
      <c r="E73" s="27">
        <f>((C73/100)-TRUNC((C73/100),0))*(10/6)+(TRUNC((C73/100),0))</f>
        <v>45.116666666666667</v>
      </c>
      <c r="F73" s="27">
        <f>-(((D73/100)-TRUNC((D73/100),0))*(10/6)+(TRUNC((D73/100),0)))</f>
        <v>-61.733333333333327</v>
      </c>
      <c r="G73" s="6">
        <v>2007</v>
      </c>
      <c r="H73" s="6">
        <v>10</v>
      </c>
      <c r="I73" s="6">
        <v>2</v>
      </c>
      <c r="J73" s="6" t="s">
        <v>52</v>
      </c>
      <c r="K73" s="6">
        <v>5</v>
      </c>
      <c r="L73" s="6" t="s">
        <v>53</v>
      </c>
      <c r="M73" s="6">
        <v>3.6</v>
      </c>
      <c r="N73" s="6">
        <v>0.6</v>
      </c>
      <c r="O73" s="6" t="s">
        <v>47</v>
      </c>
      <c r="P73" s="6" t="s">
        <v>47</v>
      </c>
      <c r="Q73" s="6">
        <v>19.100000000000001</v>
      </c>
      <c r="R73" s="6">
        <v>8.0000000000000002E-3</v>
      </c>
      <c r="S73" s="6">
        <v>0.36</v>
      </c>
      <c r="T73" s="6" t="s">
        <v>49</v>
      </c>
      <c r="U73" s="6" t="s">
        <v>47</v>
      </c>
      <c r="V73" s="6">
        <v>0.06</v>
      </c>
      <c r="W73" s="6">
        <v>0.9</v>
      </c>
      <c r="X73" s="6">
        <v>2.2000000000000002</v>
      </c>
      <c r="Y73" s="6">
        <v>1.3</v>
      </c>
      <c r="Z73" s="6" t="s">
        <v>47</v>
      </c>
      <c r="AA73" s="6">
        <v>33.9</v>
      </c>
      <c r="AB73" s="10" t="s">
        <v>47</v>
      </c>
      <c r="AC73" s="6">
        <v>37.5</v>
      </c>
      <c r="AD73" s="6">
        <v>3.7</v>
      </c>
      <c r="AE73" s="16">
        <v>1</v>
      </c>
      <c r="AF73" s="16">
        <v>1</v>
      </c>
      <c r="AG73" s="19">
        <v>10.4</v>
      </c>
      <c r="AH73" s="19">
        <v>1</v>
      </c>
      <c r="AI73" s="19">
        <v>0</v>
      </c>
      <c r="AJ73" s="20">
        <v>0</v>
      </c>
      <c r="AK73" s="22">
        <v>0</v>
      </c>
      <c r="AL73" s="6" t="s">
        <v>47</v>
      </c>
    </row>
    <row r="74" spans="1:38" ht="14.5">
      <c r="A74" s="6" t="s">
        <v>328</v>
      </c>
      <c r="B74" s="7" t="s">
        <v>41</v>
      </c>
      <c r="C74" s="6">
        <v>4450</v>
      </c>
      <c r="D74" s="6">
        <v>6336</v>
      </c>
      <c r="E74" s="13">
        <v>44.847799999999999</v>
      </c>
      <c r="F74" s="13">
        <v>-63.611499999999999</v>
      </c>
      <c r="G74" s="6" t="s">
        <v>329</v>
      </c>
      <c r="H74" s="6">
        <v>10</v>
      </c>
      <c r="I74" s="6">
        <v>3</v>
      </c>
      <c r="J74" s="6" t="s">
        <v>330</v>
      </c>
      <c r="K74" s="46">
        <v>6.5933330000000003</v>
      </c>
      <c r="L74" s="35">
        <v>7.2</v>
      </c>
      <c r="M74" s="6">
        <v>18.399999999999999</v>
      </c>
      <c r="N74" s="37">
        <v>5.9</v>
      </c>
      <c r="O74" s="37">
        <v>1.266667</v>
      </c>
      <c r="P74" s="6" t="s">
        <v>47</v>
      </c>
      <c r="Q74" s="6">
        <v>5.2</v>
      </c>
      <c r="R74" s="37">
        <v>5.0000000000000001E-3</v>
      </c>
      <c r="S74" s="37">
        <v>0.46</v>
      </c>
      <c r="T74" s="6">
        <v>0.14000000000000001</v>
      </c>
      <c r="U74" s="37">
        <v>0.24299999999999999</v>
      </c>
      <c r="V74" s="37">
        <v>3.7999999999999999E-2</v>
      </c>
      <c r="W74" s="6">
        <v>1.052</v>
      </c>
      <c r="X74" s="6">
        <v>11</v>
      </c>
      <c r="Y74" s="6">
        <v>2.4</v>
      </c>
      <c r="Z74" s="6" t="s">
        <v>47</v>
      </c>
      <c r="AA74" s="37">
        <v>160.33333300000001</v>
      </c>
      <c r="AB74" s="6" t="s">
        <v>47</v>
      </c>
      <c r="AC74" s="6">
        <v>60</v>
      </c>
      <c r="AD74" s="37">
        <v>20.7</v>
      </c>
      <c r="AE74" s="16">
        <v>0</v>
      </c>
      <c r="AF74" s="16">
        <v>0</v>
      </c>
      <c r="AG74" s="19" t="s">
        <v>47</v>
      </c>
      <c r="AH74" s="19">
        <v>0</v>
      </c>
      <c r="AI74" s="19">
        <v>2</v>
      </c>
      <c r="AJ74" s="20">
        <v>2</v>
      </c>
      <c r="AK74" s="22">
        <v>0</v>
      </c>
      <c r="AL74" s="6">
        <v>1.9</v>
      </c>
    </row>
    <row r="75" spans="1:38" ht="14.5">
      <c r="A75" s="83" t="s">
        <v>331</v>
      </c>
      <c r="B75" s="7" t="s">
        <v>332</v>
      </c>
      <c r="C75" s="41"/>
      <c r="D75" s="41"/>
      <c r="E75" s="42">
        <v>45.540219999999998</v>
      </c>
      <c r="F75" s="42">
        <v>-63.5458</v>
      </c>
      <c r="G75" s="39">
        <v>2018</v>
      </c>
      <c r="H75" s="39">
        <v>9</v>
      </c>
      <c r="I75" s="39">
        <v>10</v>
      </c>
      <c r="J75" s="39" t="s">
        <v>141</v>
      </c>
      <c r="K75" s="39">
        <v>6.8</v>
      </c>
      <c r="L75" s="39">
        <v>2.8</v>
      </c>
      <c r="M75" s="39" t="s">
        <v>333</v>
      </c>
      <c r="N75" s="39">
        <v>1.4</v>
      </c>
      <c r="O75" s="39">
        <v>1.43</v>
      </c>
      <c r="P75" s="42">
        <v>13.28</v>
      </c>
      <c r="Q75" s="39">
        <v>2.2999999999999998</v>
      </c>
      <c r="R75" s="6" t="s">
        <v>47</v>
      </c>
      <c r="S75" s="39">
        <v>0.12</v>
      </c>
      <c r="T75" s="39">
        <v>0.01</v>
      </c>
      <c r="U75" s="6" t="s">
        <v>47</v>
      </c>
      <c r="V75" s="39">
        <v>0.01</v>
      </c>
      <c r="W75" s="39">
        <v>0.78900000000000003</v>
      </c>
      <c r="X75" s="6" t="s">
        <v>47</v>
      </c>
      <c r="Y75" s="6" t="s">
        <v>47</v>
      </c>
      <c r="Z75" s="39">
        <v>8</v>
      </c>
      <c r="AA75" s="39">
        <v>54.5</v>
      </c>
      <c r="AB75" s="39" t="s">
        <v>47</v>
      </c>
      <c r="AC75" s="39">
        <v>10</v>
      </c>
      <c r="AD75" s="39">
        <v>7.9</v>
      </c>
      <c r="AE75" s="16">
        <v>0</v>
      </c>
      <c r="AF75" s="16">
        <v>0</v>
      </c>
      <c r="AG75" s="19" t="s">
        <v>47</v>
      </c>
      <c r="AH75" s="19">
        <v>0</v>
      </c>
      <c r="AI75" s="19">
        <v>1</v>
      </c>
      <c r="AJ75" s="20">
        <v>1</v>
      </c>
      <c r="AK75" s="22">
        <v>0</v>
      </c>
      <c r="AL75" s="25" t="s">
        <v>47</v>
      </c>
    </row>
    <row r="76" spans="1:38" ht="14.5">
      <c r="A76" s="25" t="s">
        <v>334</v>
      </c>
      <c r="B76" s="62" t="s">
        <v>41</v>
      </c>
      <c r="C76" s="26"/>
      <c r="D76" s="26"/>
      <c r="E76" s="25">
        <v>44.664650000000002</v>
      </c>
      <c r="F76" s="25">
        <v>-63.476739999999999</v>
      </c>
      <c r="G76" s="25">
        <v>2016</v>
      </c>
      <c r="H76" s="25">
        <v>8</v>
      </c>
      <c r="I76" s="25">
        <v>23</v>
      </c>
      <c r="J76" s="25" t="s">
        <v>189</v>
      </c>
      <c r="K76" s="25">
        <v>6.78</v>
      </c>
      <c r="L76" s="65" t="s">
        <v>47</v>
      </c>
      <c r="M76" s="65" t="s">
        <v>47</v>
      </c>
      <c r="N76" s="65" t="s">
        <v>47</v>
      </c>
      <c r="O76" s="65" t="s">
        <v>47</v>
      </c>
      <c r="P76" s="25">
        <v>2.19</v>
      </c>
      <c r="Q76" s="6" t="s">
        <v>47</v>
      </c>
      <c r="R76" s="6" t="s">
        <v>47</v>
      </c>
      <c r="S76" s="6" t="s">
        <v>47</v>
      </c>
      <c r="T76" s="6" t="s">
        <v>47</v>
      </c>
      <c r="U76" s="6" t="s">
        <v>47</v>
      </c>
      <c r="V76" s="6" t="s">
        <v>47</v>
      </c>
      <c r="W76" s="6" t="s">
        <v>47</v>
      </c>
      <c r="X76" s="6" t="s">
        <v>47</v>
      </c>
      <c r="Y76" s="6" t="s">
        <v>47</v>
      </c>
      <c r="Z76" s="6" t="s">
        <v>47</v>
      </c>
      <c r="AA76" s="25">
        <v>415.1</v>
      </c>
      <c r="AB76" s="25">
        <v>0.02</v>
      </c>
      <c r="AC76" s="25">
        <v>269.75</v>
      </c>
      <c r="AD76" s="57" t="s">
        <v>47</v>
      </c>
      <c r="AE76" s="16">
        <v>0</v>
      </c>
      <c r="AF76" s="16">
        <v>0</v>
      </c>
      <c r="AG76" s="19" t="s">
        <v>47</v>
      </c>
      <c r="AH76" s="19">
        <v>0</v>
      </c>
      <c r="AI76" s="19">
        <v>1</v>
      </c>
      <c r="AJ76" s="20">
        <v>0</v>
      </c>
      <c r="AK76" s="22">
        <v>0</v>
      </c>
      <c r="AL76" s="25" t="s">
        <v>47</v>
      </c>
    </row>
    <row r="77" spans="1:38" ht="12.5">
      <c r="A77" s="6" t="s">
        <v>335</v>
      </c>
      <c r="B77" s="7" t="s">
        <v>41</v>
      </c>
      <c r="C77" s="6">
        <v>4453</v>
      </c>
      <c r="D77" s="6">
        <v>6242</v>
      </c>
      <c r="E77" s="13">
        <v>44.884500000000003</v>
      </c>
      <c r="F77" s="13">
        <v>-62.700400000000002</v>
      </c>
      <c r="G77" s="6">
        <v>2005</v>
      </c>
      <c r="H77" s="6">
        <v>9</v>
      </c>
      <c r="I77" s="6">
        <v>8</v>
      </c>
      <c r="J77" s="6" t="s">
        <v>52</v>
      </c>
      <c r="K77" s="6">
        <v>5.8</v>
      </c>
      <c r="L77" s="6" t="s">
        <v>75</v>
      </c>
      <c r="M77" s="6">
        <v>6.5</v>
      </c>
      <c r="N77" s="6">
        <v>7.5999999999999998E-2</v>
      </c>
      <c r="O77" s="6">
        <v>0.4</v>
      </c>
      <c r="P77" s="6" t="s">
        <v>47</v>
      </c>
      <c r="Q77" s="6">
        <v>3.2</v>
      </c>
      <c r="R77" s="6">
        <v>8.0000000000000002E-3</v>
      </c>
      <c r="S77" s="6">
        <v>0.14000000000000001</v>
      </c>
      <c r="T77" s="6" t="s">
        <v>49</v>
      </c>
      <c r="U77" s="6" t="s">
        <v>47</v>
      </c>
      <c r="V77" s="6">
        <v>0.03</v>
      </c>
      <c r="W77" s="6" t="s">
        <v>47</v>
      </c>
      <c r="X77" s="6" t="s">
        <v>47</v>
      </c>
      <c r="Y77" s="6" t="s">
        <v>47</v>
      </c>
      <c r="Z77" s="6" t="s">
        <v>47</v>
      </c>
      <c r="AA77" s="6">
        <v>70.099999999999994</v>
      </c>
      <c r="AB77" s="6" t="s">
        <v>47</v>
      </c>
      <c r="AC77" s="6" t="s">
        <v>47</v>
      </c>
      <c r="AD77" s="6">
        <v>9.1</v>
      </c>
      <c r="AE77" s="16">
        <v>0</v>
      </c>
      <c r="AF77" s="16">
        <v>0</v>
      </c>
      <c r="AG77" s="19" t="s">
        <v>47</v>
      </c>
      <c r="AH77" s="19">
        <v>0</v>
      </c>
      <c r="AI77" s="19">
        <v>1</v>
      </c>
      <c r="AJ77" s="20">
        <v>0</v>
      </c>
      <c r="AK77" s="22">
        <v>0</v>
      </c>
      <c r="AL77" s="6" t="s">
        <v>47</v>
      </c>
    </row>
    <row r="78" spans="1:38" ht="12.5">
      <c r="A78" s="44" t="s">
        <v>336</v>
      </c>
      <c r="B78" s="7" t="s">
        <v>41</v>
      </c>
      <c r="C78" s="17"/>
      <c r="D78" s="17"/>
      <c r="E78" s="15">
        <v>44.5884</v>
      </c>
      <c r="F78" s="15">
        <v>-63.912500000000001</v>
      </c>
      <c r="G78" s="15">
        <v>2011</v>
      </c>
      <c r="H78" s="17"/>
      <c r="I78" s="17"/>
      <c r="J78" s="15" t="s">
        <v>146</v>
      </c>
      <c r="K78" s="46">
        <v>5.7</v>
      </c>
      <c r="L78" s="15">
        <v>1.3</v>
      </c>
      <c r="M78" s="6" t="s">
        <v>47</v>
      </c>
      <c r="N78" s="15">
        <v>2.25</v>
      </c>
      <c r="O78" s="37">
        <v>1.418096</v>
      </c>
      <c r="P78" s="15" t="s">
        <v>47</v>
      </c>
      <c r="Q78" s="6" t="s">
        <v>47</v>
      </c>
      <c r="R78" s="15">
        <v>7.0000000000000001E-3</v>
      </c>
      <c r="S78" s="15">
        <v>0.28999999999999998</v>
      </c>
      <c r="T78" s="31" t="s">
        <v>47</v>
      </c>
      <c r="U78" s="6" t="s">
        <v>47</v>
      </c>
      <c r="V78" s="6" t="s">
        <v>47</v>
      </c>
      <c r="W78" s="6" t="s">
        <v>47</v>
      </c>
      <c r="X78" s="6" t="s">
        <v>47</v>
      </c>
      <c r="Y78" s="6" t="s">
        <v>47</v>
      </c>
      <c r="Z78" s="6" t="s">
        <v>47</v>
      </c>
      <c r="AA78" s="6" t="s">
        <v>47</v>
      </c>
      <c r="AB78" s="6" t="s">
        <v>47</v>
      </c>
      <c r="AC78" s="6" t="s">
        <v>47</v>
      </c>
      <c r="AD78" s="6" t="s">
        <v>47</v>
      </c>
      <c r="AE78" s="16">
        <v>0</v>
      </c>
      <c r="AF78" s="16">
        <v>0</v>
      </c>
      <c r="AG78" s="19" t="s">
        <v>47</v>
      </c>
      <c r="AH78" s="19">
        <v>0</v>
      </c>
      <c r="AI78" s="19">
        <v>0</v>
      </c>
      <c r="AJ78" s="20">
        <v>0</v>
      </c>
      <c r="AK78" s="22">
        <v>0</v>
      </c>
      <c r="AL78" s="25" t="s">
        <v>47</v>
      </c>
    </row>
    <row r="79" spans="1:38" ht="14.5">
      <c r="A79" s="6" t="s">
        <v>337</v>
      </c>
      <c r="B79" s="62" t="s">
        <v>179</v>
      </c>
      <c r="C79" s="6">
        <v>4353</v>
      </c>
      <c r="D79" s="6">
        <v>6555</v>
      </c>
      <c r="E79" s="27">
        <f>((C79/100)-TRUNC((C79/100),0))*(10/6)+(TRUNC((C79/100),0))</f>
        <v>43.883333333333333</v>
      </c>
      <c r="F79" s="27">
        <f>-(((D79/100)-TRUNC((D79/100),0))*(10/6)+(TRUNC((D79/100),0)))</f>
        <v>-65.916666666666657</v>
      </c>
      <c r="G79" s="6">
        <v>2004</v>
      </c>
      <c r="H79" s="6">
        <v>7</v>
      </c>
      <c r="I79" s="6">
        <v>20</v>
      </c>
      <c r="J79" s="6" t="s">
        <v>52</v>
      </c>
      <c r="K79" s="6">
        <v>6.5</v>
      </c>
      <c r="L79" s="6">
        <v>5</v>
      </c>
      <c r="M79" s="6">
        <v>7.4</v>
      </c>
      <c r="N79" s="6">
        <v>1.5</v>
      </c>
      <c r="O79" s="6" t="s">
        <v>47</v>
      </c>
      <c r="P79" s="6">
        <v>9</v>
      </c>
      <c r="Q79" s="6">
        <v>4.4000000000000004</v>
      </c>
      <c r="R79" s="6">
        <v>0.35</v>
      </c>
      <c r="S79" s="6">
        <v>0.56999999999999995</v>
      </c>
      <c r="T79" s="6" t="s">
        <v>54</v>
      </c>
      <c r="U79" s="6" t="s">
        <v>47</v>
      </c>
      <c r="V79" s="6">
        <v>0.4</v>
      </c>
      <c r="W79" s="6">
        <v>1.19</v>
      </c>
      <c r="X79" s="6">
        <v>22.6</v>
      </c>
      <c r="Y79" s="6">
        <v>7</v>
      </c>
      <c r="Z79" s="6" t="s">
        <v>47</v>
      </c>
      <c r="AA79" s="6">
        <v>56.9</v>
      </c>
      <c r="AB79" s="6" t="s">
        <v>47</v>
      </c>
      <c r="AC79" s="6" t="s">
        <v>47</v>
      </c>
      <c r="AD79" s="6">
        <v>6.9</v>
      </c>
      <c r="AE79" s="16">
        <v>0</v>
      </c>
      <c r="AF79" s="16">
        <v>0</v>
      </c>
      <c r="AG79" s="19">
        <v>4.9000000000000004</v>
      </c>
      <c r="AH79" s="19">
        <v>1</v>
      </c>
      <c r="AI79" s="19">
        <v>1</v>
      </c>
      <c r="AJ79" s="20">
        <v>1</v>
      </c>
      <c r="AK79" s="22">
        <v>0</v>
      </c>
      <c r="AL79" s="6">
        <v>1.9</v>
      </c>
    </row>
    <row r="80" spans="1:38" ht="12.5">
      <c r="A80" s="10" t="s">
        <v>338</v>
      </c>
      <c r="B80" s="90" t="s">
        <v>73</v>
      </c>
      <c r="C80" s="10"/>
      <c r="D80" s="10"/>
      <c r="E80" s="10">
        <v>46.728099999999998</v>
      </c>
      <c r="F80" s="10">
        <v>-60.8645</v>
      </c>
      <c r="G80" s="10">
        <v>2018</v>
      </c>
      <c r="H80" s="10">
        <v>5</v>
      </c>
      <c r="I80" s="10">
        <v>8</v>
      </c>
      <c r="J80" s="10" t="s">
        <v>46</v>
      </c>
      <c r="K80" s="10">
        <v>5.13</v>
      </c>
      <c r="L80" s="10" t="s">
        <v>75</v>
      </c>
      <c r="M80" s="6" t="s">
        <v>47</v>
      </c>
      <c r="N80" s="10">
        <v>3.49</v>
      </c>
      <c r="O80" s="6" t="s">
        <v>47</v>
      </c>
      <c r="P80" s="6" t="s">
        <v>47</v>
      </c>
      <c r="Q80" s="10">
        <v>14.8</v>
      </c>
      <c r="R80" s="10">
        <v>1.4E-2</v>
      </c>
      <c r="S80" s="10">
        <v>0.6</v>
      </c>
      <c r="T80" s="10" t="s">
        <v>47</v>
      </c>
      <c r="U80" s="10" t="s">
        <v>48</v>
      </c>
      <c r="V80" s="6" t="s">
        <v>47</v>
      </c>
      <c r="W80" s="6" t="s">
        <v>47</v>
      </c>
      <c r="X80" s="6" t="s">
        <v>47</v>
      </c>
      <c r="Y80" s="6" t="s">
        <v>47</v>
      </c>
      <c r="Z80" s="6" t="s">
        <v>47</v>
      </c>
      <c r="AA80" s="10">
        <v>191</v>
      </c>
      <c r="AB80" s="6" t="s">
        <v>47</v>
      </c>
      <c r="AC80" s="6" t="s">
        <v>47</v>
      </c>
      <c r="AD80" s="6" t="s">
        <v>47</v>
      </c>
      <c r="AE80" s="16">
        <v>0</v>
      </c>
      <c r="AF80" s="16">
        <v>0</v>
      </c>
      <c r="AG80" s="19" t="s">
        <v>47</v>
      </c>
      <c r="AH80" s="19">
        <v>0</v>
      </c>
      <c r="AI80" s="19">
        <v>0</v>
      </c>
      <c r="AJ80" s="20">
        <v>0</v>
      </c>
      <c r="AK80" s="22">
        <v>0</v>
      </c>
      <c r="AL80" s="10" t="s">
        <v>47</v>
      </c>
    </row>
    <row r="81" spans="1:38" ht="14.5">
      <c r="A81" s="31" t="s">
        <v>339</v>
      </c>
      <c r="B81" s="7" t="s">
        <v>41</v>
      </c>
      <c r="E81" s="32">
        <v>44.699330000000003</v>
      </c>
      <c r="F81" s="32">
        <v>-63.577199999999998</v>
      </c>
      <c r="G81" s="31" t="s">
        <v>340</v>
      </c>
      <c r="H81" s="31">
        <v>5</v>
      </c>
      <c r="I81" s="31">
        <v>10</v>
      </c>
      <c r="J81" s="31" t="s">
        <v>341</v>
      </c>
      <c r="K81" s="31">
        <v>7.18</v>
      </c>
      <c r="L81" s="15">
        <v>9.1999999999999993</v>
      </c>
      <c r="M81" s="31" t="s">
        <v>47</v>
      </c>
      <c r="N81" s="37">
        <v>22.7</v>
      </c>
      <c r="O81" s="15">
        <v>1.890794216</v>
      </c>
      <c r="P81" s="31">
        <v>12</v>
      </c>
      <c r="Q81" s="6" t="s">
        <v>47</v>
      </c>
      <c r="R81" s="37">
        <v>5.0000000000000001E-3</v>
      </c>
      <c r="S81" s="37">
        <v>0.37</v>
      </c>
      <c r="T81" s="31" t="s">
        <v>47</v>
      </c>
      <c r="U81" s="37">
        <v>0.17</v>
      </c>
      <c r="V81" s="37">
        <v>2.7E-2</v>
      </c>
      <c r="W81" s="39">
        <v>8.4000000000000005E-2</v>
      </c>
      <c r="X81" s="6" t="s">
        <v>47</v>
      </c>
      <c r="Y81" s="6" t="s">
        <v>47</v>
      </c>
      <c r="Z81" s="31">
        <v>0.1</v>
      </c>
      <c r="AA81" s="31">
        <v>1220</v>
      </c>
      <c r="AB81" s="31">
        <v>0.61</v>
      </c>
      <c r="AC81" s="6" t="s">
        <v>47</v>
      </c>
      <c r="AD81" s="37">
        <v>360.5</v>
      </c>
      <c r="AE81" s="16">
        <v>0</v>
      </c>
      <c r="AF81" s="16">
        <v>0</v>
      </c>
      <c r="AG81" s="19" t="s">
        <v>47</v>
      </c>
      <c r="AH81" s="19">
        <v>0</v>
      </c>
      <c r="AI81" s="19">
        <v>1</v>
      </c>
      <c r="AJ81" s="20">
        <v>0</v>
      </c>
      <c r="AK81" s="22">
        <v>1</v>
      </c>
      <c r="AL81" s="25" t="s">
        <v>47</v>
      </c>
    </row>
    <row r="82" spans="1:38" ht="12.5">
      <c r="A82" s="10" t="s">
        <v>342</v>
      </c>
      <c r="B82" s="90" t="s">
        <v>221</v>
      </c>
      <c r="C82" s="10"/>
      <c r="D82" s="10"/>
      <c r="E82" s="10">
        <v>46.644199999999998</v>
      </c>
      <c r="F82" s="10">
        <v>-60.3947</v>
      </c>
      <c r="G82" s="10">
        <v>2018</v>
      </c>
      <c r="H82" s="10">
        <v>5</v>
      </c>
      <c r="I82" s="10">
        <v>9</v>
      </c>
      <c r="J82" s="10" t="s">
        <v>46</v>
      </c>
      <c r="K82" s="10">
        <v>7.39</v>
      </c>
      <c r="L82" s="10">
        <v>15.3</v>
      </c>
      <c r="M82" s="6" t="s">
        <v>47</v>
      </c>
      <c r="N82" s="10">
        <v>15.3</v>
      </c>
      <c r="O82" s="6" t="s">
        <v>47</v>
      </c>
      <c r="P82" s="6" t="s">
        <v>47</v>
      </c>
      <c r="Q82" s="10">
        <v>220</v>
      </c>
      <c r="R82" s="10">
        <v>8.9999999999999993E-3</v>
      </c>
      <c r="S82" s="10">
        <v>0.34</v>
      </c>
      <c r="T82" s="10" t="s">
        <v>47</v>
      </c>
      <c r="U82" s="10" t="s">
        <v>48</v>
      </c>
      <c r="V82" s="6" t="s">
        <v>47</v>
      </c>
      <c r="W82" s="6" t="s">
        <v>47</v>
      </c>
      <c r="X82" s="10" t="s">
        <v>47</v>
      </c>
      <c r="Y82" s="10" t="s">
        <v>47</v>
      </c>
      <c r="Z82" s="10" t="s">
        <v>47</v>
      </c>
      <c r="AA82" s="10">
        <v>612</v>
      </c>
      <c r="AB82" s="10" t="s">
        <v>47</v>
      </c>
      <c r="AC82" s="10" t="s">
        <v>47</v>
      </c>
      <c r="AD82" s="10" t="s">
        <v>47</v>
      </c>
      <c r="AE82" s="16">
        <v>0</v>
      </c>
      <c r="AF82" s="16">
        <v>0</v>
      </c>
      <c r="AG82" s="19">
        <v>0.14000000000000001</v>
      </c>
      <c r="AH82" s="19">
        <v>1</v>
      </c>
      <c r="AI82" s="19">
        <v>1</v>
      </c>
      <c r="AJ82" s="20">
        <v>0</v>
      </c>
      <c r="AK82" s="22">
        <v>0</v>
      </c>
      <c r="AL82" s="10" t="s">
        <v>47</v>
      </c>
    </row>
    <row r="83" spans="1:38" ht="12.5">
      <c r="A83" s="44" t="s">
        <v>343</v>
      </c>
      <c r="B83" s="7" t="s">
        <v>41</v>
      </c>
      <c r="C83" s="17"/>
      <c r="D83" s="17"/>
      <c r="E83" s="15">
        <v>44.626300000000001</v>
      </c>
      <c r="F83" s="15">
        <v>-63.603000000000002</v>
      </c>
      <c r="G83" s="15">
        <v>2011</v>
      </c>
      <c r="H83" s="17"/>
      <c r="I83" s="17"/>
      <c r="J83" s="15" t="s">
        <v>146</v>
      </c>
      <c r="K83" s="46">
        <v>6.82</v>
      </c>
      <c r="L83" s="15">
        <v>16.5</v>
      </c>
      <c r="M83" s="6" t="s">
        <v>47</v>
      </c>
      <c r="N83" s="15">
        <v>19.399999999999999</v>
      </c>
      <c r="O83" s="37">
        <v>0.64287000000000005</v>
      </c>
      <c r="P83" s="15" t="s">
        <v>47</v>
      </c>
      <c r="Q83" s="6" t="s">
        <v>47</v>
      </c>
      <c r="R83" s="15">
        <v>0</v>
      </c>
      <c r="S83" s="15">
        <v>0.34</v>
      </c>
      <c r="T83" s="31" t="s">
        <v>47</v>
      </c>
      <c r="U83" s="6" t="s">
        <v>47</v>
      </c>
      <c r="V83" s="6" t="s">
        <v>47</v>
      </c>
      <c r="W83" s="6" t="s">
        <v>47</v>
      </c>
      <c r="X83" s="6" t="s">
        <v>47</v>
      </c>
      <c r="Y83" s="6" t="s">
        <v>47</v>
      </c>
      <c r="Z83" s="6" t="s">
        <v>47</v>
      </c>
      <c r="AA83" s="6" t="s">
        <v>47</v>
      </c>
      <c r="AB83" s="6" t="s">
        <v>47</v>
      </c>
      <c r="AC83" s="6" t="s">
        <v>47</v>
      </c>
      <c r="AD83" s="6" t="s">
        <v>47</v>
      </c>
      <c r="AE83" s="16">
        <v>0</v>
      </c>
      <c r="AF83" s="16">
        <v>0</v>
      </c>
      <c r="AG83" s="19" t="s">
        <v>47</v>
      </c>
      <c r="AH83" s="19">
        <v>0</v>
      </c>
      <c r="AI83" s="19">
        <v>2</v>
      </c>
      <c r="AJ83" s="20">
        <v>0</v>
      </c>
      <c r="AK83" s="22">
        <v>0</v>
      </c>
      <c r="AL83" s="25" t="s">
        <v>47</v>
      </c>
    </row>
    <row r="84" spans="1:38" ht="12.5">
      <c r="A84" s="10" t="s">
        <v>344</v>
      </c>
      <c r="B84" s="61" t="s">
        <v>160</v>
      </c>
      <c r="C84" s="10"/>
      <c r="D84" s="10"/>
      <c r="E84" s="10">
        <v>44.45</v>
      </c>
      <c r="F84" s="10">
        <v>-65.34</v>
      </c>
      <c r="G84" s="10">
        <v>2018</v>
      </c>
      <c r="H84" s="10">
        <v>8</v>
      </c>
      <c r="I84" s="10">
        <v>13</v>
      </c>
      <c r="J84" s="10" t="s">
        <v>46</v>
      </c>
      <c r="K84" s="10">
        <v>5.23</v>
      </c>
      <c r="L84" s="10" t="s">
        <v>75</v>
      </c>
      <c r="M84" s="6" t="s">
        <v>47</v>
      </c>
      <c r="N84" s="10">
        <v>0.68</v>
      </c>
      <c r="O84" s="6" t="s">
        <v>47</v>
      </c>
      <c r="P84" s="6" t="s">
        <v>47</v>
      </c>
      <c r="Q84" s="10">
        <v>9.6300000000000008</v>
      </c>
      <c r="R84" s="10">
        <v>1.4E-2</v>
      </c>
      <c r="S84" s="10">
        <v>0.28999999999999998</v>
      </c>
      <c r="T84" s="10" t="s">
        <v>47</v>
      </c>
      <c r="U84" s="10" t="s">
        <v>48</v>
      </c>
      <c r="V84" s="6" t="s">
        <v>47</v>
      </c>
      <c r="W84" s="6" t="s">
        <v>47</v>
      </c>
      <c r="X84" s="6" t="s">
        <v>47</v>
      </c>
      <c r="Y84" s="6" t="s">
        <v>47</v>
      </c>
      <c r="Z84" s="6" t="s">
        <v>47</v>
      </c>
      <c r="AA84" s="10">
        <v>26.6</v>
      </c>
      <c r="AB84" s="6" t="s">
        <v>47</v>
      </c>
      <c r="AC84" s="6" t="s">
        <v>47</v>
      </c>
      <c r="AD84" s="6" t="s">
        <v>47</v>
      </c>
      <c r="AE84" s="16">
        <v>0</v>
      </c>
      <c r="AF84" s="16">
        <v>0</v>
      </c>
      <c r="AG84" s="19" t="s">
        <v>47</v>
      </c>
      <c r="AH84" s="19">
        <v>0</v>
      </c>
      <c r="AI84" s="19">
        <v>4</v>
      </c>
      <c r="AJ84" s="20">
        <v>0</v>
      </c>
      <c r="AK84" s="22">
        <v>0</v>
      </c>
      <c r="AL84" s="10" t="s">
        <v>47</v>
      </c>
    </row>
    <row r="85" spans="1:38" ht="12.5">
      <c r="A85" s="25" t="s">
        <v>345</v>
      </c>
      <c r="B85" s="7" t="s">
        <v>41</v>
      </c>
      <c r="C85" s="26"/>
      <c r="D85" s="26"/>
      <c r="E85" s="25">
        <v>44.683129999999998</v>
      </c>
      <c r="F85" s="25">
        <v>-63.405209999999997</v>
      </c>
      <c r="G85" s="25">
        <v>2016</v>
      </c>
      <c r="H85" s="25">
        <v>8</v>
      </c>
      <c r="I85" s="25">
        <v>23</v>
      </c>
      <c r="J85" s="25" t="s">
        <v>189</v>
      </c>
      <c r="K85" s="25">
        <v>6.28</v>
      </c>
      <c r="L85" s="65" t="s">
        <v>47</v>
      </c>
      <c r="M85" s="65" t="s">
        <v>47</v>
      </c>
      <c r="N85" s="65" t="s">
        <v>47</v>
      </c>
      <c r="O85" s="65" t="s">
        <v>47</v>
      </c>
      <c r="P85" s="25">
        <v>7.17</v>
      </c>
      <c r="Q85" s="6" t="s">
        <v>47</v>
      </c>
      <c r="R85" s="6" t="s">
        <v>47</v>
      </c>
      <c r="S85" s="6" t="s">
        <v>47</v>
      </c>
      <c r="T85" s="6" t="s">
        <v>47</v>
      </c>
      <c r="U85" s="6" t="s">
        <v>47</v>
      </c>
      <c r="V85" s="6" t="s">
        <v>47</v>
      </c>
      <c r="W85" s="6" t="s">
        <v>47</v>
      </c>
      <c r="X85" s="6" t="s">
        <v>47</v>
      </c>
      <c r="Y85" s="6" t="s">
        <v>47</v>
      </c>
      <c r="Z85" s="6" t="s">
        <v>47</v>
      </c>
      <c r="AA85" s="25">
        <v>97.4</v>
      </c>
      <c r="AB85" s="25">
        <v>0.09</v>
      </c>
      <c r="AC85" s="25">
        <v>63.05</v>
      </c>
      <c r="AD85" s="57" t="s">
        <v>47</v>
      </c>
      <c r="AE85" s="16">
        <v>0</v>
      </c>
      <c r="AF85" s="16">
        <v>0</v>
      </c>
      <c r="AG85" s="19" t="s">
        <v>47</v>
      </c>
      <c r="AH85" s="19">
        <v>0</v>
      </c>
      <c r="AI85" s="19">
        <v>0</v>
      </c>
      <c r="AJ85" s="20">
        <v>0</v>
      </c>
      <c r="AK85" s="22">
        <v>0</v>
      </c>
      <c r="AL85" s="25" t="s">
        <v>47</v>
      </c>
    </row>
    <row r="86" spans="1:38" ht="14.5">
      <c r="A86" s="10" t="s">
        <v>346</v>
      </c>
      <c r="B86" s="79" t="s">
        <v>212</v>
      </c>
      <c r="C86" s="51"/>
      <c r="D86" s="51"/>
      <c r="E86" s="51">
        <v>44.34</v>
      </c>
      <c r="F86" s="51">
        <v>-65.22</v>
      </c>
      <c r="G86" s="10">
        <v>2018</v>
      </c>
      <c r="H86" s="10">
        <v>8</v>
      </c>
      <c r="I86" s="10">
        <v>17</v>
      </c>
      <c r="J86" s="10" t="s">
        <v>46</v>
      </c>
      <c r="K86" s="10">
        <v>5.5</v>
      </c>
      <c r="L86" s="10" t="s">
        <v>75</v>
      </c>
      <c r="M86" s="6" t="s">
        <v>47</v>
      </c>
      <c r="N86" s="51">
        <v>0.56000000000000005</v>
      </c>
      <c r="O86" s="6" t="s">
        <v>47</v>
      </c>
      <c r="P86" s="6" t="s">
        <v>47</v>
      </c>
      <c r="Q86" s="51">
        <v>7.66</v>
      </c>
      <c r="R86" s="51">
        <v>1.2999999999999999E-2</v>
      </c>
      <c r="S86" s="10">
        <v>0.24</v>
      </c>
      <c r="T86" s="10" t="s">
        <v>47</v>
      </c>
      <c r="U86" s="10" t="s">
        <v>48</v>
      </c>
      <c r="V86" s="6" t="s">
        <v>47</v>
      </c>
      <c r="W86" s="6" t="s">
        <v>47</v>
      </c>
      <c r="X86" s="6" t="s">
        <v>47</v>
      </c>
      <c r="Y86" s="6" t="s">
        <v>47</v>
      </c>
      <c r="Z86" s="6" t="s">
        <v>47</v>
      </c>
      <c r="AA86" s="51">
        <v>26.4</v>
      </c>
      <c r="AB86" s="6" t="s">
        <v>47</v>
      </c>
      <c r="AC86" s="6" t="s">
        <v>47</v>
      </c>
      <c r="AD86" s="6" t="s">
        <v>47</v>
      </c>
      <c r="AE86" s="16">
        <v>0</v>
      </c>
      <c r="AF86" s="16">
        <v>0</v>
      </c>
      <c r="AG86" s="19" t="s">
        <v>47</v>
      </c>
      <c r="AH86" s="19">
        <v>0</v>
      </c>
      <c r="AI86" s="19">
        <v>2</v>
      </c>
      <c r="AJ86" s="20">
        <v>0</v>
      </c>
      <c r="AK86" s="22">
        <v>0</v>
      </c>
      <c r="AL86" s="12"/>
    </row>
    <row r="87" spans="1:38" ht="14.5">
      <c r="A87" s="39" t="s">
        <v>347</v>
      </c>
      <c r="B87" s="7" t="s">
        <v>137</v>
      </c>
      <c r="C87" s="41"/>
      <c r="D87" s="41"/>
      <c r="E87" s="42">
        <v>45.474440000000001</v>
      </c>
      <c r="F87" s="42">
        <v>-64.339799999999997</v>
      </c>
      <c r="G87" s="39">
        <v>2013</v>
      </c>
      <c r="H87" s="39">
        <v>9</v>
      </c>
      <c r="I87" s="39">
        <v>30</v>
      </c>
      <c r="J87" s="39" t="s">
        <v>141</v>
      </c>
      <c r="K87" s="39">
        <v>7</v>
      </c>
      <c r="L87" s="39">
        <v>5.2</v>
      </c>
      <c r="M87" s="39">
        <v>10.199999999999999</v>
      </c>
      <c r="N87" s="39">
        <v>3.1</v>
      </c>
      <c r="O87" s="39">
        <v>7.3</v>
      </c>
      <c r="P87" s="39" t="s">
        <v>47</v>
      </c>
      <c r="Q87" s="39">
        <v>5.4</v>
      </c>
      <c r="R87" s="39">
        <v>6.0000000000000001E-3</v>
      </c>
      <c r="S87" s="39">
        <v>0.22</v>
      </c>
      <c r="T87" s="39">
        <v>0.02</v>
      </c>
      <c r="U87" s="6" t="s">
        <v>47</v>
      </c>
      <c r="V87" s="39">
        <v>0.01</v>
      </c>
      <c r="W87" s="39">
        <v>0.22700000000000001</v>
      </c>
      <c r="X87" s="6" t="s">
        <v>47</v>
      </c>
      <c r="Y87" s="6" t="s">
        <v>47</v>
      </c>
      <c r="Z87" s="39">
        <v>2.4</v>
      </c>
      <c r="AA87" s="39">
        <v>49.8</v>
      </c>
      <c r="AB87" s="39" t="s">
        <v>47</v>
      </c>
      <c r="AC87" s="39" t="s">
        <v>47</v>
      </c>
      <c r="AD87" s="39">
        <v>5.0999999999999996</v>
      </c>
      <c r="AE87" s="16">
        <v>2</v>
      </c>
      <c r="AF87" s="16">
        <v>1</v>
      </c>
      <c r="AG87" s="19" t="s">
        <v>47</v>
      </c>
      <c r="AH87" s="19">
        <v>0</v>
      </c>
      <c r="AI87" s="19">
        <v>2</v>
      </c>
      <c r="AJ87" s="20">
        <v>1</v>
      </c>
      <c r="AK87" s="22">
        <v>0</v>
      </c>
      <c r="AL87" s="25" t="s">
        <v>47</v>
      </c>
    </row>
    <row r="88" spans="1:38" ht="12.5">
      <c r="A88" s="10" t="s">
        <v>348</v>
      </c>
      <c r="B88" s="90" t="s">
        <v>221</v>
      </c>
      <c r="C88" s="10"/>
      <c r="D88" s="10"/>
      <c r="E88" s="10">
        <v>46.818300000000001</v>
      </c>
      <c r="F88" s="10">
        <v>-60.492199999999997</v>
      </c>
      <c r="G88" s="10">
        <v>2018</v>
      </c>
      <c r="H88" s="10">
        <v>6</v>
      </c>
      <c r="I88" s="10">
        <v>11</v>
      </c>
      <c r="J88" s="10" t="s">
        <v>46</v>
      </c>
      <c r="K88" s="10">
        <v>5.22</v>
      </c>
      <c r="L88" s="10" t="s">
        <v>75</v>
      </c>
      <c r="M88" s="6" t="s">
        <v>47</v>
      </c>
      <c r="N88" s="10">
        <v>0.7</v>
      </c>
      <c r="O88" s="6" t="s">
        <v>47</v>
      </c>
      <c r="P88" s="6" t="s">
        <v>47</v>
      </c>
      <c r="Q88" s="10">
        <v>10.4</v>
      </c>
      <c r="R88" s="10">
        <v>8.0000000000000002E-3</v>
      </c>
      <c r="S88" s="10">
        <v>0.25</v>
      </c>
      <c r="T88" s="10" t="s">
        <v>47</v>
      </c>
      <c r="U88" s="10">
        <v>0.02</v>
      </c>
      <c r="V88" s="6" t="s">
        <v>47</v>
      </c>
      <c r="W88" s="6" t="s">
        <v>47</v>
      </c>
      <c r="X88" s="10" t="s">
        <v>47</v>
      </c>
      <c r="Y88" s="10" t="s">
        <v>47</v>
      </c>
      <c r="Z88" s="10" t="s">
        <v>47</v>
      </c>
      <c r="AA88" s="10">
        <v>25.8</v>
      </c>
      <c r="AB88" s="10" t="s">
        <v>47</v>
      </c>
      <c r="AC88" s="10" t="s">
        <v>47</v>
      </c>
      <c r="AD88" s="10" t="s">
        <v>47</v>
      </c>
      <c r="AE88" s="16">
        <v>0</v>
      </c>
      <c r="AF88" s="16">
        <v>0</v>
      </c>
      <c r="AG88" s="19" t="s">
        <v>47</v>
      </c>
      <c r="AH88" s="19">
        <v>0</v>
      </c>
      <c r="AI88" s="19">
        <v>2</v>
      </c>
      <c r="AJ88" s="20">
        <v>0</v>
      </c>
      <c r="AK88" s="22">
        <v>0</v>
      </c>
      <c r="AL88" s="10" t="s">
        <v>47</v>
      </c>
    </row>
    <row r="89" spans="1:38" ht="14.5">
      <c r="A89" s="6" t="s">
        <v>349</v>
      </c>
      <c r="B89" s="62" t="s">
        <v>41</v>
      </c>
      <c r="C89" s="94"/>
      <c r="D89" s="94"/>
      <c r="E89" s="13">
        <v>44.720799999999997</v>
      </c>
      <c r="F89" s="13">
        <v>-63.2057</v>
      </c>
      <c r="G89" s="6">
        <v>2000</v>
      </c>
      <c r="H89" s="6">
        <v>6</v>
      </c>
      <c r="I89" s="6">
        <v>6</v>
      </c>
      <c r="J89" s="6" t="s">
        <v>52</v>
      </c>
      <c r="K89" s="94">
        <v>4.58</v>
      </c>
      <c r="L89" s="94" t="s">
        <v>92</v>
      </c>
      <c r="M89" s="94">
        <v>4.18</v>
      </c>
      <c r="N89" s="94">
        <v>0.52</v>
      </c>
      <c r="O89" s="6" t="s">
        <v>47</v>
      </c>
      <c r="P89" s="6" t="s">
        <v>47</v>
      </c>
      <c r="Q89" s="6" t="s">
        <v>47</v>
      </c>
      <c r="R89" s="6" t="s">
        <v>47</v>
      </c>
      <c r="S89" s="6" t="s">
        <v>47</v>
      </c>
      <c r="T89" s="6" t="s">
        <v>47</v>
      </c>
      <c r="U89" s="6" t="s">
        <v>47</v>
      </c>
      <c r="V89" s="6" t="s">
        <v>47</v>
      </c>
      <c r="W89" s="6" t="s">
        <v>47</v>
      </c>
      <c r="X89" s="6" t="s">
        <v>47</v>
      </c>
      <c r="Y89" s="6" t="s">
        <v>47</v>
      </c>
      <c r="Z89" s="6" t="s">
        <v>47</v>
      </c>
      <c r="AA89" s="94">
        <v>50</v>
      </c>
      <c r="AB89" s="6" t="s">
        <v>47</v>
      </c>
      <c r="AC89" s="6" t="s">
        <v>47</v>
      </c>
      <c r="AD89" s="94">
        <v>5.85</v>
      </c>
      <c r="AE89" s="16">
        <v>0</v>
      </c>
      <c r="AF89" s="16">
        <v>0</v>
      </c>
      <c r="AG89" s="19">
        <v>5.8</v>
      </c>
      <c r="AH89" s="19">
        <v>1</v>
      </c>
      <c r="AI89" s="19">
        <v>0</v>
      </c>
      <c r="AJ89" s="20">
        <v>0</v>
      </c>
      <c r="AK89" s="22">
        <v>0</v>
      </c>
      <c r="AL89" s="6" t="s">
        <v>47</v>
      </c>
    </row>
    <row r="90" spans="1:38" ht="12.5">
      <c r="A90" s="44" t="s">
        <v>350</v>
      </c>
      <c r="B90" s="7" t="s">
        <v>41</v>
      </c>
      <c r="C90" s="17"/>
      <c r="D90" s="17"/>
      <c r="E90" s="15">
        <v>44.642499999999998</v>
      </c>
      <c r="F90" s="15">
        <v>-63.701300000000003</v>
      </c>
      <c r="G90" s="15">
        <v>2011</v>
      </c>
      <c r="H90" s="17"/>
      <c r="I90" s="17"/>
      <c r="J90" s="15" t="s">
        <v>146</v>
      </c>
      <c r="K90" s="46">
        <v>6.1749999999999998</v>
      </c>
      <c r="L90" s="15">
        <v>2.95</v>
      </c>
      <c r="M90" s="6" t="s">
        <v>47</v>
      </c>
      <c r="N90" s="15">
        <v>11.1</v>
      </c>
      <c r="O90" s="37">
        <v>2.4027599999999998</v>
      </c>
      <c r="P90" s="15" t="s">
        <v>47</v>
      </c>
      <c r="Q90" s="6" t="s">
        <v>47</v>
      </c>
      <c r="R90" s="37">
        <v>4.0000000000000001E-3</v>
      </c>
      <c r="S90" s="15">
        <v>0.55000000000000004</v>
      </c>
      <c r="T90" s="31" t="s">
        <v>47</v>
      </c>
      <c r="U90" s="6" t="s">
        <v>47</v>
      </c>
      <c r="V90" s="6" t="s">
        <v>47</v>
      </c>
      <c r="W90" s="6" t="s">
        <v>47</v>
      </c>
      <c r="X90" s="6" t="s">
        <v>47</v>
      </c>
      <c r="Y90" s="6" t="s">
        <v>47</v>
      </c>
      <c r="Z90" s="6" t="s">
        <v>47</v>
      </c>
      <c r="AA90" s="6" t="s">
        <v>47</v>
      </c>
      <c r="AB90" s="6" t="s">
        <v>47</v>
      </c>
      <c r="AC90" s="6" t="s">
        <v>47</v>
      </c>
      <c r="AD90" s="6" t="s">
        <v>47</v>
      </c>
      <c r="AE90" s="16">
        <v>0</v>
      </c>
      <c r="AF90" s="16">
        <v>0</v>
      </c>
      <c r="AG90" s="19" t="s">
        <v>47</v>
      </c>
      <c r="AH90" s="19">
        <v>0</v>
      </c>
      <c r="AI90" s="19">
        <v>2</v>
      </c>
      <c r="AJ90" s="20">
        <v>0</v>
      </c>
      <c r="AK90" s="22">
        <v>0</v>
      </c>
      <c r="AL90" s="25" t="s">
        <v>47</v>
      </c>
    </row>
    <row r="91" spans="1:38" ht="14.5">
      <c r="A91" s="10" t="s">
        <v>351</v>
      </c>
      <c r="B91" s="79" t="s">
        <v>212</v>
      </c>
      <c r="C91" s="51"/>
      <c r="D91" s="51"/>
      <c r="E91" s="51">
        <v>44.38</v>
      </c>
      <c r="F91" s="51">
        <v>-65.17</v>
      </c>
      <c r="G91" s="10">
        <v>2018</v>
      </c>
      <c r="H91" s="10">
        <v>10</v>
      </c>
      <c r="I91" s="10">
        <v>23</v>
      </c>
      <c r="J91" s="10" t="s">
        <v>46</v>
      </c>
      <c r="K91" s="10">
        <v>6.12</v>
      </c>
      <c r="L91" s="51">
        <v>1.36</v>
      </c>
      <c r="M91" s="6" t="s">
        <v>47</v>
      </c>
      <c r="N91" s="51">
        <v>1.05</v>
      </c>
      <c r="O91" s="6" t="s">
        <v>47</v>
      </c>
      <c r="P91" s="6" t="s">
        <v>47</v>
      </c>
      <c r="Q91" s="51">
        <v>7.51</v>
      </c>
      <c r="R91" s="51">
        <v>1.4E-2</v>
      </c>
      <c r="S91" s="10">
        <v>0.36</v>
      </c>
      <c r="T91" s="10" t="s">
        <v>47</v>
      </c>
      <c r="U91" s="51">
        <v>0.04</v>
      </c>
      <c r="V91" s="6" t="s">
        <v>47</v>
      </c>
      <c r="W91" s="6" t="s">
        <v>47</v>
      </c>
      <c r="X91" s="6" t="s">
        <v>47</v>
      </c>
      <c r="Y91" s="6" t="s">
        <v>47</v>
      </c>
      <c r="Z91" s="6" t="s">
        <v>47</v>
      </c>
      <c r="AA91" s="51">
        <v>35.799999999999997</v>
      </c>
      <c r="AB91" s="6" t="s">
        <v>47</v>
      </c>
      <c r="AC91" s="6" t="s">
        <v>47</v>
      </c>
      <c r="AD91" s="6" t="s">
        <v>47</v>
      </c>
      <c r="AE91" s="16">
        <v>0</v>
      </c>
      <c r="AF91" s="16">
        <v>0</v>
      </c>
      <c r="AG91" s="19" t="s">
        <v>47</v>
      </c>
      <c r="AH91" s="19">
        <v>0</v>
      </c>
      <c r="AI91" s="19">
        <v>3</v>
      </c>
      <c r="AJ91" s="20">
        <v>0</v>
      </c>
      <c r="AK91" s="22">
        <v>0</v>
      </c>
      <c r="AL91" s="10" t="s">
        <v>47</v>
      </c>
    </row>
    <row r="92" spans="1:38" ht="14.5">
      <c r="A92" s="6" t="s">
        <v>352</v>
      </c>
      <c r="B92" s="7" t="s">
        <v>41</v>
      </c>
      <c r="C92" s="6">
        <v>4454</v>
      </c>
      <c r="D92" s="6">
        <v>6309</v>
      </c>
      <c r="E92" s="27">
        <f>((C92/100)-TRUNC((C92/100),0))*(10/6)+(TRUNC((C92/100),0))</f>
        <v>44.9</v>
      </c>
      <c r="F92" s="27">
        <f>-(((D92/100)-TRUNC((D92/100),0))*(10/6)+(TRUNC((D92/100),0)))</f>
        <v>-63.150000000000006</v>
      </c>
      <c r="G92" s="6" t="s">
        <v>353</v>
      </c>
      <c r="H92" s="6">
        <v>11</v>
      </c>
      <c r="I92" s="6">
        <v>12</v>
      </c>
      <c r="J92" s="6" t="s">
        <v>354</v>
      </c>
      <c r="K92" s="46">
        <v>6.47</v>
      </c>
      <c r="L92" s="35">
        <v>5.0999999999999996</v>
      </c>
      <c r="M92" s="6">
        <v>16.8</v>
      </c>
      <c r="N92" s="37">
        <v>4.9000000000000004</v>
      </c>
      <c r="O92" s="37">
        <v>0.73110699999999995</v>
      </c>
      <c r="P92" s="6" t="s">
        <v>47</v>
      </c>
      <c r="Q92" s="6">
        <v>3.9</v>
      </c>
      <c r="R92" s="37">
        <v>3.0000000000000001E-3</v>
      </c>
      <c r="S92" s="37">
        <v>0.276667</v>
      </c>
      <c r="T92" s="6">
        <v>7.0000000000000007E-2</v>
      </c>
      <c r="U92" s="37">
        <v>0.113</v>
      </c>
      <c r="V92" s="37">
        <v>1.7000000000000001E-2</v>
      </c>
      <c r="W92" s="6">
        <v>0.995</v>
      </c>
      <c r="X92" s="6">
        <v>30</v>
      </c>
      <c r="Y92" s="6">
        <v>9.3000000000000007</v>
      </c>
      <c r="Z92" s="6" t="s">
        <v>47</v>
      </c>
      <c r="AA92" s="37">
        <v>105.333333</v>
      </c>
      <c r="AB92" s="6" t="s">
        <v>47</v>
      </c>
      <c r="AC92" s="6">
        <v>56</v>
      </c>
      <c r="AD92" s="37">
        <v>11.966670000000001</v>
      </c>
      <c r="AE92" s="16">
        <v>1</v>
      </c>
      <c r="AF92" s="16">
        <v>1</v>
      </c>
      <c r="AG92" s="19" t="s">
        <v>47</v>
      </c>
      <c r="AH92" s="19">
        <v>0</v>
      </c>
      <c r="AI92" s="19">
        <v>1</v>
      </c>
      <c r="AJ92" s="20">
        <v>1</v>
      </c>
      <c r="AK92" s="22">
        <v>0</v>
      </c>
      <c r="AL92" s="6">
        <v>3.4</v>
      </c>
    </row>
    <row r="93" spans="1:38" ht="12.5">
      <c r="A93" s="57" t="s">
        <v>355</v>
      </c>
      <c r="B93" s="85" t="s">
        <v>41</v>
      </c>
      <c r="C93" s="64"/>
      <c r="D93" s="64"/>
      <c r="E93" s="57">
        <v>44.707439999999998</v>
      </c>
      <c r="F93" s="57">
        <v>-63.562579999999997</v>
      </c>
      <c r="G93" s="57">
        <v>2016</v>
      </c>
      <c r="H93" s="95">
        <v>43624</v>
      </c>
      <c r="I93" s="57" t="s">
        <v>356</v>
      </c>
      <c r="J93" s="57" t="s">
        <v>357</v>
      </c>
      <c r="K93" s="57">
        <v>7.04</v>
      </c>
      <c r="L93" s="25" t="s">
        <v>47</v>
      </c>
      <c r="M93" s="25" t="s">
        <v>47</v>
      </c>
      <c r="N93" s="25" t="s">
        <v>47</v>
      </c>
      <c r="O93" s="25" t="s">
        <v>47</v>
      </c>
      <c r="P93" s="57">
        <v>5.09</v>
      </c>
      <c r="Q93" s="6" t="s">
        <v>47</v>
      </c>
      <c r="R93" s="6" t="s">
        <v>47</v>
      </c>
      <c r="S93" s="6" t="s">
        <v>47</v>
      </c>
      <c r="T93" s="6" t="s">
        <v>47</v>
      </c>
      <c r="U93" s="6" t="s">
        <v>47</v>
      </c>
      <c r="V93" s="6" t="s">
        <v>47</v>
      </c>
      <c r="W93" s="6" t="s">
        <v>47</v>
      </c>
      <c r="X93" s="6" t="s">
        <v>47</v>
      </c>
      <c r="Y93" s="6" t="s">
        <v>47</v>
      </c>
      <c r="Z93" s="96">
        <v>0.1</v>
      </c>
      <c r="AA93" s="57">
        <v>795</v>
      </c>
      <c r="AB93" s="57">
        <v>0.39</v>
      </c>
      <c r="AC93" s="57">
        <v>513.5</v>
      </c>
      <c r="AD93" s="57" t="s">
        <v>47</v>
      </c>
      <c r="AE93" s="66">
        <v>0</v>
      </c>
      <c r="AF93" s="66">
        <v>0</v>
      </c>
      <c r="AG93" s="19" t="s">
        <v>47</v>
      </c>
      <c r="AH93" s="76"/>
      <c r="AI93" s="76"/>
      <c r="AJ93" s="67">
        <v>0</v>
      </c>
      <c r="AK93" s="68">
        <v>0</v>
      </c>
      <c r="AL93" s="25" t="s">
        <v>47</v>
      </c>
    </row>
    <row r="94" spans="1:38" ht="12.5">
      <c r="A94" s="6" t="s">
        <v>358</v>
      </c>
      <c r="B94" s="7" t="s">
        <v>41</v>
      </c>
      <c r="C94" s="6">
        <v>4451</v>
      </c>
      <c r="D94" s="6">
        <v>6343</v>
      </c>
      <c r="E94" s="13">
        <v>44.839300000000001</v>
      </c>
      <c r="F94" s="13">
        <v>-63.706099999999999</v>
      </c>
      <c r="G94" s="6">
        <v>2006</v>
      </c>
      <c r="H94" s="6">
        <v>9</v>
      </c>
      <c r="I94" s="6">
        <v>27</v>
      </c>
      <c r="J94" s="6" t="s">
        <v>52</v>
      </c>
      <c r="K94" s="6">
        <v>6</v>
      </c>
      <c r="L94" s="6">
        <v>2.4</v>
      </c>
      <c r="M94" s="6">
        <v>6.5</v>
      </c>
      <c r="N94" s="6">
        <v>1.8</v>
      </c>
      <c r="O94" s="6">
        <v>6.8</v>
      </c>
      <c r="P94" s="6">
        <v>8.1</v>
      </c>
      <c r="Q94" s="6">
        <v>9.6</v>
      </c>
      <c r="R94" s="6">
        <v>8.9999999999999993E-3</v>
      </c>
      <c r="S94" s="6">
        <v>0.28999999999999998</v>
      </c>
      <c r="T94" s="6" t="s">
        <v>49</v>
      </c>
      <c r="U94" s="6" t="s">
        <v>47</v>
      </c>
      <c r="V94" s="6">
        <v>0.02</v>
      </c>
      <c r="W94" s="6" t="s">
        <v>47</v>
      </c>
      <c r="X94" s="6" t="s">
        <v>47</v>
      </c>
      <c r="Y94" s="6" t="s">
        <v>47</v>
      </c>
      <c r="Z94" s="6">
        <v>1.4</v>
      </c>
      <c r="AA94" s="6">
        <v>39</v>
      </c>
      <c r="AB94" s="6" t="s">
        <v>47</v>
      </c>
      <c r="AC94" s="6">
        <v>110</v>
      </c>
      <c r="AD94" s="6">
        <v>3.9</v>
      </c>
      <c r="AE94" s="16">
        <v>0</v>
      </c>
      <c r="AF94" s="16">
        <v>0</v>
      </c>
      <c r="AG94" s="19" t="s">
        <v>47</v>
      </c>
      <c r="AH94" s="19">
        <v>0</v>
      </c>
      <c r="AI94" s="19">
        <v>1</v>
      </c>
      <c r="AJ94" s="20">
        <v>0</v>
      </c>
      <c r="AK94" s="22">
        <v>0</v>
      </c>
      <c r="AL94" s="6" t="s">
        <v>47</v>
      </c>
    </row>
    <row r="95" spans="1:38" ht="14.5">
      <c r="A95" s="6" t="s">
        <v>359</v>
      </c>
      <c r="B95" s="62" t="s">
        <v>212</v>
      </c>
      <c r="C95" s="6">
        <v>4423</v>
      </c>
      <c r="D95" s="6">
        <v>6506</v>
      </c>
      <c r="E95" s="13">
        <v>44.388199999999998</v>
      </c>
      <c r="F95" s="13">
        <v>-65.105099999999993</v>
      </c>
      <c r="G95" s="6">
        <v>2006</v>
      </c>
      <c r="H95" s="6">
        <v>9</v>
      </c>
      <c r="I95" s="6">
        <v>6</v>
      </c>
      <c r="J95" s="6" t="s">
        <v>52</v>
      </c>
      <c r="K95" s="6">
        <v>6.2</v>
      </c>
      <c r="L95" s="6">
        <v>2.5</v>
      </c>
      <c r="M95" s="6" t="s">
        <v>47</v>
      </c>
      <c r="N95" s="6">
        <v>0.7</v>
      </c>
      <c r="O95" s="6">
        <v>2.1</v>
      </c>
      <c r="P95" s="6">
        <v>9.8000000000000007</v>
      </c>
      <c r="Q95" s="6">
        <v>4</v>
      </c>
      <c r="R95" s="6" t="s">
        <v>60</v>
      </c>
      <c r="S95" s="6">
        <v>0.24</v>
      </c>
      <c r="T95" s="6" t="s">
        <v>49</v>
      </c>
      <c r="U95" s="6" t="s">
        <v>47</v>
      </c>
      <c r="V95" s="6">
        <v>0.02</v>
      </c>
      <c r="W95" s="6">
        <v>3.5409999999999999</v>
      </c>
      <c r="X95" s="6">
        <v>11</v>
      </c>
      <c r="Y95" s="6" t="s">
        <v>47</v>
      </c>
      <c r="Z95" s="6">
        <v>3.75</v>
      </c>
      <c r="AA95" s="6">
        <v>21.5</v>
      </c>
      <c r="AB95" s="6" t="s">
        <v>47</v>
      </c>
      <c r="AC95" s="6" t="s">
        <v>53</v>
      </c>
      <c r="AD95" s="6">
        <v>2.2000000000000002</v>
      </c>
      <c r="AE95" s="16">
        <v>1</v>
      </c>
      <c r="AF95" s="16">
        <v>1</v>
      </c>
      <c r="AG95" s="19" t="s">
        <v>47</v>
      </c>
      <c r="AH95" s="19">
        <v>0</v>
      </c>
      <c r="AI95" s="19">
        <v>2</v>
      </c>
      <c r="AJ95" s="20">
        <v>0</v>
      </c>
      <c r="AK95" s="22">
        <v>0</v>
      </c>
      <c r="AL95" s="6">
        <v>5.0999999999999996</v>
      </c>
    </row>
    <row r="96" spans="1:38" ht="12.5">
      <c r="A96" s="6" t="s">
        <v>360</v>
      </c>
      <c r="B96" s="7" t="s">
        <v>150</v>
      </c>
      <c r="C96" s="6">
        <v>4447</v>
      </c>
      <c r="D96" s="6">
        <v>6428</v>
      </c>
      <c r="E96" s="27">
        <f>((C96/100)-TRUNC((C96/100),0))*(10/6)+(TRUNC((C96/100),0))</f>
        <v>44.783333333333331</v>
      </c>
      <c r="F96" s="27">
        <f>-(((D96/100)-TRUNC((D96/100),0))*(10/6)+(TRUNC((D96/100),0)))</f>
        <v>-64.466666666666669</v>
      </c>
      <c r="G96" s="6">
        <v>2004</v>
      </c>
      <c r="H96" s="6">
        <v>7</v>
      </c>
      <c r="I96" s="6">
        <v>22</v>
      </c>
      <c r="J96" s="6" t="s">
        <v>52</v>
      </c>
      <c r="K96" s="6">
        <v>5.9</v>
      </c>
      <c r="L96" s="6">
        <v>2.2999999999999998</v>
      </c>
      <c r="M96" s="6" t="s">
        <v>47</v>
      </c>
      <c r="N96" s="6">
        <v>1</v>
      </c>
      <c r="O96" s="6" t="s">
        <v>47</v>
      </c>
      <c r="P96" s="6" t="s">
        <v>47</v>
      </c>
      <c r="Q96" s="6">
        <v>5.9</v>
      </c>
      <c r="R96" s="6">
        <v>3.1E-2</v>
      </c>
      <c r="S96" s="6">
        <v>0.25</v>
      </c>
      <c r="T96" s="6" t="s">
        <v>54</v>
      </c>
      <c r="U96" s="6" t="s">
        <v>47</v>
      </c>
      <c r="V96" s="6">
        <v>7.0000000000000007E-2</v>
      </c>
      <c r="W96" s="6">
        <v>0.71099999999999997</v>
      </c>
      <c r="X96" s="6">
        <v>11.2</v>
      </c>
      <c r="Y96" s="6" t="s">
        <v>47</v>
      </c>
      <c r="Z96" s="6" t="s">
        <v>47</v>
      </c>
      <c r="AA96" s="6">
        <v>26.6</v>
      </c>
      <c r="AB96" s="6" t="s">
        <v>47</v>
      </c>
      <c r="AC96" s="6" t="s">
        <v>47</v>
      </c>
      <c r="AD96" s="6">
        <v>2.7</v>
      </c>
      <c r="AE96" s="16">
        <v>0</v>
      </c>
      <c r="AF96" s="16">
        <v>0</v>
      </c>
      <c r="AG96" s="19" t="s">
        <v>47</v>
      </c>
      <c r="AH96" s="19">
        <v>0</v>
      </c>
      <c r="AI96" s="19">
        <v>2</v>
      </c>
      <c r="AJ96" s="20">
        <v>1</v>
      </c>
      <c r="AK96" s="22">
        <v>0</v>
      </c>
      <c r="AL96" s="6">
        <v>1.82</v>
      </c>
    </row>
    <row r="97" spans="1:38" ht="14.5">
      <c r="A97" s="83" t="s">
        <v>361</v>
      </c>
      <c r="B97" s="7" t="s">
        <v>137</v>
      </c>
      <c r="C97" s="41"/>
      <c r="D97" s="41"/>
      <c r="E97" s="42">
        <v>45.708370000000002</v>
      </c>
      <c r="F97" s="42">
        <v>-64.277900000000002</v>
      </c>
      <c r="G97" s="39">
        <v>2018</v>
      </c>
      <c r="H97" s="39">
        <v>9</v>
      </c>
      <c r="I97" s="39">
        <v>10</v>
      </c>
      <c r="J97" s="39" t="s">
        <v>141</v>
      </c>
      <c r="K97" s="39">
        <v>7.1</v>
      </c>
      <c r="L97" s="39">
        <v>5.4</v>
      </c>
      <c r="M97" s="39">
        <v>9.6</v>
      </c>
      <c r="N97" s="39">
        <v>2.2000000000000002</v>
      </c>
      <c r="O97" s="39">
        <v>8.4499999999999993</v>
      </c>
      <c r="P97" s="42">
        <v>12.11</v>
      </c>
      <c r="Q97" s="39">
        <v>10.1</v>
      </c>
      <c r="R97" s="39">
        <v>2.1000000000000001E-2</v>
      </c>
      <c r="S97" s="39">
        <v>0.35</v>
      </c>
      <c r="T97" s="39">
        <v>0.01</v>
      </c>
      <c r="U97" s="6" t="s">
        <v>47</v>
      </c>
      <c r="V97" s="39">
        <v>0.01</v>
      </c>
      <c r="W97" s="39">
        <v>1.3440000000000001</v>
      </c>
      <c r="X97" s="6" t="s">
        <v>47</v>
      </c>
      <c r="Y97" s="6" t="s">
        <v>47</v>
      </c>
      <c r="Z97" s="39">
        <v>1.2</v>
      </c>
      <c r="AA97" s="39">
        <v>52.4</v>
      </c>
      <c r="AB97" s="39" t="s">
        <v>47</v>
      </c>
      <c r="AC97" s="39">
        <v>10</v>
      </c>
      <c r="AD97" s="39">
        <v>6.2</v>
      </c>
      <c r="AE97" s="16">
        <v>1</v>
      </c>
      <c r="AF97" s="16">
        <v>1</v>
      </c>
      <c r="AG97" s="19">
        <v>10.7</v>
      </c>
      <c r="AH97" s="19">
        <v>1</v>
      </c>
      <c r="AI97" s="19">
        <v>1</v>
      </c>
      <c r="AJ97" s="20">
        <v>1</v>
      </c>
      <c r="AK97" s="22">
        <v>0</v>
      </c>
      <c r="AL97" s="25" t="s">
        <v>47</v>
      </c>
    </row>
    <row r="98" spans="1:38" ht="12.5">
      <c r="A98" s="6" t="s">
        <v>362</v>
      </c>
      <c r="B98" s="7" t="s">
        <v>150</v>
      </c>
      <c r="C98" s="6">
        <v>4421</v>
      </c>
      <c r="D98" s="6">
        <v>6434</v>
      </c>
      <c r="E98" s="27">
        <f t="shared" ref="E98:E99" si="6">((C98/100)-TRUNC((C98/100),0))*(10/6)+(TRUNC((C98/100),0))</f>
        <v>44.35</v>
      </c>
      <c r="F98" s="27">
        <f t="shared" ref="F98:F99" si="7">-(((D98/100)-TRUNC((D98/100),0))*(10/6)+(TRUNC((D98/100),0)))</f>
        <v>-64.566666666666677</v>
      </c>
      <c r="G98" s="6">
        <v>2004</v>
      </c>
      <c r="H98" s="6">
        <v>7</v>
      </c>
      <c r="I98" s="6">
        <v>21</v>
      </c>
      <c r="J98" s="6" t="s">
        <v>52</v>
      </c>
      <c r="K98" s="6">
        <v>6.1</v>
      </c>
      <c r="L98" s="6">
        <v>1.7</v>
      </c>
      <c r="M98" s="6">
        <v>4.5999999999999996</v>
      </c>
      <c r="N98" s="6">
        <v>1</v>
      </c>
      <c r="O98" s="6">
        <v>1.4</v>
      </c>
      <c r="P98" s="6" t="s">
        <v>47</v>
      </c>
      <c r="Q98" s="6">
        <v>3.8</v>
      </c>
      <c r="R98" s="6">
        <v>2.5000000000000001E-2</v>
      </c>
      <c r="S98" s="6">
        <v>0.18</v>
      </c>
      <c r="T98" s="6">
        <v>0.02</v>
      </c>
      <c r="U98" s="6" t="s">
        <v>47</v>
      </c>
      <c r="V98" s="6">
        <v>0.02</v>
      </c>
      <c r="W98" s="6">
        <v>4.3099999999999996</v>
      </c>
      <c r="X98" s="6">
        <v>15</v>
      </c>
      <c r="Y98" s="6">
        <v>3</v>
      </c>
      <c r="Z98" s="6" t="s">
        <v>47</v>
      </c>
      <c r="AA98" s="6">
        <v>29.4</v>
      </c>
      <c r="AB98" s="6" t="s">
        <v>47</v>
      </c>
      <c r="AC98" s="6">
        <v>28</v>
      </c>
      <c r="AD98" s="6">
        <v>3.7</v>
      </c>
      <c r="AE98" s="16">
        <v>0</v>
      </c>
      <c r="AF98" s="16">
        <v>0</v>
      </c>
      <c r="AG98" s="19">
        <v>0.3</v>
      </c>
      <c r="AH98" s="19">
        <v>1</v>
      </c>
      <c r="AI98" s="19">
        <v>4</v>
      </c>
      <c r="AJ98" s="20">
        <v>2</v>
      </c>
      <c r="AK98" s="22">
        <v>0</v>
      </c>
      <c r="AL98" s="6">
        <v>2.8</v>
      </c>
    </row>
    <row r="99" spans="1:38" ht="12.5">
      <c r="A99" s="6" t="s">
        <v>363</v>
      </c>
      <c r="B99" s="7" t="s">
        <v>150</v>
      </c>
      <c r="C99" s="6">
        <v>4436</v>
      </c>
      <c r="D99" s="6">
        <v>6421</v>
      </c>
      <c r="E99" s="27">
        <f t="shared" si="6"/>
        <v>44.6</v>
      </c>
      <c r="F99" s="27">
        <f t="shared" si="7"/>
        <v>-64.349999999999994</v>
      </c>
      <c r="G99" s="6">
        <v>2000</v>
      </c>
      <c r="H99" s="6">
        <v>8</v>
      </c>
      <c r="I99" s="6">
        <v>30</v>
      </c>
      <c r="J99" s="6" t="s">
        <v>52</v>
      </c>
      <c r="K99" s="6">
        <v>6</v>
      </c>
      <c r="L99" s="6">
        <v>1</v>
      </c>
      <c r="M99" s="6">
        <v>2.66</v>
      </c>
      <c r="N99" s="6">
        <v>0.19500000000000001</v>
      </c>
      <c r="O99" s="6">
        <v>2</v>
      </c>
      <c r="P99" s="6">
        <v>9.4</v>
      </c>
      <c r="Q99" s="6">
        <v>4.4000000000000004</v>
      </c>
      <c r="R99" s="6">
        <v>6.0000000000000001E-3</v>
      </c>
      <c r="S99" s="6">
        <v>0.16</v>
      </c>
      <c r="T99" s="6" t="s">
        <v>49</v>
      </c>
      <c r="U99" s="6" t="s">
        <v>47</v>
      </c>
      <c r="V99" s="6" t="s">
        <v>49</v>
      </c>
      <c r="W99" s="6">
        <v>0.74</v>
      </c>
      <c r="X99" s="6">
        <v>18</v>
      </c>
      <c r="Y99" s="6">
        <v>4.97</v>
      </c>
      <c r="Z99" s="6">
        <v>2.35</v>
      </c>
      <c r="AA99" s="6">
        <v>20.8</v>
      </c>
      <c r="AB99" s="6" t="s">
        <v>47</v>
      </c>
      <c r="AC99" s="6">
        <v>23</v>
      </c>
      <c r="AD99" s="6">
        <v>2.2999999999999998</v>
      </c>
      <c r="AE99" s="16">
        <v>1</v>
      </c>
      <c r="AF99" s="16">
        <v>1</v>
      </c>
      <c r="AG99" s="19" t="s">
        <v>47</v>
      </c>
      <c r="AH99" s="19">
        <v>0</v>
      </c>
      <c r="AI99" s="19">
        <v>2</v>
      </c>
      <c r="AJ99" s="20">
        <v>0</v>
      </c>
      <c r="AK99" s="22">
        <v>0</v>
      </c>
      <c r="AL99" s="6">
        <v>1.8</v>
      </c>
    </row>
    <row r="100" spans="1:38" ht="12.5">
      <c r="A100" s="6" t="s">
        <v>364</v>
      </c>
      <c r="B100" s="7" t="s">
        <v>150</v>
      </c>
      <c r="C100" s="6">
        <v>4416</v>
      </c>
      <c r="D100" s="6">
        <v>6416</v>
      </c>
      <c r="E100" s="13">
        <v>44.268500000000003</v>
      </c>
      <c r="F100" s="13">
        <v>-64.271600000000007</v>
      </c>
      <c r="G100" s="6">
        <v>2005</v>
      </c>
      <c r="H100" s="6">
        <v>9</v>
      </c>
      <c r="I100" s="6">
        <v>12</v>
      </c>
      <c r="J100" s="6" t="s">
        <v>52</v>
      </c>
      <c r="K100" s="6">
        <v>7</v>
      </c>
      <c r="L100" s="6">
        <v>7.2</v>
      </c>
      <c r="M100" s="6">
        <v>109.8</v>
      </c>
      <c r="N100" s="6">
        <v>8.6999999999999993</v>
      </c>
      <c r="O100" s="6" t="s">
        <v>47</v>
      </c>
      <c r="P100" s="6" t="s">
        <v>47</v>
      </c>
      <c r="Q100" s="6">
        <v>5.7</v>
      </c>
      <c r="R100" s="6">
        <v>1.2E-2</v>
      </c>
      <c r="S100" s="6">
        <v>0.34</v>
      </c>
      <c r="T100" s="6" t="s">
        <v>49</v>
      </c>
      <c r="U100" s="6" t="s">
        <v>47</v>
      </c>
      <c r="V100" s="6">
        <v>0.03</v>
      </c>
      <c r="W100" s="6">
        <v>0.126</v>
      </c>
      <c r="X100" s="6">
        <v>7</v>
      </c>
      <c r="Y100" s="6">
        <v>2.5</v>
      </c>
      <c r="AA100" s="6">
        <v>1270</v>
      </c>
      <c r="AB100" s="6" t="s">
        <v>47</v>
      </c>
      <c r="AC100" s="6" t="s">
        <v>47</v>
      </c>
      <c r="AD100" s="6">
        <v>210.2</v>
      </c>
      <c r="AE100" s="16">
        <v>0</v>
      </c>
      <c r="AF100" s="16">
        <v>0</v>
      </c>
      <c r="AG100" s="19" t="s">
        <v>47</v>
      </c>
      <c r="AH100" s="19">
        <v>0</v>
      </c>
      <c r="AI100" s="19">
        <v>0</v>
      </c>
      <c r="AJ100" s="20">
        <v>0</v>
      </c>
      <c r="AK100" s="22">
        <v>0</v>
      </c>
      <c r="AL100" s="6">
        <v>1.4</v>
      </c>
    </row>
    <row r="101" spans="1:38" ht="12.5">
      <c r="A101" s="10" t="s">
        <v>365</v>
      </c>
      <c r="B101" s="7" t="s">
        <v>299</v>
      </c>
      <c r="C101" s="10"/>
      <c r="D101" s="10"/>
      <c r="E101" s="10">
        <v>45.019799999999996</v>
      </c>
      <c r="F101" s="10">
        <v>-62.050199999999997</v>
      </c>
      <c r="G101" s="10">
        <v>2018</v>
      </c>
      <c r="H101" s="10">
        <v>10</v>
      </c>
      <c r="I101" s="10">
        <v>22</v>
      </c>
      <c r="J101" s="10" t="s">
        <v>46</v>
      </c>
      <c r="K101" s="10">
        <v>5.08</v>
      </c>
      <c r="L101" s="10" t="s">
        <v>75</v>
      </c>
      <c r="M101" s="6" t="s">
        <v>47</v>
      </c>
      <c r="N101" s="10">
        <v>1.24</v>
      </c>
      <c r="O101" s="6" t="s">
        <v>47</v>
      </c>
      <c r="P101" s="6" t="s">
        <v>47</v>
      </c>
      <c r="Q101" s="10">
        <v>13.1</v>
      </c>
      <c r="R101" s="10">
        <v>0.01</v>
      </c>
      <c r="S101" s="10">
        <v>0.33</v>
      </c>
      <c r="T101" s="10" t="s">
        <v>47</v>
      </c>
      <c r="U101" s="10" t="s">
        <v>59</v>
      </c>
      <c r="V101" s="6" t="s">
        <v>47</v>
      </c>
      <c r="W101" s="6" t="s">
        <v>47</v>
      </c>
      <c r="X101" s="10" t="s">
        <v>47</v>
      </c>
      <c r="Y101" s="10" t="s">
        <v>47</v>
      </c>
      <c r="Z101" s="10" t="s">
        <v>47</v>
      </c>
      <c r="AA101" s="10">
        <v>43.9</v>
      </c>
      <c r="AB101" s="10" t="s">
        <v>47</v>
      </c>
      <c r="AC101" s="10" t="s">
        <v>47</v>
      </c>
      <c r="AD101" s="10" t="s">
        <v>47</v>
      </c>
      <c r="AE101" s="16">
        <v>0</v>
      </c>
      <c r="AF101" s="16">
        <v>0</v>
      </c>
      <c r="AG101" s="19" t="s">
        <v>47</v>
      </c>
      <c r="AH101" s="19">
        <v>0</v>
      </c>
      <c r="AI101" s="19">
        <v>1</v>
      </c>
      <c r="AJ101" s="20">
        <v>0</v>
      </c>
      <c r="AK101" s="22">
        <v>0</v>
      </c>
      <c r="AL101" s="10" t="s">
        <v>47</v>
      </c>
    </row>
    <row r="102" spans="1:38" ht="12.5">
      <c r="A102" s="6" t="s">
        <v>366</v>
      </c>
      <c r="B102" s="7" t="s">
        <v>41</v>
      </c>
      <c r="C102" s="6">
        <v>4450</v>
      </c>
      <c r="D102" s="6">
        <v>6343</v>
      </c>
      <c r="E102" s="13">
        <v>44.831200000000003</v>
      </c>
      <c r="F102" s="13">
        <v>-63.708500000000001</v>
      </c>
      <c r="G102" s="6">
        <v>2006</v>
      </c>
      <c r="H102" s="6">
        <v>8</v>
      </c>
      <c r="I102" s="6">
        <v>23</v>
      </c>
      <c r="J102" s="6" t="s">
        <v>52</v>
      </c>
      <c r="K102" s="6">
        <v>6</v>
      </c>
      <c r="L102" s="6">
        <v>1.2</v>
      </c>
      <c r="M102" s="6" t="s">
        <v>47</v>
      </c>
      <c r="N102" s="6">
        <v>0.9</v>
      </c>
      <c r="O102" s="6">
        <v>2.2000000000000002</v>
      </c>
      <c r="P102" s="6">
        <v>10.4</v>
      </c>
      <c r="Q102" s="6">
        <v>2.8</v>
      </c>
      <c r="R102" s="6" t="s">
        <v>60</v>
      </c>
      <c r="S102" s="6">
        <v>0.1</v>
      </c>
      <c r="T102" s="6" t="s">
        <v>49</v>
      </c>
      <c r="U102" s="6" t="s">
        <v>47</v>
      </c>
      <c r="V102" s="6" t="s">
        <v>49</v>
      </c>
      <c r="W102" s="6" t="s">
        <v>47</v>
      </c>
      <c r="X102" s="6" t="s">
        <v>47</v>
      </c>
      <c r="Y102" s="6" t="s">
        <v>47</v>
      </c>
      <c r="Z102" s="6">
        <v>4.6500000000000004</v>
      </c>
      <c r="AA102" s="6">
        <v>23.2</v>
      </c>
      <c r="AB102" s="6" t="s">
        <v>47</v>
      </c>
      <c r="AC102" s="6" t="s">
        <v>47</v>
      </c>
      <c r="AD102" s="6">
        <v>2</v>
      </c>
      <c r="AE102" s="16">
        <v>0</v>
      </c>
      <c r="AF102" s="16">
        <v>0</v>
      </c>
      <c r="AG102" s="19" t="s">
        <v>47</v>
      </c>
      <c r="AH102" s="19">
        <v>0</v>
      </c>
      <c r="AI102" s="19">
        <v>1</v>
      </c>
      <c r="AJ102" s="20">
        <v>0</v>
      </c>
      <c r="AK102" s="22">
        <v>0</v>
      </c>
      <c r="AL102" s="6" t="s">
        <v>47</v>
      </c>
    </row>
    <row r="103" spans="1:38" ht="12.5">
      <c r="A103" s="6" t="s">
        <v>367</v>
      </c>
      <c r="B103" s="7" t="s">
        <v>173</v>
      </c>
      <c r="C103" s="6">
        <v>4420</v>
      </c>
      <c r="D103" s="6">
        <v>6556</v>
      </c>
      <c r="E103" s="13">
        <v>44.329799999999999</v>
      </c>
      <c r="F103" s="13">
        <v>-65.930300000000003</v>
      </c>
      <c r="G103" s="6">
        <v>2008</v>
      </c>
      <c r="H103" s="6">
        <v>8</v>
      </c>
      <c r="I103" s="6" t="s">
        <v>368</v>
      </c>
      <c r="J103" s="6" t="s">
        <v>52</v>
      </c>
      <c r="K103" s="6">
        <v>6.2</v>
      </c>
      <c r="L103" s="6">
        <v>3.4</v>
      </c>
      <c r="M103" s="6">
        <v>6.8</v>
      </c>
      <c r="N103" s="6">
        <v>1.1000000000000001</v>
      </c>
      <c r="O103" s="6">
        <v>15</v>
      </c>
      <c r="P103" s="6">
        <v>6.4</v>
      </c>
      <c r="Q103" s="6">
        <v>7.6</v>
      </c>
      <c r="R103" s="6">
        <v>6.9000000000000006E-2</v>
      </c>
      <c r="S103" s="6">
        <v>0.56999999999999995</v>
      </c>
      <c r="T103" s="6">
        <v>0.03</v>
      </c>
      <c r="U103" s="6" t="s">
        <v>47</v>
      </c>
      <c r="V103" s="6">
        <v>0.12</v>
      </c>
      <c r="W103" s="6">
        <v>0.314</v>
      </c>
      <c r="X103" s="6">
        <v>7</v>
      </c>
      <c r="Y103" s="6">
        <v>2.1</v>
      </c>
      <c r="Z103" s="6">
        <v>1.3</v>
      </c>
      <c r="AA103" s="6">
        <v>62.5</v>
      </c>
      <c r="AB103" s="10" t="s">
        <v>47</v>
      </c>
      <c r="AC103" s="6">
        <v>52.5</v>
      </c>
      <c r="AD103" s="6">
        <v>8.1</v>
      </c>
      <c r="AE103" s="16">
        <v>0</v>
      </c>
      <c r="AF103" s="16">
        <v>0</v>
      </c>
      <c r="AG103" s="19" t="s">
        <v>47</v>
      </c>
      <c r="AH103" s="19">
        <v>0</v>
      </c>
      <c r="AI103" s="19">
        <v>0</v>
      </c>
      <c r="AJ103" s="20">
        <v>0</v>
      </c>
      <c r="AK103" s="22">
        <v>0</v>
      </c>
      <c r="AL103" s="6">
        <v>2</v>
      </c>
    </row>
    <row r="104" spans="1:38" ht="12.5">
      <c r="A104" s="6" t="s">
        <v>369</v>
      </c>
      <c r="B104" s="7" t="s">
        <v>41</v>
      </c>
      <c r="C104" s="6">
        <v>4454</v>
      </c>
      <c r="D104" s="6">
        <v>6442</v>
      </c>
      <c r="E104" s="13">
        <v>44.900500000000001</v>
      </c>
      <c r="F104" s="13">
        <v>-62.702599999999997</v>
      </c>
      <c r="G104" s="6">
        <v>2005</v>
      </c>
      <c r="H104" s="6">
        <v>9</v>
      </c>
      <c r="I104" s="6">
        <v>20</v>
      </c>
      <c r="J104" s="6" t="s">
        <v>52</v>
      </c>
      <c r="K104" s="6">
        <v>5.3</v>
      </c>
      <c r="L104" s="6" t="s">
        <v>75</v>
      </c>
      <c r="M104" s="6" t="s">
        <v>47</v>
      </c>
      <c r="N104" s="6">
        <v>0.7</v>
      </c>
      <c r="O104" s="6" t="s">
        <v>47</v>
      </c>
      <c r="P104" s="6" t="s">
        <v>47</v>
      </c>
      <c r="Q104" s="6">
        <v>4.9000000000000004</v>
      </c>
      <c r="R104" s="6" t="s">
        <v>60</v>
      </c>
      <c r="S104" s="6" t="s">
        <v>47</v>
      </c>
      <c r="T104" s="6" t="s">
        <v>54</v>
      </c>
      <c r="U104" s="6" t="s">
        <v>47</v>
      </c>
      <c r="V104" s="6" t="s">
        <v>54</v>
      </c>
      <c r="W104" s="6" t="s">
        <v>47</v>
      </c>
      <c r="X104" s="6" t="s">
        <v>47</v>
      </c>
      <c r="Y104" s="6" t="s">
        <v>47</v>
      </c>
      <c r="Z104" s="6" t="s">
        <v>47</v>
      </c>
      <c r="AA104" s="6">
        <v>51.7</v>
      </c>
      <c r="AB104" s="6" t="s">
        <v>47</v>
      </c>
      <c r="AC104" s="6" t="s">
        <v>47</v>
      </c>
      <c r="AD104" s="6">
        <v>6.9</v>
      </c>
      <c r="AE104" s="16">
        <v>0</v>
      </c>
      <c r="AF104" s="16">
        <v>0</v>
      </c>
      <c r="AG104" s="19" t="s">
        <v>47</v>
      </c>
      <c r="AH104" s="19">
        <v>0</v>
      </c>
      <c r="AI104" s="19">
        <v>0</v>
      </c>
      <c r="AJ104" s="20">
        <v>0</v>
      </c>
      <c r="AK104" s="22">
        <v>0</v>
      </c>
      <c r="AL104" s="6" t="s">
        <v>47</v>
      </c>
    </row>
    <row r="105" spans="1:38" ht="12.5">
      <c r="A105" s="6" t="s">
        <v>370</v>
      </c>
      <c r="B105" s="7" t="s">
        <v>309</v>
      </c>
      <c r="C105" s="6">
        <v>4536</v>
      </c>
      <c r="D105" s="6">
        <v>6208</v>
      </c>
      <c r="E105" s="13">
        <v>45.601199999999999</v>
      </c>
      <c r="F105" s="13">
        <v>-62.121099999999998</v>
      </c>
      <c r="G105" s="6">
        <v>2000</v>
      </c>
      <c r="H105" s="6">
        <v>8</v>
      </c>
      <c r="I105" s="6">
        <v>10</v>
      </c>
      <c r="J105" s="6" t="s">
        <v>52</v>
      </c>
      <c r="K105" s="6" t="s">
        <v>47</v>
      </c>
      <c r="L105" s="6" t="s">
        <v>47</v>
      </c>
      <c r="M105" s="6" t="s">
        <v>47</v>
      </c>
      <c r="N105" s="6" t="s">
        <v>47</v>
      </c>
      <c r="O105" s="6" t="s">
        <v>47</v>
      </c>
      <c r="P105" s="6" t="s">
        <v>47</v>
      </c>
      <c r="Q105" s="6" t="s">
        <v>47</v>
      </c>
      <c r="R105" s="6" t="s">
        <v>47</v>
      </c>
      <c r="S105" s="6" t="s">
        <v>47</v>
      </c>
      <c r="T105" s="6" t="s">
        <v>47</v>
      </c>
      <c r="U105" s="6" t="s">
        <v>47</v>
      </c>
      <c r="V105" s="6" t="s">
        <v>47</v>
      </c>
      <c r="W105" s="6" t="s">
        <v>47</v>
      </c>
      <c r="X105" s="6" t="s">
        <v>47</v>
      </c>
      <c r="Y105" s="10" t="s">
        <v>47</v>
      </c>
      <c r="Z105" s="6" t="s">
        <v>47</v>
      </c>
      <c r="AB105" s="10" t="s">
        <v>47</v>
      </c>
      <c r="AC105" s="10" t="s">
        <v>47</v>
      </c>
      <c r="AD105" s="10" t="s">
        <v>47</v>
      </c>
      <c r="AE105" s="16">
        <v>1</v>
      </c>
      <c r="AF105" s="16">
        <v>1</v>
      </c>
      <c r="AG105" s="19" t="s">
        <v>47</v>
      </c>
      <c r="AH105" s="19">
        <v>0</v>
      </c>
      <c r="AI105" s="19">
        <v>1</v>
      </c>
      <c r="AJ105" s="20">
        <v>0</v>
      </c>
      <c r="AK105" s="22">
        <v>0</v>
      </c>
      <c r="AL105" s="10" t="s">
        <v>47</v>
      </c>
    </row>
    <row r="106" spans="1:38" ht="12.5">
      <c r="A106" s="10" t="s">
        <v>371</v>
      </c>
      <c r="B106" s="90" t="s">
        <v>221</v>
      </c>
      <c r="C106" s="10"/>
      <c r="D106" s="10"/>
      <c r="E106" s="10">
        <v>46.8125</v>
      </c>
      <c r="F106" s="10">
        <v>-60.517699999999998</v>
      </c>
      <c r="G106" s="10">
        <v>2018</v>
      </c>
      <c r="H106" s="10">
        <v>5</v>
      </c>
      <c r="I106" s="10">
        <v>17</v>
      </c>
      <c r="J106" s="10" t="s">
        <v>46</v>
      </c>
      <c r="K106" s="10">
        <v>5.57</v>
      </c>
      <c r="L106" s="10" t="s">
        <v>75</v>
      </c>
      <c r="M106" s="6" t="s">
        <v>47</v>
      </c>
      <c r="N106" s="10">
        <v>1</v>
      </c>
      <c r="O106" s="6" t="s">
        <v>47</v>
      </c>
      <c r="P106" s="6" t="s">
        <v>47</v>
      </c>
      <c r="Q106" s="10">
        <v>87.6</v>
      </c>
      <c r="R106" s="10">
        <v>0.01</v>
      </c>
      <c r="S106" s="10">
        <v>0.28000000000000003</v>
      </c>
      <c r="T106" s="10" t="s">
        <v>47</v>
      </c>
      <c r="U106" s="10" t="s">
        <v>48</v>
      </c>
      <c r="V106" s="6" t="s">
        <v>47</v>
      </c>
      <c r="W106" s="6" t="s">
        <v>47</v>
      </c>
      <c r="X106" s="10" t="s">
        <v>47</v>
      </c>
      <c r="Y106" s="10" t="s">
        <v>47</v>
      </c>
      <c r="Z106" s="10" t="s">
        <v>47</v>
      </c>
      <c r="AA106" s="10">
        <v>25.9</v>
      </c>
      <c r="AB106" s="10" t="s">
        <v>47</v>
      </c>
      <c r="AC106" s="10" t="s">
        <v>47</v>
      </c>
      <c r="AD106" s="10" t="s">
        <v>47</v>
      </c>
      <c r="AE106" s="16">
        <v>0</v>
      </c>
      <c r="AF106" s="16">
        <v>0</v>
      </c>
      <c r="AG106" s="19" t="s">
        <v>47</v>
      </c>
      <c r="AH106" s="19">
        <v>0</v>
      </c>
      <c r="AI106" s="19">
        <v>1</v>
      </c>
      <c r="AJ106" s="20">
        <v>0</v>
      </c>
      <c r="AK106" s="22">
        <v>0</v>
      </c>
      <c r="AL106" s="10" t="s">
        <v>47</v>
      </c>
    </row>
    <row r="107" spans="1:38" ht="12.5">
      <c r="A107" s="44" t="s">
        <v>372</v>
      </c>
      <c r="B107" s="7" t="s">
        <v>41</v>
      </c>
      <c r="C107" s="17"/>
      <c r="D107" s="17"/>
      <c r="E107" s="15">
        <v>44.694499999999998</v>
      </c>
      <c r="F107" s="15">
        <v>-63.695099999999996</v>
      </c>
      <c r="G107" s="15">
        <v>2011</v>
      </c>
      <c r="H107" s="17"/>
      <c r="I107" s="17"/>
      <c r="J107" s="15" t="s">
        <v>146</v>
      </c>
      <c r="K107" s="46">
        <v>6.13</v>
      </c>
      <c r="L107" s="15">
        <v>2.8</v>
      </c>
      <c r="M107" s="6" t="s">
        <v>47</v>
      </c>
      <c r="N107" s="15">
        <v>6.3</v>
      </c>
      <c r="O107" s="37">
        <v>0.453791</v>
      </c>
      <c r="P107" s="15" t="s">
        <v>47</v>
      </c>
      <c r="Q107" s="6" t="s">
        <v>47</v>
      </c>
      <c r="R107" s="37">
        <v>3.0000000000000001E-3</v>
      </c>
      <c r="S107" s="15">
        <v>0.35</v>
      </c>
      <c r="T107" s="31" t="s">
        <v>47</v>
      </c>
      <c r="U107" s="6" t="s">
        <v>47</v>
      </c>
      <c r="V107" s="6" t="s">
        <v>47</v>
      </c>
      <c r="W107" s="6" t="s">
        <v>47</v>
      </c>
      <c r="X107" s="6" t="s">
        <v>47</v>
      </c>
      <c r="Y107" s="6" t="s">
        <v>47</v>
      </c>
      <c r="Z107" s="6" t="s">
        <v>47</v>
      </c>
      <c r="AA107" s="6" t="s">
        <v>47</v>
      </c>
      <c r="AB107" s="6" t="s">
        <v>47</v>
      </c>
      <c r="AC107" s="6" t="s">
        <v>47</v>
      </c>
      <c r="AD107" s="6" t="s">
        <v>47</v>
      </c>
      <c r="AE107" s="16">
        <v>2</v>
      </c>
      <c r="AF107" s="16">
        <v>1</v>
      </c>
      <c r="AG107" s="19">
        <v>0.75</v>
      </c>
      <c r="AH107" s="19">
        <v>1</v>
      </c>
      <c r="AI107" s="19">
        <v>4</v>
      </c>
      <c r="AJ107" s="20">
        <v>0</v>
      </c>
      <c r="AK107" s="22">
        <v>1</v>
      </c>
      <c r="AL107" s="25" t="s">
        <v>47</v>
      </c>
    </row>
    <row r="108" spans="1:38" ht="14.5">
      <c r="A108" s="10" t="s">
        <v>373</v>
      </c>
      <c r="B108" s="79" t="s">
        <v>212</v>
      </c>
      <c r="C108" s="51"/>
      <c r="D108" s="51"/>
      <c r="E108" s="51">
        <v>44.36</v>
      </c>
      <c r="F108" s="51">
        <v>-65.22</v>
      </c>
      <c r="G108" s="10">
        <v>2018</v>
      </c>
      <c r="H108" s="10">
        <v>8</v>
      </c>
      <c r="I108" s="10">
        <v>16</v>
      </c>
      <c r="J108" s="10" t="s">
        <v>46</v>
      </c>
      <c r="K108" s="10">
        <v>5.36</v>
      </c>
      <c r="L108" s="10" t="s">
        <v>75</v>
      </c>
      <c r="M108" s="6" t="s">
        <v>47</v>
      </c>
      <c r="N108" s="51">
        <v>0.63</v>
      </c>
      <c r="O108" s="6" t="s">
        <v>47</v>
      </c>
      <c r="P108" s="6" t="s">
        <v>47</v>
      </c>
      <c r="Q108" s="51">
        <v>7.37</v>
      </c>
      <c r="R108" s="51">
        <v>1.0999999999999999E-2</v>
      </c>
      <c r="S108" s="10">
        <v>0.26</v>
      </c>
      <c r="T108" s="10" t="s">
        <v>47</v>
      </c>
      <c r="U108" s="51">
        <v>0.02</v>
      </c>
      <c r="V108" s="6" t="s">
        <v>47</v>
      </c>
      <c r="W108" s="6" t="s">
        <v>47</v>
      </c>
      <c r="X108" s="6" t="s">
        <v>47</v>
      </c>
      <c r="Y108" s="6" t="s">
        <v>47</v>
      </c>
      <c r="Z108" s="6" t="s">
        <v>47</v>
      </c>
      <c r="AA108" s="51">
        <v>26.6</v>
      </c>
      <c r="AB108" s="6" t="s">
        <v>47</v>
      </c>
      <c r="AC108" s="6" t="s">
        <v>47</v>
      </c>
      <c r="AD108" s="6" t="s">
        <v>47</v>
      </c>
      <c r="AE108" s="16">
        <v>0</v>
      </c>
      <c r="AF108" s="16">
        <v>0</v>
      </c>
      <c r="AG108" s="19">
        <v>9.3000000000000007</v>
      </c>
      <c r="AH108" s="19">
        <v>1</v>
      </c>
      <c r="AI108" s="19">
        <v>5</v>
      </c>
      <c r="AJ108" s="20">
        <v>0</v>
      </c>
      <c r="AK108" s="22">
        <v>0</v>
      </c>
      <c r="AL108" s="12"/>
    </row>
    <row r="109" spans="1:38" ht="12.5">
      <c r="A109" s="6" t="s">
        <v>374</v>
      </c>
      <c r="B109" s="7" t="s">
        <v>150</v>
      </c>
      <c r="C109" s="6">
        <v>4416</v>
      </c>
      <c r="D109" s="6">
        <v>6416</v>
      </c>
      <c r="E109" s="13">
        <v>44.274700000000003</v>
      </c>
      <c r="F109" s="13">
        <v>-64.263300000000001</v>
      </c>
      <c r="G109" s="6">
        <v>2005</v>
      </c>
      <c r="H109" s="6">
        <v>9</v>
      </c>
      <c r="I109" s="6">
        <v>12</v>
      </c>
      <c r="J109" s="6" t="s">
        <v>52</v>
      </c>
      <c r="K109" s="6">
        <v>7.4</v>
      </c>
      <c r="L109" s="6">
        <v>18</v>
      </c>
      <c r="M109" s="6">
        <v>49.9</v>
      </c>
      <c r="N109" s="6">
        <v>5.6</v>
      </c>
      <c r="O109" s="6" t="s">
        <v>47</v>
      </c>
      <c r="P109" s="6" t="s">
        <v>47</v>
      </c>
      <c r="Q109" s="6">
        <v>14.8</v>
      </c>
      <c r="R109" s="6">
        <v>4.7E-2</v>
      </c>
      <c r="S109" s="6">
        <v>0.62</v>
      </c>
      <c r="T109" s="6" t="s">
        <v>49</v>
      </c>
      <c r="U109" s="6" t="s">
        <v>47</v>
      </c>
      <c r="V109" s="6">
        <v>0.01</v>
      </c>
      <c r="W109" s="6" t="s">
        <v>47</v>
      </c>
      <c r="X109" s="6" t="s">
        <v>47</v>
      </c>
      <c r="Y109" s="6" t="s">
        <v>47</v>
      </c>
      <c r="Z109" s="6" t="s">
        <v>47</v>
      </c>
      <c r="AA109" s="6">
        <v>539</v>
      </c>
      <c r="AB109" s="6" t="s">
        <v>47</v>
      </c>
      <c r="AC109" s="6" t="s">
        <v>47</v>
      </c>
      <c r="AD109" s="6">
        <v>75.400000000000006</v>
      </c>
      <c r="AE109" s="16">
        <v>0</v>
      </c>
      <c r="AF109" s="16">
        <v>0</v>
      </c>
      <c r="AG109" s="19" t="s">
        <v>47</v>
      </c>
      <c r="AH109" s="19">
        <v>0</v>
      </c>
      <c r="AI109" s="19">
        <v>0</v>
      </c>
      <c r="AJ109" s="20">
        <v>0</v>
      </c>
      <c r="AK109" s="22">
        <v>0</v>
      </c>
      <c r="AL109" s="6" t="s">
        <v>47</v>
      </c>
    </row>
    <row r="110" spans="1:38" ht="12.5">
      <c r="A110" s="44" t="s">
        <v>375</v>
      </c>
      <c r="B110" s="7" t="s">
        <v>41</v>
      </c>
      <c r="C110" s="17"/>
      <c r="D110" s="17"/>
      <c r="E110" s="15">
        <v>44.829700000000003</v>
      </c>
      <c r="F110" s="15">
        <v>-63.6554</v>
      </c>
      <c r="G110" s="15">
        <v>2011</v>
      </c>
      <c r="H110" s="17"/>
      <c r="I110" s="17"/>
      <c r="J110" s="15" t="s">
        <v>146</v>
      </c>
      <c r="K110" s="46">
        <v>6.0733329999999999</v>
      </c>
      <c r="L110" s="15">
        <v>3.9333333330000002</v>
      </c>
      <c r="M110" s="6" t="s">
        <v>47</v>
      </c>
      <c r="N110" s="37">
        <v>3.8333333330000001</v>
      </c>
      <c r="O110" s="37">
        <v>0.76892300000000002</v>
      </c>
      <c r="P110" s="15" t="s">
        <v>47</v>
      </c>
      <c r="Q110" s="6" t="s">
        <v>47</v>
      </c>
      <c r="R110" s="37">
        <v>8.0000000000000002E-3</v>
      </c>
      <c r="S110" s="15">
        <v>0.26</v>
      </c>
      <c r="T110" s="31" t="s">
        <v>47</v>
      </c>
      <c r="U110" s="6" t="s">
        <v>47</v>
      </c>
      <c r="V110" s="6" t="s">
        <v>47</v>
      </c>
      <c r="W110" s="6" t="s">
        <v>47</v>
      </c>
      <c r="X110" s="6" t="s">
        <v>47</v>
      </c>
      <c r="Y110" s="6" t="s">
        <v>47</v>
      </c>
      <c r="Z110" s="6" t="s">
        <v>47</v>
      </c>
      <c r="AA110" s="6" t="s">
        <v>47</v>
      </c>
      <c r="AB110" s="6" t="s">
        <v>47</v>
      </c>
      <c r="AC110" s="6" t="s">
        <v>47</v>
      </c>
      <c r="AD110" s="6" t="s">
        <v>47</v>
      </c>
      <c r="AE110" s="16">
        <v>0</v>
      </c>
      <c r="AF110" s="16">
        <v>0</v>
      </c>
      <c r="AG110" s="19">
        <v>2.7</v>
      </c>
      <c r="AH110" s="19">
        <v>2</v>
      </c>
      <c r="AI110" s="19">
        <v>5</v>
      </c>
      <c r="AJ110" s="20">
        <v>2</v>
      </c>
      <c r="AK110" s="22">
        <v>1</v>
      </c>
      <c r="AL110" s="25" t="s">
        <v>47</v>
      </c>
    </row>
    <row r="111" spans="1:38" ht="12.5">
      <c r="A111" s="6" t="s">
        <v>376</v>
      </c>
      <c r="B111" s="7" t="s">
        <v>173</v>
      </c>
      <c r="C111" s="6">
        <v>4419</v>
      </c>
      <c r="D111" s="6">
        <v>6606</v>
      </c>
      <c r="E111" s="13">
        <v>44.320500000000003</v>
      </c>
      <c r="F111" s="13">
        <v>-66.119200000000006</v>
      </c>
      <c r="G111" s="6">
        <v>2002</v>
      </c>
      <c r="H111" s="6">
        <v>8</v>
      </c>
      <c r="I111" s="6">
        <v>16</v>
      </c>
      <c r="J111" s="6" t="s">
        <v>52</v>
      </c>
      <c r="K111" s="6">
        <v>7.46</v>
      </c>
      <c r="L111" s="6">
        <v>50</v>
      </c>
      <c r="M111" s="6">
        <v>181.49</v>
      </c>
      <c r="N111" s="6">
        <v>18.309999999999999</v>
      </c>
      <c r="O111" s="6" t="s">
        <v>47</v>
      </c>
      <c r="P111" s="6" t="s">
        <v>47</v>
      </c>
      <c r="Q111" s="6" t="s">
        <v>47</v>
      </c>
      <c r="R111" s="6" t="s">
        <v>47</v>
      </c>
      <c r="S111" s="6" t="s">
        <v>47</v>
      </c>
      <c r="T111" s="6" t="s">
        <v>47</v>
      </c>
      <c r="U111" s="6" t="s">
        <v>47</v>
      </c>
      <c r="V111" s="6" t="s">
        <v>47</v>
      </c>
      <c r="W111" s="6">
        <v>0.17799999999999999</v>
      </c>
      <c r="X111" s="6">
        <v>1.8</v>
      </c>
      <c r="Y111" s="6">
        <v>1.2</v>
      </c>
      <c r="AA111" s="6">
        <v>1880</v>
      </c>
      <c r="AB111" s="10" t="s">
        <v>47</v>
      </c>
      <c r="AC111" s="6" t="s">
        <v>47</v>
      </c>
      <c r="AD111" s="6">
        <v>242.26</v>
      </c>
      <c r="AE111" s="16">
        <v>1</v>
      </c>
      <c r="AF111" s="16">
        <v>1</v>
      </c>
      <c r="AG111" s="19" t="s">
        <v>47</v>
      </c>
      <c r="AH111" s="19">
        <v>0</v>
      </c>
      <c r="AI111" s="19">
        <v>0</v>
      </c>
      <c r="AJ111" s="20">
        <v>1</v>
      </c>
      <c r="AK111" s="22">
        <v>0</v>
      </c>
      <c r="AL111" s="6" t="s">
        <v>47</v>
      </c>
    </row>
    <row r="112" spans="1:38" ht="12.5">
      <c r="A112" s="6" t="s">
        <v>377</v>
      </c>
      <c r="B112" s="7" t="s">
        <v>173</v>
      </c>
      <c r="C112" s="6">
        <v>4419</v>
      </c>
      <c r="D112" s="6">
        <v>6602</v>
      </c>
      <c r="E112" s="13">
        <v>44.319000000000003</v>
      </c>
      <c r="F112" s="13">
        <v>-66.027900000000002</v>
      </c>
      <c r="G112" s="6">
        <v>2009</v>
      </c>
      <c r="H112" s="6">
        <v>9</v>
      </c>
      <c r="I112" s="6">
        <v>9</v>
      </c>
      <c r="J112" s="6" t="s">
        <v>52</v>
      </c>
      <c r="K112" s="6">
        <v>6.1</v>
      </c>
      <c r="L112" s="6">
        <v>2.1</v>
      </c>
      <c r="M112" s="6">
        <v>7.5</v>
      </c>
      <c r="N112" s="6">
        <v>0.872</v>
      </c>
      <c r="O112" s="6" t="s">
        <v>47</v>
      </c>
      <c r="P112" s="6">
        <v>7.2</v>
      </c>
      <c r="Q112" s="6">
        <v>14.8</v>
      </c>
      <c r="R112" s="6">
        <v>4.1000000000000002E-2</v>
      </c>
      <c r="S112" s="6">
        <v>0.56000000000000005</v>
      </c>
      <c r="T112" s="6">
        <v>0.13</v>
      </c>
      <c r="U112" s="6" t="s">
        <v>47</v>
      </c>
      <c r="V112" s="6">
        <v>0.04</v>
      </c>
      <c r="W112" s="6" t="s">
        <v>47</v>
      </c>
      <c r="X112" s="6" t="s">
        <v>47</v>
      </c>
      <c r="Y112" s="6" t="s">
        <v>47</v>
      </c>
      <c r="Z112" s="6">
        <v>0.9</v>
      </c>
      <c r="AA112" s="6">
        <v>49</v>
      </c>
      <c r="AB112" s="10" t="s">
        <v>47</v>
      </c>
      <c r="AC112" s="6" t="s">
        <v>47</v>
      </c>
      <c r="AD112" s="6">
        <v>5.9</v>
      </c>
      <c r="AE112" s="16">
        <v>0</v>
      </c>
      <c r="AF112" s="16">
        <v>0</v>
      </c>
      <c r="AG112" s="19" t="s">
        <v>47</v>
      </c>
      <c r="AH112" s="19">
        <v>0</v>
      </c>
      <c r="AI112" s="19">
        <v>1</v>
      </c>
      <c r="AJ112" s="20">
        <v>0</v>
      </c>
      <c r="AK112" s="22">
        <v>0</v>
      </c>
      <c r="AL112" s="6" t="s">
        <v>47</v>
      </c>
    </row>
    <row r="113" spans="1:38" ht="12.5">
      <c r="A113" s="10" t="s">
        <v>378</v>
      </c>
      <c r="B113" s="90" t="s">
        <v>150</v>
      </c>
      <c r="C113" s="10"/>
      <c r="D113" s="10"/>
      <c r="E113" s="10">
        <v>44.44</v>
      </c>
      <c r="F113" s="10">
        <v>-64.59</v>
      </c>
      <c r="G113" s="10">
        <v>2018</v>
      </c>
      <c r="H113" s="10">
        <v>8</v>
      </c>
      <c r="I113" s="10">
        <v>15</v>
      </c>
      <c r="J113" s="10" t="s">
        <v>46</v>
      </c>
      <c r="K113" s="10">
        <v>6.62</v>
      </c>
      <c r="L113" s="10">
        <v>3.45</v>
      </c>
      <c r="M113" s="6" t="s">
        <v>47</v>
      </c>
      <c r="N113" s="10">
        <v>1.39</v>
      </c>
      <c r="O113" s="6" t="s">
        <v>47</v>
      </c>
      <c r="P113" s="6" t="s">
        <v>47</v>
      </c>
      <c r="Q113" s="10">
        <v>6.91</v>
      </c>
      <c r="R113" s="10">
        <v>0.01</v>
      </c>
      <c r="S113" s="10">
        <v>0.31</v>
      </c>
      <c r="T113" s="10" t="s">
        <v>47</v>
      </c>
      <c r="U113" s="10">
        <v>0.04</v>
      </c>
      <c r="V113" s="6" t="s">
        <v>47</v>
      </c>
      <c r="W113" s="6" t="s">
        <v>47</v>
      </c>
      <c r="X113" s="6" t="s">
        <v>47</v>
      </c>
      <c r="Y113" s="6" t="s">
        <v>47</v>
      </c>
      <c r="Z113" s="6" t="s">
        <v>47</v>
      </c>
      <c r="AA113" s="10">
        <v>35.200000000000003</v>
      </c>
      <c r="AB113" s="6" t="s">
        <v>47</v>
      </c>
      <c r="AC113" s="6" t="s">
        <v>47</v>
      </c>
      <c r="AD113" s="6" t="s">
        <v>47</v>
      </c>
      <c r="AE113" s="16">
        <v>1</v>
      </c>
      <c r="AF113" s="16">
        <v>1</v>
      </c>
      <c r="AG113" s="19">
        <v>0.35</v>
      </c>
      <c r="AH113" s="19">
        <v>3</v>
      </c>
      <c r="AI113" s="19">
        <v>3</v>
      </c>
      <c r="AJ113" s="20">
        <v>0</v>
      </c>
      <c r="AK113" s="22">
        <v>0</v>
      </c>
      <c r="AL113" s="10" t="s">
        <v>47</v>
      </c>
    </row>
    <row r="114" spans="1:38" ht="14.5">
      <c r="A114" s="31" t="s">
        <v>379</v>
      </c>
      <c r="B114" s="7" t="s">
        <v>41</v>
      </c>
      <c r="C114" s="40"/>
      <c r="D114" s="40"/>
      <c r="E114" s="31">
        <v>44.68289</v>
      </c>
      <c r="F114" s="31">
        <v>-63.549799999999998</v>
      </c>
      <c r="G114" s="31" t="s">
        <v>380</v>
      </c>
      <c r="H114" s="31">
        <v>8</v>
      </c>
      <c r="I114" s="31">
        <v>2</v>
      </c>
      <c r="J114" s="31" t="s">
        <v>381</v>
      </c>
      <c r="K114" s="31">
        <v>7.69</v>
      </c>
      <c r="L114" s="35">
        <v>24.074999999999999</v>
      </c>
      <c r="M114" s="31" t="s">
        <v>47</v>
      </c>
      <c r="N114" s="37">
        <v>20.574999999999999</v>
      </c>
      <c r="O114" s="37">
        <v>1.0966610000000001</v>
      </c>
      <c r="P114" s="31">
        <v>8.4</v>
      </c>
      <c r="Q114" s="6" t="s">
        <v>47</v>
      </c>
      <c r="R114" s="37">
        <v>4.0000000000000001E-3</v>
      </c>
      <c r="S114" s="37">
        <v>0.42249999999999999</v>
      </c>
      <c r="T114" s="31" t="s">
        <v>47</v>
      </c>
      <c r="U114" s="37">
        <v>0.28599999999999998</v>
      </c>
      <c r="V114" s="37">
        <v>6.0000000000000001E-3</v>
      </c>
      <c r="W114" s="31">
        <v>0.33300000000000002</v>
      </c>
      <c r="X114" s="6" t="s">
        <v>47</v>
      </c>
      <c r="Y114" s="6" t="s">
        <v>47</v>
      </c>
      <c r="Z114" s="31">
        <v>2.5</v>
      </c>
      <c r="AA114" s="31">
        <v>813</v>
      </c>
      <c r="AB114" s="31">
        <v>0.4</v>
      </c>
      <c r="AC114" s="31">
        <v>526</v>
      </c>
      <c r="AD114" s="37">
        <v>103.95</v>
      </c>
      <c r="AE114" s="16">
        <v>0</v>
      </c>
      <c r="AF114" s="16">
        <v>0</v>
      </c>
      <c r="AG114" s="19" t="s">
        <v>47</v>
      </c>
      <c r="AH114" s="19">
        <v>0</v>
      </c>
      <c r="AI114" s="19">
        <v>2</v>
      </c>
      <c r="AJ114" s="20">
        <v>0</v>
      </c>
      <c r="AK114" s="22">
        <v>1</v>
      </c>
      <c r="AL114" s="25" t="s">
        <v>47</v>
      </c>
    </row>
    <row r="115" spans="1:38" ht="14.5">
      <c r="A115" s="6" t="s">
        <v>382</v>
      </c>
      <c r="B115" s="62" t="s">
        <v>303</v>
      </c>
      <c r="C115" s="94">
        <v>4348</v>
      </c>
      <c r="D115" s="94">
        <v>6518</v>
      </c>
      <c r="E115" s="27">
        <f>((C115/100)-TRUNC((C115/100),0))*(10/6)+(TRUNC((C115/100),0))</f>
        <v>43.8</v>
      </c>
      <c r="F115" s="27">
        <f>-(((D115/100)-TRUNC((D115/100),0))*(10/6)+(TRUNC((D115/100),0)))</f>
        <v>-65.300000000000011</v>
      </c>
      <c r="G115" s="6">
        <v>2001</v>
      </c>
      <c r="H115" s="6">
        <v>6</v>
      </c>
      <c r="I115" s="6">
        <v>12</v>
      </c>
      <c r="J115" s="6" t="s">
        <v>52</v>
      </c>
      <c r="K115" s="94">
        <v>5.33</v>
      </c>
      <c r="L115" s="94" t="s">
        <v>92</v>
      </c>
      <c r="M115" s="94">
        <v>6.95</v>
      </c>
      <c r="N115" s="94">
        <v>1.56</v>
      </c>
      <c r="O115" s="6" t="s">
        <v>47</v>
      </c>
      <c r="P115" s="6">
        <v>8.8000000000000007</v>
      </c>
      <c r="Q115" s="6" t="s">
        <v>47</v>
      </c>
      <c r="R115" s="6" t="s">
        <v>47</v>
      </c>
      <c r="S115" s="6" t="s">
        <v>47</v>
      </c>
      <c r="T115" s="6" t="s">
        <v>47</v>
      </c>
      <c r="U115" s="6" t="s">
        <v>47</v>
      </c>
      <c r="V115" s="6" t="s">
        <v>47</v>
      </c>
      <c r="W115" s="6">
        <v>1.1399999999999999</v>
      </c>
      <c r="X115" s="6" t="s">
        <v>47</v>
      </c>
      <c r="Y115" s="6" t="s">
        <v>47</v>
      </c>
      <c r="Z115" s="6">
        <v>1.35</v>
      </c>
      <c r="AA115" s="94">
        <v>54</v>
      </c>
      <c r="AB115" s="6" t="s">
        <v>47</v>
      </c>
      <c r="AC115" s="6" t="s">
        <v>47</v>
      </c>
      <c r="AD115" s="94">
        <v>7.43</v>
      </c>
      <c r="AE115" s="16">
        <v>0</v>
      </c>
      <c r="AF115" s="16">
        <v>0</v>
      </c>
      <c r="AG115" s="19" t="s">
        <v>47</v>
      </c>
      <c r="AH115" s="19">
        <v>0</v>
      </c>
      <c r="AI115" s="19">
        <v>0</v>
      </c>
      <c r="AJ115" s="20">
        <v>2</v>
      </c>
      <c r="AK115" s="22">
        <v>0</v>
      </c>
      <c r="AL115" s="6">
        <v>2.0299999999999998</v>
      </c>
    </row>
    <row r="116" spans="1:38" ht="14.5">
      <c r="A116" s="25" t="s">
        <v>383</v>
      </c>
      <c r="B116" s="7" t="s">
        <v>41</v>
      </c>
      <c r="C116" s="26"/>
      <c r="D116" s="26"/>
      <c r="E116" s="25">
        <v>44.715409999999999</v>
      </c>
      <c r="F116" s="25">
        <v>-63.467059999999996</v>
      </c>
      <c r="G116" s="25">
        <v>2016</v>
      </c>
      <c r="H116" s="25">
        <v>8</v>
      </c>
      <c r="I116" s="25">
        <v>23</v>
      </c>
      <c r="J116" s="25" t="s">
        <v>384</v>
      </c>
      <c r="K116" s="25">
        <v>6.14</v>
      </c>
      <c r="L116" s="35">
        <v>3.2666667000000003E-2</v>
      </c>
      <c r="M116" s="65" t="s">
        <v>47</v>
      </c>
      <c r="N116" s="65" t="s">
        <v>47</v>
      </c>
      <c r="O116" s="65" t="s">
        <v>47</v>
      </c>
      <c r="P116" s="25">
        <v>6.88</v>
      </c>
      <c r="Q116" s="6" t="s">
        <v>47</v>
      </c>
      <c r="R116" s="6" t="s">
        <v>47</v>
      </c>
      <c r="S116" s="6" t="s">
        <v>47</v>
      </c>
      <c r="T116" s="6" t="s">
        <v>47</v>
      </c>
      <c r="U116" s="6" t="s">
        <v>47</v>
      </c>
      <c r="V116" s="6" t="s">
        <v>47</v>
      </c>
      <c r="W116" s="6" t="s">
        <v>47</v>
      </c>
      <c r="X116" s="6" t="s">
        <v>47</v>
      </c>
      <c r="Y116" s="6" t="s">
        <v>47</v>
      </c>
      <c r="Z116" s="6" t="s">
        <v>47</v>
      </c>
      <c r="AA116" s="25">
        <v>31</v>
      </c>
      <c r="AB116" s="25">
        <v>0.01</v>
      </c>
      <c r="AC116" s="25">
        <v>20.149999999999999</v>
      </c>
      <c r="AD116" s="57" t="s">
        <v>47</v>
      </c>
      <c r="AE116" s="16">
        <v>0</v>
      </c>
      <c r="AF116" s="16">
        <v>0</v>
      </c>
      <c r="AG116" s="19" t="s">
        <v>47</v>
      </c>
      <c r="AH116" s="19">
        <v>0</v>
      </c>
      <c r="AI116" s="19">
        <v>3</v>
      </c>
      <c r="AJ116" s="20">
        <v>0</v>
      </c>
      <c r="AK116" s="22">
        <v>0</v>
      </c>
      <c r="AL116" s="25" t="s">
        <v>47</v>
      </c>
    </row>
    <row r="117" spans="1:38" ht="12.5">
      <c r="A117" s="10" t="s">
        <v>385</v>
      </c>
      <c r="B117" s="90" t="s">
        <v>221</v>
      </c>
      <c r="C117" s="10"/>
      <c r="D117" s="10"/>
      <c r="E117" s="10">
        <v>46.74</v>
      </c>
      <c r="F117" s="10">
        <v>-60.52</v>
      </c>
      <c r="G117" s="10">
        <v>2018</v>
      </c>
      <c r="H117" s="10">
        <v>5</v>
      </c>
      <c r="I117" s="10">
        <v>17</v>
      </c>
      <c r="J117" s="10" t="s">
        <v>46</v>
      </c>
      <c r="K117" s="10">
        <v>5.09</v>
      </c>
      <c r="L117" s="10" t="s">
        <v>75</v>
      </c>
      <c r="M117" s="6" t="s">
        <v>47</v>
      </c>
      <c r="N117" s="10">
        <v>0.73</v>
      </c>
      <c r="O117" s="6" t="s">
        <v>47</v>
      </c>
      <c r="P117" s="6" t="s">
        <v>47</v>
      </c>
      <c r="Q117" s="10">
        <v>40</v>
      </c>
      <c r="R117" s="10">
        <v>1.4E-2</v>
      </c>
      <c r="S117" s="10">
        <v>0.46</v>
      </c>
      <c r="T117" s="10" t="s">
        <v>47</v>
      </c>
      <c r="U117" s="10" t="s">
        <v>48</v>
      </c>
      <c r="V117" s="6" t="s">
        <v>47</v>
      </c>
      <c r="W117" s="6" t="s">
        <v>47</v>
      </c>
      <c r="X117" s="6" t="s">
        <v>47</v>
      </c>
      <c r="Y117" s="6" t="s">
        <v>47</v>
      </c>
      <c r="Z117" s="6" t="s">
        <v>47</v>
      </c>
      <c r="AA117" s="10">
        <v>21.4</v>
      </c>
      <c r="AB117" s="6" t="s">
        <v>47</v>
      </c>
      <c r="AC117" s="6" t="s">
        <v>47</v>
      </c>
      <c r="AD117" s="6" t="s">
        <v>47</v>
      </c>
      <c r="AE117" s="16">
        <v>0</v>
      </c>
      <c r="AF117" s="16">
        <v>0</v>
      </c>
      <c r="AG117" s="19" t="s">
        <v>47</v>
      </c>
      <c r="AH117" s="19">
        <v>0</v>
      </c>
      <c r="AI117" s="19">
        <v>2</v>
      </c>
      <c r="AJ117" s="20">
        <v>0</v>
      </c>
      <c r="AK117" s="22">
        <v>0</v>
      </c>
      <c r="AL117" s="10" t="s">
        <v>47</v>
      </c>
    </row>
    <row r="118" spans="1:38" ht="14.5">
      <c r="A118" s="31" t="s">
        <v>386</v>
      </c>
      <c r="B118" s="7" t="s">
        <v>41</v>
      </c>
      <c r="E118" s="32">
        <v>44.690179999999998</v>
      </c>
      <c r="F118" s="32">
        <v>-63.558799999999998</v>
      </c>
      <c r="G118" s="31">
        <v>2015</v>
      </c>
      <c r="H118" s="31">
        <v>5</v>
      </c>
      <c r="I118" s="31">
        <v>10</v>
      </c>
      <c r="J118" s="31" t="s">
        <v>202</v>
      </c>
      <c r="K118" s="31">
        <v>7.04</v>
      </c>
      <c r="L118" s="6" t="s">
        <v>47</v>
      </c>
      <c r="M118" s="6" t="s">
        <v>47</v>
      </c>
      <c r="N118" s="6" t="s">
        <v>47</v>
      </c>
      <c r="O118" s="6" t="s">
        <v>47</v>
      </c>
      <c r="P118" s="31">
        <v>11.4</v>
      </c>
      <c r="Q118" s="6" t="s">
        <v>47</v>
      </c>
      <c r="R118" s="6" t="s">
        <v>47</v>
      </c>
      <c r="S118" s="6" t="s">
        <v>47</v>
      </c>
      <c r="T118" s="6" t="s">
        <v>47</v>
      </c>
      <c r="U118" s="6" t="s">
        <v>47</v>
      </c>
      <c r="V118" s="6" t="s">
        <v>47</v>
      </c>
      <c r="W118" s="6" t="s">
        <v>47</v>
      </c>
      <c r="X118" s="6" t="s">
        <v>47</v>
      </c>
      <c r="Y118" s="6" t="s">
        <v>47</v>
      </c>
      <c r="Z118" s="31">
        <v>0.1</v>
      </c>
      <c r="AA118" s="31">
        <v>1378</v>
      </c>
      <c r="AB118" s="31">
        <v>0.69</v>
      </c>
      <c r="AC118" s="6" t="s">
        <v>47</v>
      </c>
      <c r="AD118" s="6" t="s">
        <v>47</v>
      </c>
      <c r="AE118" s="16">
        <v>0</v>
      </c>
      <c r="AF118" s="16">
        <v>0</v>
      </c>
      <c r="AG118" s="19" t="s">
        <v>47</v>
      </c>
      <c r="AH118" s="19">
        <v>0</v>
      </c>
      <c r="AI118" s="19">
        <v>0</v>
      </c>
      <c r="AJ118" s="20">
        <v>0</v>
      </c>
      <c r="AK118" s="22">
        <v>0</v>
      </c>
      <c r="AL118" s="25" t="s">
        <v>47</v>
      </c>
    </row>
    <row r="119" spans="1:38" ht="12.5">
      <c r="A119" s="15" t="s">
        <v>387</v>
      </c>
      <c r="B119" s="7" t="s">
        <v>41</v>
      </c>
      <c r="C119" s="17"/>
      <c r="D119" s="17"/>
      <c r="E119" s="15">
        <v>44.689100000000003</v>
      </c>
      <c r="F119" s="15">
        <v>-63.521099999999997</v>
      </c>
      <c r="G119" s="15">
        <v>2011</v>
      </c>
      <c r="H119" s="17"/>
      <c r="I119" s="17"/>
      <c r="J119" s="15" t="s">
        <v>146</v>
      </c>
      <c r="K119" s="15">
        <v>5.0199999999999996</v>
      </c>
      <c r="L119" s="15">
        <v>0.2</v>
      </c>
      <c r="M119" s="6" t="s">
        <v>47</v>
      </c>
      <c r="N119" s="15">
        <v>2.2000000000000002</v>
      </c>
      <c r="O119" s="37">
        <v>1.1722919999999999</v>
      </c>
      <c r="P119" s="15" t="s">
        <v>47</v>
      </c>
      <c r="Q119" s="6" t="s">
        <v>47</v>
      </c>
      <c r="R119" s="15">
        <v>0</v>
      </c>
      <c r="S119" s="15">
        <v>0.13</v>
      </c>
      <c r="T119" s="31" t="s">
        <v>47</v>
      </c>
      <c r="U119" s="6" t="s">
        <v>47</v>
      </c>
      <c r="V119" s="6" t="s">
        <v>47</v>
      </c>
      <c r="W119" s="6" t="s">
        <v>47</v>
      </c>
      <c r="X119" s="6" t="s">
        <v>47</v>
      </c>
      <c r="Y119" s="6" t="s">
        <v>47</v>
      </c>
      <c r="Z119" s="6" t="s">
        <v>47</v>
      </c>
      <c r="AA119" s="6" t="s">
        <v>47</v>
      </c>
      <c r="AB119" s="6" t="s">
        <v>47</v>
      </c>
      <c r="AC119" s="6" t="s">
        <v>47</v>
      </c>
      <c r="AD119" s="6" t="s">
        <v>47</v>
      </c>
      <c r="AE119" s="16">
        <v>0</v>
      </c>
      <c r="AF119" s="16">
        <v>0</v>
      </c>
      <c r="AG119" s="19" t="s">
        <v>47</v>
      </c>
      <c r="AH119" s="19">
        <v>0</v>
      </c>
      <c r="AI119" s="19">
        <v>1</v>
      </c>
      <c r="AJ119" s="20">
        <v>0</v>
      </c>
      <c r="AK119" s="22">
        <v>0</v>
      </c>
      <c r="AL119" s="25" t="s">
        <v>47</v>
      </c>
    </row>
    <row r="120" spans="1:38" ht="12.5">
      <c r="A120" s="6" t="s">
        <v>388</v>
      </c>
      <c r="B120" s="7" t="s">
        <v>389</v>
      </c>
      <c r="C120" s="6">
        <v>4526</v>
      </c>
      <c r="D120" s="6">
        <v>6249</v>
      </c>
      <c r="E120" s="13">
        <v>45.437199999999997</v>
      </c>
      <c r="F120" s="13">
        <v>-62.822800000000001</v>
      </c>
      <c r="G120" s="6">
        <v>2005</v>
      </c>
      <c r="H120" s="6">
        <v>8</v>
      </c>
      <c r="I120" s="6">
        <v>29</v>
      </c>
      <c r="J120" s="6" t="s">
        <v>52</v>
      </c>
      <c r="K120" s="6">
        <v>7.7</v>
      </c>
      <c r="L120" s="6">
        <v>24</v>
      </c>
      <c r="M120" s="6">
        <v>23.4</v>
      </c>
      <c r="N120" s="6">
        <v>5.6</v>
      </c>
      <c r="O120" s="6">
        <v>1.6</v>
      </c>
      <c r="P120" s="6">
        <v>8.6999999999999993</v>
      </c>
      <c r="Q120" s="6">
        <v>7.1</v>
      </c>
      <c r="R120" s="6">
        <v>0.01</v>
      </c>
      <c r="S120" s="6">
        <v>0.41</v>
      </c>
      <c r="T120" s="6" t="s">
        <v>49</v>
      </c>
      <c r="U120" s="6" t="s">
        <v>47</v>
      </c>
      <c r="V120" s="6">
        <v>0.02</v>
      </c>
      <c r="W120" s="6">
        <v>3.6999999999999998E-2</v>
      </c>
      <c r="X120" s="6">
        <v>5.0999999999999996</v>
      </c>
      <c r="Y120" s="6" t="s">
        <v>47</v>
      </c>
      <c r="Z120" s="6">
        <v>2.5499999999999998</v>
      </c>
      <c r="AA120" s="6">
        <v>61.4</v>
      </c>
      <c r="AB120" s="6" t="s">
        <v>47</v>
      </c>
      <c r="AC120" s="6">
        <v>48</v>
      </c>
      <c r="AD120" s="6">
        <v>2.6</v>
      </c>
      <c r="AE120" s="16">
        <v>0</v>
      </c>
      <c r="AF120" s="16">
        <v>0</v>
      </c>
      <c r="AG120" s="19" t="s">
        <v>47</v>
      </c>
      <c r="AH120" s="19">
        <v>0</v>
      </c>
      <c r="AI120" s="19">
        <v>0</v>
      </c>
      <c r="AJ120" s="20">
        <v>1</v>
      </c>
      <c r="AK120" s="22">
        <v>0</v>
      </c>
      <c r="AL120" s="6">
        <v>2.8</v>
      </c>
    </row>
    <row r="121" spans="1:38" ht="12.5">
      <c r="A121" s="6" t="s">
        <v>390</v>
      </c>
      <c r="B121" s="7" t="s">
        <v>150</v>
      </c>
      <c r="C121" s="6">
        <v>4437</v>
      </c>
      <c r="D121" s="6">
        <v>6417</v>
      </c>
      <c r="E121" s="13">
        <v>44.609299999999998</v>
      </c>
      <c r="F121" s="13">
        <v>-64.275499999999994</v>
      </c>
      <c r="G121" s="6">
        <v>2000</v>
      </c>
      <c r="H121" s="6">
        <v>8</v>
      </c>
      <c r="I121" s="6">
        <v>29</v>
      </c>
      <c r="J121" s="6" t="s">
        <v>52</v>
      </c>
      <c r="K121" s="6">
        <v>6.5</v>
      </c>
      <c r="L121" s="6">
        <v>3.4</v>
      </c>
      <c r="M121" s="6">
        <v>7.08</v>
      </c>
      <c r="N121" s="6">
        <v>1.56</v>
      </c>
      <c r="O121" s="6">
        <v>1.7</v>
      </c>
      <c r="P121" s="6">
        <v>8.4</v>
      </c>
      <c r="Q121" s="6">
        <v>4</v>
      </c>
      <c r="R121" s="6">
        <v>4.0000000000000001E-3</v>
      </c>
      <c r="S121" s="6">
        <v>0.2</v>
      </c>
      <c r="T121" s="6" t="s">
        <v>49</v>
      </c>
      <c r="U121" s="6" t="s">
        <v>47</v>
      </c>
      <c r="V121" s="6" t="s">
        <v>49</v>
      </c>
      <c r="W121" s="6">
        <v>0.16600000000000001</v>
      </c>
      <c r="X121" s="6">
        <v>2.5</v>
      </c>
      <c r="Y121" s="6">
        <v>1.6</v>
      </c>
      <c r="Z121" s="6">
        <v>2.9</v>
      </c>
      <c r="AA121" s="6">
        <v>68</v>
      </c>
      <c r="AB121" s="6" t="s">
        <v>47</v>
      </c>
      <c r="AC121" s="6">
        <v>40</v>
      </c>
      <c r="AD121" s="6">
        <v>11</v>
      </c>
      <c r="AE121" s="16">
        <v>1</v>
      </c>
      <c r="AF121" s="16">
        <v>1</v>
      </c>
      <c r="AG121" s="19" t="s">
        <v>47</v>
      </c>
      <c r="AH121" s="19">
        <v>0</v>
      </c>
      <c r="AI121" s="19">
        <v>0</v>
      </c>
      <c r="AJ121" s="20">
        <v>0</v>
      </c>
      <c r="AK121" s="22">
        <v>0</v>
      </c>
      <c r="AL121" s="6">
        <v>1.7</v>
      </c>
    </row>
    <row r="122" spans="1:38" ht="14.5">
      <c r="A122" s="6" t="s">
        <v>391</v>
      </c>
      <c r="B122" s="62" t="s">
        <v>221</v>
      </c>
      <c r="C122" s="94">
        <v>4632</v>
      </c>
      <c r="D122" s="94">
        <v>6037</v>
      </c>
      <c r="E122" s="27">
        <f>((C122/100)-TRUNC((C122/100),0))*(10/6)+(TRUNC((C122/100),0))</f>
        <v>46.533333333333331</v>
      </c>
      <c r="F122" s="27">
        <f>-(((D122/100)-TRUNC((D122/100),0))*(10/6)+(TRUNC((D122/100),0)))</f>
        <v>-60.61666666666666</v>
      </c>
      <c r="G122" s="6">
        <v>2003</v>
      </c>
      <c r="H122" s="6">
        <v>6</v>
      </c>
      <c r="I122" s="6">
        <v>25</v>
      </c>
      <c r="J122" s="6" t="s">
        <v>52</v>
      </c>
      <c r="K122" s="94">
        <v>6.6</v>
      </c>
      <c r="L122" s="94">
        <v>2</v>
      </c>
      <c r="N122" s="94">
        <v>1.2</v>
      </c>
      <c r="O122" s="6">
        <v>1</v>
      </c>
      <c r="P122" s="94">
        <v>8.3000000000000007</v>
      </c>
      <c r="Q122" s="94">
        <v>6.4</v>
      </c>
      <c r="R122" s="6">
        <v>6.0000000000000001E-3</v>
      </c>
      <c r="S122" s="6">
        <v>0.22</v>
      </c>
      <c r="T122" s="94">
        <v>0.01</v>
      </c>
      <c r="U122" s="6" t="s">
        <v>47</v>
      </c>
      <c r="V122" s="34" t="s">
        <v>49</v>
      </c>
      <c r="W122" s="6">
        <v>0.1216</v>
      </c>
      <c r="X122" s="6">
        <v>8</v>
      </c>
      <c r="Y122" s="6">
        <v>2.38</v>
      </c>
      <c r="Z122" s="6">
        <v>3.1</v>
      </c>
      <c r="AA122" s="94">
        <v>26.8</v>
      </c>
      <c r="AB122" s="6" t="s">
        <v>47</v>
      </c>
      <c r="AC122" s="6">
        <v>34</v>
      </c>
      <c r="AD122" s="94">
        <v>2.4</v>
      </c>
      <c r="AE122" s="16">
        <v>0</v>
      </c>
      <c r="AF122" s="16">
        <v>0</v>
      </c>
      <c r="AG122" s="19" t="s">
        <v>47</v>
      </c>
      <c r="AH122" s="19">
        <v>0</v>
      </c>
      <c r="AI122" s="19">
        <v>0</v>
      </c>
      <c r="AJ122" s="20">
        <v>0</v>
      </c>
      <c r="AK122" s="22">
        <v>0</v>
      </c>
      <c r="AL122" s="94">
        <v>1.7</v>
      </c>
    </row>
    <row r="123" spans="1:38" ht="12.5">
      <c r="A123" s="6" t="s">
        <v>392</v>
      </c>
      <c r="B123" s="7" t="s">
        <v>137</v>
      </c>
      <c r="C123" s="94">
        <v>4548</v>
      </c>
      <c r="D123" s="94">
        <v>6415</v>
      </c>
      <c r="E123" s="13">
        <v>45.794199999999996</v>
      </c>
      <c r="F123" s="13">
        <v>-64.254300000000001</v>
      </c>
      <c r="G123" s="6">
        <v>2002</v>
      </c>
      <c r="H123" s="6">
        <v>8</v>
      </c>
      <c r="I123" s="6">
        <v>17</v>
      </c>
      <c r="J123" s="6" t="s">
        <v>52</v>
      </c>
      <c r="K123" s="6">
        <v>7.75</v>
      </c>
      <c r="L123" s="6">
        <v>50</v>
      </c>
      <c r="M123" s="6">
        <v>158.59</v>
      </c>
      <c r="N123" s="6">
        <v>58.53</v>
      </c>
      <c r="O123" s="6" t="s">
        <v>47</v>
      </c>
      <c r="P123" s="6">
        <v>6.8</v>
      </c>
      <c r="Q123" s="6" t="s">
        <v>47</v>
      </c>
      <c r="R123" s="6" t="s">
        <v>47</v>
      </c>
      <c r="S123" s="6" t="s">
        <v>47</v>
      </c>
      <c r="T123" s="6" t="s">
        <v>47</v>
      </c>
      <c r="U123" s="6" t="s">
        <v>47</v>
      </c>
      <c r="V123" s="6" t="s">
        <v>47</v>
      </c>
      <c r="W123" s="6">
        <v>0.113</v>
      </c>
      <c r="X123" s="6">
        <v>11</v>
      </c>
      <c r="Y123" s="6">
        <v>2.1</v>
      </c>
      <c r="Z123" s="6">
        <v>1.25</v>
      </c>
      <c r="AA123" s="6">
        <v>445</v>
      </c>
      <c r="AB123" s="10" t="s">
        <v>47</v>
      </c>
      <c r="AC123" s="10" t="s">
        <v>47</v>
      </c>
      <c r="AD123" s="6">
        <v>22.96</v>
      </c>
      <c r="AE123" s="16">
        <v>0</v>
      </c>
      <c r="AF123" s="16">
        <v>0</v>
      </c>
      <c r="AG123" s="19" t="s">
        <v>47</v>
      </c>
      <c r="AH123" s="19">
        <v>0</v>
      </c>
      <c r="AI123" s="19">
        <v>1</v>
      </c>
      <c r="AJ123" s="20">
        <v>0</v>
      </c>
      <c r="AK123" s="22">
        <v>0</v>
      </c>
      <c r="AL123" s="6" t="s">
        <v>47</v>
      </c>
    </row>
    <row r="124" spans="1:38" ht="12.5">
      <c r="A124" s="6" t="s">
        <v>393</v>
      </c>
      <c r="B124" s="7" t="s">
        <v>299</v>
      </c>
      <c r="C124" s="6">
        <v>4531</v>
      </c>
      <c r="D124" s="6">
        <v>6136</v>
      </c>
      <c r="E124" s="27">
        <f>((C124/100)-TRUNC((C124/100),0))*(10/6)+(TRUNC((C124/100),0))</f>
        <v>45.516666666666673</v>
      </c>
      <c r="F124" s="27">
        <f>-(((D124/100)-TRUNC((D124/100),0))*(10/6)+(TRUNC((D124/100),0)))</f>
        <v>-61.6</v>
      </c>
      <c r="G124" s="6">
        <v>2003</v>
      </c>
      <c r="H124" s="6">
        <v>5</v>
      </c>
      <c r="I124" s="6">
        <v>21</v>
      </c>
      <c r="J124" s="6" t="s">
        <v>52</v>
      </c>
      <c r="K124" s="6">
        <v>4.88</v>
      </c>
      <c r="L124" s="6">
        <v>50</v>
      </c>
      <c r="M124" s="6">
        <v>2.14</v>
      </c>
      <c r="N124" s="6">
        <v>0.36</v>
      </c>
      <c r="O124" s="6" t="s">
        <v>47</v>
      </c>
      <c r="P124" s="6" t="s">
        <v>47</v>
      </c>
      <c r="Q124" s="6" t="s">
        <v>47</v>
      </c>
      <c r="R124" s="6" t="s">
        <v>47</v>
      </c>
      <c r="S124" s="6" t="s">
        <v>47</v>
      </c>
      <c r="T124" s="6" t="s">
        <v>47</v>
      </c>
      <c r="U124" s="6" t="s">
        <v>47</v>
      </c>
      <c r="V124" s="6" t="s">
        <v>47</v>
      </c>
      <c r="W124" s="6" t="s">
        <v>47</v>
      </c>
      <c r="X124" s="6" t="s">
        <v>47</v>
      </c>
      <c r="Y124" s="6" t="s">
        <v>47</v>
      </c>
      <c r="Z124" s="6" t="s">
        <v>47</v>
      </c>
      <c r="AA124" s="6">
        <v>21</v>
      </c>
      <c r="AB124" s="10" t="s">
        <v>47</v>
      </c>
      <c r="AC124" s="6" t="s">
        <v>47</v>
      </c>
      <c r="AD124" s="6">
        <v>2.2000000000000002</v>
      </c>
      <c r="AE124" s="16">
        <v>0</v>
      </c>
      <c r="AF124" s="16">
        <v>0</v>
      </c>
      <c r="AG124" s="19" t="s">
        <v>47</v>
      </c>
      <c r="AH124" s="19">
        <v>0</v>
      </c>
      <c r="AI124" s="19">
        <v>0</v>
      </c>
      <c r="AJ124" s="20">
        <v>0</v>
      </c>
      <c r="AK124" s="22">
        <v>0</v>
      </c>
      <c r="AL124" s="6" t="s">
        <v>47</v>
      </c>
    </row>
    <row r="125" spans="1:38" ht="14.5">
      <c r="A125" s="10" t="s">
        <v>394</v>
      </c>
      <c r="B125" s="79" t="s">
        <v>160</v>
      </c>
      <c r="C125" s="51"/>
      <c r="D125" s="51"/>
      <c r="E125" s="51">
        <v>44.3857</v>
      </c>
      <c r="F125" s="51">
        <v>-65.425899999999999</v>
      </c>
      <c r="G125" s="10">
        <v>2018</v>
      </c>
      <c r="H125" s="10">
        <v>10</v>
      </c>
      <c r="I125" s="10">
        <v>23</v>
      </c>
      <c r="J125" s="10" t="s">
        <v>46</v>
      </c>
      <c r="K125" s="10">
        <v>5.32</v>
      </c>
      <c r="L125" s="10" t="s">
        <v>75</v>
      </c>
      <c r="M125" s="6" t="s">
        <v>47</v>
      </c>
      <c r="N125" s="10">
        <v>0.36</v>
      </c>
      <c r="O125" s="6" t="s">
        <v>47</v>
      </c>
      <c r="P125" s="6" t="s">
        <v>47</v>
      </c>
      <c r="Q125" s="10">
        <v>5.73</v>
      </c>
      <c r="R125" s="51">
        <v>7.0000000000000001E-3</v>
      </c>
      <c r="S125" s="10">
        <v>0.22</v>
      </c>
      <c r="T125" s="10" t="s">
        <v>47</v>
      </c>
      <c r="U125" s="10" t="s">
        <v>48</v>
      </c>
      <c r="V125" s="6" t="s">
        <v>47</v>
      </c>
      <c r="W125" s="6" t="s">
        <v>47</v>
      </c>
      <c r="X125" s="6" t="s">
        <v>47</v>
      </c>
      <c r="Y125" s="6" t="s">
        <v>47</v>
      </c>
      <c r="Z125" s="6" t="s">
        <v>47</v>
      </c>
      <c r="AA125" s="10">
        <v>24.9</v>
      </c>
      <c r="AB125" s="6" t="s">
        <v>47</v>
      </c>
      <c r="AC125" s="6" t="s">
        <v>47</v>
      </c>
      <c r="AD125" s="6" t="s">
        <v>47</v>
      </c>
      <c r="AE125" s="16">
        <v>0</v>
      </c>
      <c r="AF125" s="16">
        <v>0</v>
      </c>
      <c r="AG125" s="19" t="s">
        <v>47</v>
      </c>
      <c r="AH125" s="19">
        <v>0</v>
      </c>
      <c r="AI125" s="19">
        <v>0</v>
      </c>
      <c r="AJ125" s="20">
        <v>0</v>
      </c>
      <c r="AK125" s="22">
        <v>0</v>
      </c>
      <c r="AL125" s="10" t="s">
        <v>47</v>
      </c>
    </row>
    <row r="126" spans="1:38" ht="12.5">
      <c r="A126" s="6" t="s">
        <v>395</v>
      </c>
      <c r="B126" s="7" t="s">
        <v>41</v>
      </c>
      <c r="C126" s="6">
        <v>4431</v>
      </c>
      <c r="D126" s="6">
        <v>6333</v>
      </c>
      <c r="E126" s="13">
        <v>44.5124</v>
      </c>
      <c r="F126" s="13">
        <v>-63.550400000000003</v>
      </c>
      <c r="G126" s="6">
        <v>2005</v>
      </c>
      <c r="H126" s="6">
        <v>8</v>
      </c>
      <c r="I126" s="6">
        <v>2</v>
      </c>
      <c r="J126" s="6" t="s">
        <v>52</v>
      </c>
      <c r="K126" s="6">
        <v>6.9</v>
      </c>
      <c r="L126" s="6">
        <v>1.7</v>
      </c>
      <c r="M126" s="6" t="s">
        <v>47</v>
      </c>
      <c r="N126" s="6">
        <v>1</v>
      </c>
      <c r="O126" s="6">
        <v>0.7</v>
      </c>
      <c r="P126" s="6" t="s">
        <v>47</v>
      </c>
      <c r="Q126" s="6">
        <v>7.2</v>
      </c>
      <c r="R126" s="6">
        <v>1.2999999999999999E-2</v>
      </c>
      <c r="S126" s="6">
        <v>0.32</v>
      </c>
      <c r="T126" s="6" t="s">
        <v>49</v>
      </c>
      <c r="U126" s="6" t="s">
        <v>47</v>
      </c>
      <c r="V126" s="6">
        <v>0.02</v>
      </c>
      <c r="W126" s="6" t="s">
        <v>47</v>
      </c>
      <c r="X126" s="6" t="s">
        <v>47</v>
      </c>
      <c r="Y126" s="6" t="s">
        <v>47</v>
      </c>
      <c r="Z126" s="6">
        <v>1.75</v>
      </c>
      <c r="AA126" s="6">
        <v>44</v>
      </c>
      <c r="AB126" s="6" t="s">
        <v>47</v>
      </c>
      <c r="AC126" s="6" t="s">
        <v>47</v>
      </c>
      <c r="AD126" s="6">
        <v>5.9</v>
      </c>
      <c r="AE126" s="16">
        <v>0</v>
      </c>
      <c r="AF126" s="16">
        <v>0</v>
      </c>
      <c r="AG126" s="19" t="s">
        <v>47</v>
      </c>
      <c r="AH126" s="19">
        <v>0</v>
      </c>
      <c r="AI126" s="19">
        <v>2</v>
      </c>
      <c r="AJ126" s="20">
        <v>0</v>
      </c>
      <c r="AK126" s="22">
        <v>0</v>
      </c>
      <c r="AL126" s="6" t="s">
        <v>47</v>
      </c>
    </row>
    <row r="127" spans="1:38" ht="12.5">
      <c r="A127" s="44" t="s">
        <v>396</v>
      </c>
      <c r="B127" s="7" t="s">
        <v>41</v>
      </c>
      <c r="C127" s="17"/>
      <c r="D127" s="17"/>
      <c r="E127" s="15">
        <v>44.683900000000001</v>
      </c>
      <c r="F127" s="15">
        <v>-63.576900000000002</v>
      </c>
      <c r="G127" s="15">
        <v>2011</v>
      </c>
      <c r="H127" s="17"/>
      <c r="I127" s="17"/>
      <c r="J127" s="15" t="s">
        <v>146</v>
      </c>
      <c r="K127" s="46">
        <v>7.01</v>
      </c>
      <c r="L127" s="15">
        <v>9.8000000000000007</v>
      </c>
      <c r="M127" s="6" t="s">
        <v>47</v>
      </c>
      <c r="N127" s="15">
        <v>10.6</v>
      </c>
      <c r="O127" s="37">
        <v>1.058845</v>
      </c>
      <c r="P127" s="15" t="s">
        <v>47</v>
      </c>
      <c r="Q127" s="6" t="s">
        <v>47</v>
      </c>
      <c r="R127" s="37">
        <v>4.0000000000000001E-3</v>
      </c>
      <c r="S127" s="15">
        <v>0.18</v>
      </c>
      <c r="T127" s="31" t="s">
        <v>47</v>
      </c>
      <c r="U127" s="6" t="s">
        <v>47</v>
      </c>
      <c r="V127" s="6" t="s">
        <v>47</v>
      </c>
      <c r="W127" s="6" t="s">
        <v>47</v>
      </c>
      <c r="X127" s="6" t="s">
        <v>47</v>
      </c>
      <c r="Y127" s="6" t="s">
        <v>47</v>
      </c>
      <c r="Z127" s="6" t="s">
        <v>47</v>
      </c>
      <c r="AA127" s="6" t="s">
        <v>47</v>
      </c>
      <c r="AB127" s="6" t="s">
        <v>47</v>
      </c>
      <c r="AC127" s="6" t="s">
        <v>47</v>
      </c>
      <c r="AD127" s="6" t="s">
        <v>47</v>
      </c>
      <c r="AE127" s="16">
        <v>0</v>
      </c>
      <c r="AF127" s="16">
        <v>0</v>
      </c>
      <c r="AG127" s="19" t="s">
        <v>47</v>
      </c>
      <c r="AH127" s="19">
        <v>0</v>
      </c>
      <c r="AI127" s="19">
        <v>1</v>
      </c>
      <c r="AJ127" s="20">
        <v>1</v>
      </c>
      <c r="AK127" s="22">
        <v>0</v>
      </c>
      <c r="AL127" s="25" t="s">
        <v>47</v>
      </c>
    </row>
    <row r="128" spans="1:38" ht="12.5">
      <c r="A128" s="6" t="s">
        <v>397</v>
      </c>
      <c r="B128" s="7" t="s">
        <v>41</v>
      </c>
      <c r="C128" s="6">
        <v>4436</v>
      </c>
      <c r="D128" s="6">
        <v>6343</v>
      </c>
      <c r="E128" s="13">
        <v>44.591200000000001</v>
      </c>
      <c r="F128" s="13">
        <v>-63.722000000000001</v>
      </c>
      <c r="G128" s="6">
        <v>2008</v>
      </c>
      <c r="H128" s="6">
        <v>6</v>
      </c>
      <c r="I128" s="6">
        <v>26</v>
      </c>
      <c r="J128" s="6" t="s">
        <v>52</v>
      </c>
      <c r="K128" s="6">
        <v>5.04</v>
      </c>
      <c r="L128" s="6" t="s">
        <v>92</v>
      </c>
      <c r="M128" s="6">
        <v>5.4</v>
      </c>
      <c r="N128" s="6">
        <v>1.39</v>
      </c>
      <c r="O128" s="6" t="s">
        <v>47</v>
      </c>
      <c r="P128" s="6" t="s">
        <v>47</v>
      </c>
      <c r="Q128" s="6" t="s">
        <v>47</v>
      </c>
      <c r="R128" s="6" t="s">
        <v>47</v>
      </c>
      <c r="S128" s="6" t="s">
        <v>47</v>
      </c>
      <c r="T128" s="6" t="s">
        <v>47</v>
      </c>
      <c r="U128" s="6" t="s">
        <v>47</v>
      </c>
      <c r="V128" s="6" t="s">
        <v>47</v>
      </c>
      <c r="W128" s="6" t="s">
        <v>47</v>
      </c>
      <c r="X128" s="6" t="s">
        <v>47</v>
      </c>
      <c r="Y128" s="6" t="s">
        <v>47</v>
      </c>
      <c r="Z128" s="6" t="s">
        <v>47</v>
      </c>
      <c r="AA128" s="6">
        <v>71</v>
      </c>
      <c r="AB128" s="6" t="s">
        <v>47</v>
      </c>
      <c r="AC128" s="6" t="s">
        <v>47</v>
      </c>
      <c r="AD128" s="6" t="s">
        <v>47</v>
      </c>
      <c r="AE128" s="16">
        <v>0</v>
      </c>
      <c r="AF128" s="16">
        <v>0</v>
      </c>
      <c r="AG128" s="19" t="s">
        <v>47</v>
      </c>
      <c r="AH128" s="19">
        <v>0</v>
      </c>
      <c r="AI128" s="19">
        <v>2</v>
      </c>
      <c r="AJ128" s="20">
        <v>0</v>
      </c>
      <c r="AK128" s="22">
        <v>0</v>
      </c>
      <c r="AL128" s="6" t="s">
        <v>47</v>
      </c>
    </row>
    <row r="129" spans="1:38" ht="12.5">
      <c r="A129" s="6" t="s">
        <v>398</v>
      </c>
      <c r="B129" s="7" t="s">
        <v>259</v>
      </c>
      <c r="C129" s="6">
        <v>4457</v>
      </c>
      <c r="D129" s="6">
        <v>6428</v>
      </c>
      <c r="E129" s="27">
        <f>((C129/100)-TRUNC((C129/100),0))*(10/6)+(TRUNC((C129/100),0))</f>
        <v>44.95</v>
      </c>
      <c r="F129" s="27">
        <f>-(((D129/100)-TRUNC((D129/100),0))*(10/6)+(TRUNC((D129/100),0)))</f>
        <v>-64.466666666666669</v>
      </c>
      <c r="G129" s="6">
        <v>2005</v>
      </c>
      <c r="H129" s="6">
        <v>9</v>
      </c>
      <c r="I129" s="6">
        <v>14</v>
      </c>
      <c r="J129" s="6" t="s">
        <v>52</v>
      </c>
      <c r="K129" s="6">
        <v>6.4</v>
      </c>
      <c r="L129" s="6">
        <v>2.1</v>
      </c>
      <c r="M129" s="6" t="s">
        <v>47</v>
      </c>
      <c r="N129" s="6">
        <v>0.9</v>
      </c>
      <c r="O129" s="6">
        <v>3</v>
      </c>
      <c r="P129" s="6">
        <v>8.3000000000000007</v>
      </c>
      <c r="Q129" s="6">
        <v>5.9</v>
      </c>
      <c r="R129" s="6">
        <v>1.0999999999999999E-2</v>
      </c>
      <c r="S129" s="6">
        <v>0.2</v>
      </c>
      <c r="T129" s="6" t="s">
        <v>49</v>
      </c>
      <c r="U129" s="6" t="s">
        <v>47</v>
      </c>
      <c r="V129" s="6">
        <v>0.01</v>
      </c>
      <c r="W129" s="6" t="s">
        <v>47</v>
      </c>
      <c r="X129" s="6" t="s">
        <v>47</v>
      </c>
      <c r="Y129" s="6" t="s">
        <v>47</v>
      </c>
      <c r="Z129" s="6">
        <v>2.6</v>
      </c>
      <c r="AA129" s="6">
        <v>24.6</v>
      </c>
      <c r="AB129" s="6" t="s">
        <v>47</v>
      </c>
      <c r="AC129" s="6">
        <v>19</v>
      </c>
      <c r="AD129" s="6">
        <v>2.4</v>
      </c>
      <c r="AE129" s="16">
        <v>0</v>
      </c>
      <c r="AF129" s="16">
        <v>0</v>
      </c>
      <c r="AG129" s="19" t="s">
        <v>47</v>
      </c>
      <c r="AH129" s="19">
        <v>0</v>
      </c>
      <c r="AI129" s="19">
        <v>2</v>
      </c>
      <c r="AJ129" s="20">
        <v>0</v>
      </c>
      <c r="AK129" s="22">
        <v>0</v>
      </c>
      <c r="AL129" s="6" t="s">
        <v>47</v>
      </c>
    </row>
    <row r="130" spans="1:38" ht="12.5">
      <c r="A130" s="10" t="s">
        <v>399</v>
      </c>
      <c r="B130" s="90" t="s">
        <v>41</v>
      </c>
      <c r="C130" s="10"/>
      <c r="D130" s="10"/>
      <c r="E130" s="10">
        <v>44.759099999999997</v>
      </c>
      <c r="F130" s="10">
        <v>-63.676200000000001</v>
      </c>
      <c r="G130" s="10">
        <v>2018</v>
      </c>
      <c r="H130" s="10">
        <v>10</v>
      </c>
      <c r="I130" s="10">
        <v>30</v>
      </c>
      <c r="J130" s="10" t="s">
        <v>46</v>
      </c>
      <c r="K130" s="10">
        <v>7.49</v>
      </c>
      <c r="L130" s="10">
        <v>21.9</v>
      </c>
      <c r="M130" s="6" t="s">
        <v>47</v>
      </c>
      <c r="N130" s="10">
        <v>14.3</v>
      </c>
      <c r="O130" s="6" t="s">
        <v>47</v>
      </c>
      <c r="P130" s="6" t="s">
        <v>47</v>
      </c>
      <c r="Q130" s="10">
        <v>10.9</v>
      </c>
      <c r="R130" s="10">
        <v>2.1000000000000001E-2</v>
      </c>
      <c r="S130" s="10">
        <v>0.63</v>
      </c>
      <c r="T130" s="10" t="s">
        <v>47</v>
      </c>
      <c r="U130" s="10">
        <v>0.39</v>
      </c>
      <c r="V130" s="6" t="s">
        <v>47</v>
      </c>
      <c r="W130" s="6" t="s">
        <v>47</v>
      </c>
      <c r="X130" s="6" t="s">
        <v>47</v>
      </c>
      <c r="Y130" s="6" t="s">
        <v>47</v>
      </c>
      <c r="Z130" s="6" t="s">
        <v>47</v>
      </c>
      <c r="AA130" s="10">
        <v>162</v>
      </c>
      <c r="AB130" s="6" t="s">
        <v>47</v>
      </c>
      <c r="AC130" s="6" t="s">
        <v>47</v>
      </c>
      <c r="AD130" s="6" t="s">
        <v>47</v>
      </c>
      <c r="AE130" s="16">
        <v>0</v>
      </c>
      <c r="AF130" s="16">
        <v>0</v>
      </c>
      <c r="AG130" s="19" t="s">
        <v>47</v>
      </c>
      <c r="AH130" s="19">
        <v>0</v>
      </c>
      <c r="AI130" s="19">
        <v>2</v>
      </c>
      <c r="AJ130" s="20">
        <v>0</v>
      </c>
      <c r="AK130" s="22">
        <v>0</v>
      </c>
      <c r="AL130" s="10" t="s">
        <v>47</v>
      </c>
    </row>
    <row r="131" spans="1:38" ht="14.5">
      <c r="A131" s="39" t="s">
        <v>400</v>
      </c>
      <c r="B131" s="7" t="s">
        <v>137</v>
      </c>
      <c r="C131" s="41"/>
      <c r="D131" s="41"/>
      <c r="E131" s="42">
        <v>45.776730000000001</v>
      </c>
      <c r="F131" s="42">
        <v>-60.570700000000002</v>
      </c>
      <c r="G131" s="39">
        <v>2016</v>
      </c>
      <c r="H131" s="39">
        <v>8</v>
      </c>
      <c r="I131" s="39">
        <v>18</v>
      </c>
      <c r="J131" s="39" t="s">
        <v>141</v>
      </c>
      <c r="K131" s="39">
        <v>7</v>
      </c>
      <c r="L131" s="39">
        <v>7.2</v>
      </c>
      <c r="M131" s="39">
        <v>20.2</v>
      </c>
      <c r="N131" s="39">
        <v>6.6</v>
      </c>
      <c r="O131" s="39">
        <v>2.4500000000000002</v>
      </c>
      <c r="P131" s="42">
        <v>8.09</v>
      </c>
      <c r="Q131" s="39">
        <v>5.5</v>
      </c>
      <c r="R131" s="39">
        <v>5.0000000000000001E-3</v>
      </c>
      <c r="S131" s="39">
        <v>0.18</v>
      </c>
      <c r="T131" s="39">
        <v>0.01</v>
      </c>
      <c r="U131" s="6" t="s">
        <v>47</v>
      </c>
      <c r="V131" s="39">
        <v>0.01</v>
      </c>
      <c r="W131" s="39">
        <v>2.1040000000000001</v>
      </c>
      <c r="X131" s="6" t="s">
        <v>47</v>
      </c>
      <c r="Y131" s="6" t="s">
        <v>47</v>
      </c>
      <c r="Z131" s="39">
        <v>2.75</v>
      </c>
      <c r="AA131" s="39">
        <v>61.7</v>
      </c>
      <c r="AB131" s="39" t="s">
        <v>47</v>
      </c>
      <c r="AC131" s="39" t="s">
        <v>47</v>
      </c>
      <c r="AD131" s="39">
        <v>3.2</v>
      </c>
      <c r="AE131" s="16">
        <v>0</v>
      </c>
      <c r="AF131" s="16">
        <v>0</v>
      </c>
      <c r="AG131" s="19">
        <v>14.1</v>
      </c>
      <c r="AH131" s="19">
        <v>1</v>
      </c>
      <c r="AI131" s="19">
        <v>3</v>
      </c>
      <c r="AJ131" s="20">
        <v>0</v>
      </c>
      <c r="AK131" s="22">
        <v>0</v>
      </c>
      <c r="AL131" s="25" t="s">
        <v>47</v>
      </c>
    </row>
    <row r="132" spans="1:38" ht="14.5">
      <c r="A132" s="39" t="s">
        <v>401</v>
      </c>
      <c r="B132" s="7" t="s">
        <v>137</v>
      </c>
      <c r="C132" s="41"/>
      <c r="D132" s="41"/>
      <c r="E132" s="42">
        <v>45.753810000000001</v>
      </c>
      <c r="F132" s="42">
        <v>-60.601900000000001</v>
      </c>
      <c r="G132" s="39">
        <v>2016</v>
      </c>
      <c r="H132" s="39">
        <v>8</v>
      </c>
      <c r="I132" s="39">
        <v>18</v>
      </c>
      <c r="J132" s="39" t="s">
        <v>141</v>
      </c>
      <c r="K132" s="39">
        <v>6.9</v>
      </c>
      <c r="L132" s="39">
        <v>5.3</v>
      </c>
      <c r="M132" s="39">
        <v>13.9</v>
      </c>
      <c r="N132" s="39">
        <v>4.4000000000000004</v>
      </c>
      <c r="O132" s="39">
        <v>2.3199999999999998</v>
      </c>
      <c r="P132" s="42">
        <v>7.3</v>
      </c>
      <c r="Q132" s="39">
        <v>5.2</v>
      </c>
      <c r="R132" s="39">
        <v>4.0000000000000001E-3</v>
      </c>
      <c r="S132" s="39">
        <v>0.16</v>
      </c>
      <c r="T132" s="39">
        <v>0.01</v>
      </c>
      <c r="U132" s="6" t="s">
        <v>47</v>
      </c>
      <c r="V132" s="39">
        <v>2E-3</v>
      </c>
      <c r="W132" s="39">
        <v>2.1040000000000001</v>
      </c>
      <c r="X132" s="6" t="s">
        <v>47</v>
      </c>
      <c r="Y132" s="6" t="s">
        <v>47</v>
      </c>
      <c r="Z132" s="39">
        <v>3.1</v>
      </c>
      <c r="AA132" s="39">
        <v>47.3</v>
      </c>
      <c r="AB132" s="39" t="s">
        <v>47</v>
      </c>
      <c r="AC132" s="39" t="s">
        <v>47</v>
      </c>
      <c r="AD132" s="39">
        <v>3.1</v>
      </c>
      <c r="AE132" s="16">
        <v>1</v>
      </c>
      <c r="AF132" s="16">
        <v>1</v>
      </c>
      <c r="AG132" s="19">
        <v>14.2</v>
      </c>
      <c r="AH132" s="19">
        <v>1</v>
      </c>
      <c r="AI132" s="19">
        <v>3</v>
      </c>
      <c r="AJ132" s="20">
        <v>0</v>
      </c>
      <c r="AK132" s="22">
        <v>0</v>
      </c>
      <c r="AL132" s="25" t="s">
        <v>47</v>
      </c>
    </row>
    <row r="133" spans="1:38" ht="14.5">
      <c r="A133" s="39" t="s">
        <v>402</v>
      </c>
      <c r="B133" s="7" t="s">
        <v>299</v>
      </c>
      <c r="C133" s="41"/>
      <c r="D133" s="41"/>
      <c r="E133" s="42">
        <v>45.421559999999999</v>
      </c>
      <c r="F133" s="42">
        <v>-62.029200000000003</v>
      </c>
      <c r="G133" s="39">
        <v>2010</v>
      </c>
      <c r="H133" s="39">
        <v>9</v>
      </c>
      <c r="I133" s="39">
        <v>15</v>
      </c>
      <c r="J133" s="39" t="s">
        <v>141</v>
      </c>
      <c r="K133" s="39">
        <v>7.4</v>
      </c>
      <c r="L133" s="39">
        <v>9.6</v>
      </c>
      <c r="M133" s="39">
        <v>15.7</v>
      </c>
      <c r="N133" s="39">
        <v>4.8</v>
      </c>
      <c r="O133" s="41"/>
      <c r="P133" s="39">
        <v>8.65</v>
      </c>
      <c r="Q133" s="39">
        <v>3.7</v>
      </c>
      <c r="R133" s="39">
        <v>2.5000000000000001E-3</v>
      </c>
      <c r="S133" s="39">
        <v>0.19</v>
      </c>
      <c r="T133" s="39">
        <v>0.14000000000000001</v>
      </c>
      <c r="U133" s="6" t="s">
        <v>47</v>
      </c>
      <c r="V133" s="39">
        <v>0.01</v>
      </c>
      <c r="W133" s="39">
        <v>3.0720000000000001</v>
      </c>
      <c r="X133" s="6" t="s">
        <v>47</v>
      </c>
      <c r="Y133" s="6" t="s">
        <v>47</v>
      </c>
      <c r="Z133" s="39">
        <v>5</v>
      </c>
      <c r="AA133" s="39">
        <v>61.4</v>
      </c>
      <c r="AB133" s="39" t="s">
        <v>47</v>
      </c>
      <c r="AC133" s="39">
        <v>1.5</v>
      </c>
      <c r="AD133" s="39">
        <v>4.8</v>
      </c>
      <c r="AE133" s="16">
        <v>1</v>
      </c>
      <c r="AF133" s="16">
        <v>1</v>
      </c>
      <c r="AG133" s="19">
        <v>4.4000000000000004</v>
      </c>
      <c r="AH133" s="19">
        <v>1</v>
      </c>
      <c r="AI133" s="76"/>
      <c r="AJ133" s="20">
        <v>0</v>
      </c>
      <c r="AK133" s="22">
        <v>0</v>
      </c>
      <c r="AL133" s="25" t="s">
        <v>47</v>
      </c>
    </row>
    <row r="134" spans="1:38" ht="14.5">
      <c r="A134" s="39" t="s">
        <v>403</v>
      </c>
      <c r="B134" s="7" t="s">
        <v>299</v>
      </c>
      <c r="C134" s="41"/>
      <c r="D134" s="41"/>
      <c r="E134" s="42">
        <v>45.351970000000001</v>
      </c>
      <c r="F134" s="42">
        <v>-62.060499999999998</v>
      </c>
      <c r="G134" s="39">
        <v>2013</v>
      </c>
      <c r="H134" s="39">
        <v>9</v>
      </c>
      <c r="I134" s="39">
        <v>23</v>
      </c>
      <c r="J134" s="39" t="s">
        <v>141</v>
      </c>
      <c r="K134" s="39">
        <v>7.4</v>
      </c>
      <c r="L134" s="39">
        <v>8.4</v>
      </c>
      <c r="M134" s="39">
        <v>12.9</v>
      </c>
      <c r="N134" s="39">
        <v>3.7</v>
      </c>
      <c r="O134" s="39">
        <v>2.9</v>
      </c>
      <c r="P134" s="39" t="s">
        <v>47</v>
      </c>
      <c r="Q134" s="39">
        <v>3.7</v>
      </c>
      <c r="R134" s="39">
        <v>2E-3</v>
      </c>
      <c r="S134" s="39">
        <v>0.16</v>
      </c>
      <c r="T134" s="39">
        <v>0.02</v>
      </c>
      <c r="U134" s="6" t="s">
        <v>47</v>
      </c>
      <c r="V134" s="39">
        <v>0.01</v>
      </c>
      <c r="W134" s="39">
        <v>1.292</v>
      </c>
      <c r="X134" s="6" t="s">
        <v>47</v>
      </c>
      <c r="Y134" s="6" t="s">
        <v>47</v>
      </c>
      <c r="Z134" s="6" t="s">
        <v>47</v>
      </c>
      <c r="AA134" s="39">
        <v>50.4</v>
      </c>
      <c r="AB134" s="39" t="s">
        <v>47</v>
      </c>
      <c r="AC134" s="39" t="s">
        <v>47</v>
      </c>
      <c r="AD134" s="39">
        <v>4.8</v>
      </c>
      <c r="AE134" s="16">
        <v>1</v>
      </c>
      <c r="AF134" s="16">
        <v>1</v>
      </c>
      <c r="AG134" s="19">
        <v>1</v>
      </c>
      <c r="AH134" s="19">
        <v>1</v>
      </c>
      <c r="AI134" s="19">
        <v>2</v>
      </c>
      <c r="AJ134" s="20">
        <v>0</v>
      </c>
      <c r="AK134" s="22">
        <v>0</v>
      </c>
      <c r="AL134" s="25" t="s">
        <v>47</v>
      </c>
    </row>
    <row r="135" spans="1:38" ht="14.5">
      <c r="A135" s="39" t="s">
        <v>404</v>
      </c>
      <c r="B135" s="7" t="s">
        <v>160</v>
      </c>
      <c r="C135" s="41"/>
      <c r="D135" s="41"/>
      <c r="E135" s="42">
        <v>44.788080000000001</v>
      </c>
      <c r="F135" s="42">
        <v>-63.207500000000003</v>
      </c>
      <c r="G135" s="39">
        <v>2017</v>
      </c>
      <c r="H135" s="39">
        <v>8</v>
      </c>
      <c r="I135" s="39">
        <v>23</v>
      </c>
      <c r="J135" s="39" t="s">
        <v>141</v>
      </c>
      <c r="K135" s="39">
        <v>5.2</v>
      </c>
      <c r="L135" s="39">
        <v>1</v>
      </c>
      <c r="M135" s="39" t="s">
        <v>47</v>
      </c>
      <c r="N135" s="39">
        <v>0.5</v>
      </c>
      <c r="O135" s="39">
        <v>2.4</v>
      </c>
      <c r="P135" s="42">
        <v>9.59</v>
      </c>
      <c r="Q135" s="39">
        <v>4.0999999999999996</v>
      </c>
      <c r="R135" s="39">
        <v>2E-3</v>
      </c>
      <c r="S135" s="39">
        <v>0.12</v>
      </c>
      <c r="T135" s="39">
        <v>0.01</v>
      </c>
      <c r="U135" s="6" t="s">
        <v>47</v>
      </c>
      <c r="V135" s="39">
        <v>0.01</v>
      </c>
      <c r="W135" s="39">
        <v>0.69599999999999995</v>
      </c>
      <c r="X135" s="6" t="s">
        <v>47</v>
      </c>
      <c r="Y135" s="6" t="s">
        <v>47</v>
      </c>
      <c r="Z135" s="39">
        <v>3.5</v>
      </c>
      <c r="AA135" s="39">
        <v>20.9</v>
      </c>
      <c r="AB135" s="39" t="s">
        <v>47</v>
      </c>
      <c r="AC135" s="39">
        <v>25</v>
      </c>
      <c r="AD135" s="39">
        <v>2.9</v>
      </c>
      <c r="AE135" s="16">
        <v>1</v>
      </c>
      <c r="AF135" s="16">
        <v>1</v>
      </c>
      <c r="AG135" s="19">
        <v>1E-3</v>
      </c>
      <c r="AH135" s="19">
        <v>2</v>
      </c>
      <c r="AI135" s="19">
        <v>1</v>
      </c>
      <c r="AJ135" s="20">
        <v>0</v>
      </c>
      <c r="AK135" s="22">
        <v>0</v>
      </c>
      <c r="AL135" s="25" t="s">
        <v>47</v>
      </c>
    </row>
    <row r="136" spans="1:38" ht="14.5">
      <c r="A136" s="6" t="s">
        <v>405</v>
      </c>
      <c r="B136" s="7" t="s">
        <v>41</v>
      </c>
      <c r="C136" s="6">
        <v>4503</v>
      </c>
      <c r="D136" s="6">
        <v>6257</v>
      </c>
      <c r="E136" s="13">
        <v>45.048099999999998</v>
      </c>
      <c r="F136" s="13">
        <v>-62.947099999999999</v>
      </c>
      <c r="G136" s="6" t="s">
        <v>406</v>
      </c>
      <c r="H136" s="6">
        <v>10</v>
      </c>
      <c r="I136" s="6">
        <v>19</v>
      </c>
      <c r="J136" s="6" t="s">
        <v>407</v>
      </c>
      <c r="K136" s="46">
        <v>5.7166670000000002</v>
      </c>
      <c r="L136" s="35">
        <v>1.3666666670000001</v>
      </c>
      <c r="M136" s="6">
        <v>7.9</v>
      </c>
      <c r="N136" s="37">
        <v>6.1666666670000003</v>
      </c>
      <c r="O136" s="37">
        <v>0.73110699999999995</v>
      </c>
      <c r="P136" s="6" t="s">
        <v>47</v>
      </c>
      <c r="Q136" s="6" t="s">
        <v>47</v>
      </c>
      <c r="R136" s="37">
        <v>5.0000000000000001E-3</v>
      </c>
      <c r="S136" s="37">
        <v>0.28000000000000003</v>
      </c>
      <c r="T136" s="6" t="s">
        <v>49</v>
      </c>
      <c r="U136" s="37">
        <v>8.3000000000000004E-2</v>
      </c>
      <c r="V136" s="37">
        <v>1.6E-2</v>
      </c>
      <c r="W136" s="6">
        <v>0.61899999999999999</v>
      </c>
      <c r="X136" s="6">
        <v>7</v>
      </c>
      <c r="Y136" s="6">
        <v>2.5</v>
      </c>
      <c r="Z136" s="6">
        <v>2.12</v>
      </c>
      <c r="AA136" s="37">
        <v>304.5</v>
      </c>
      <c r="AB136" s="6" t="s">
        <v>47</v>
      </c>
      <c r="AC136" s="6">
        <v>20</v>
      </c>
      <c r="AD136" s="37">
        <v>44.566670000000002</v>
      </c>
      <c r="AE136" s="16">
        <v>1</v>
      </c>
      <c r="AF136" s="16">
        <v>1</v>
      </c>
      <c r="AG136" s="19" t="s">
        <v>47</v>
      </c>
      <c r="AH136" s="19">
        <v>0</v>
      </c>
      <c r="AI136" s="19">
        <v>2</v>
      </c>
      <c r="AJ136" s="20">
        <v>1</v>
      </c>
      <c r="AK136" s="22">
        <v>1</v>
      </c>
      <c r="AL136" s="6">
        <v>2.7</v>
      </c>
    </row>
    <row r="137" spans="1:38" ht="12.5">
      <c r="A137" s="10" t="s">
        <v>408</v>
      </c>
      <c r="B137" s="90" t="s">
        <v>221</v>
      </c>
      <c r="C137" s="10"/>
      <c r="D137" s="10"/>
      <c r="E137" s="10">
        <v>46.708100000000002</v>
      </c>
      <c r="F137" s="10">
        <v>-60.440300000000001</v>
      </c>
      <c r="G137" s="10">
        <v>2018</v>
      </c>
      <c r="H137" s="10">
        <v>5</v>
      </c>
      <c r="I137" s="10">
        <v>7</v>
      </c>
      <c r="J137" s="10" t="s">
        <v>46</v>
      </c>
      <c r="K137" s="10">
        <v>6.69</v>
      </c>
      <c r="L137" s="10">
        <v>3.86</v>
      </c>
      <c r="M137" s="6" t="s">
        <v>47</v>
      </c>
      <c r="N137" s="10">
        <v>1.6</v>
      </c>
      <c r="O137" s="6" t="s">
        <v>47</v>
      </c>
      <c r="P137" s="6" t="s">
        <v>47</v>
      </c>
      <c r="Q137" s="10">
        <v>12.8</v>
      </c>
      <c r="R137" s="10">
        <v>8.9999999999999993E-3</v>
      </c>
      <c r="S137" s="10">
        <v>0.26</v>
      </c>
      <c r="T137" s="10" t="s">
        <v>47</v>
      </c>
      <c r="U137" s="10" t="s">
        <v>48</v>
      </c>
      <c r="V137" s="6" t="s">
        <v>47</v>
      </c>
      <c r="W137" s="6" t="s">
        <v>47</v>
      </c>
      <c r="X137" s="10" t="s">
        <v>47</v>
      </c>
      <c r="Y137" s="10" t="s">
        <v>47</v>
      </c>
      <c r="Z137" s="10" t="s">
        <v>47</v>
      </c>
      <c r="AA137" s="10">
        <v>37.5</v>
      </c>
      <c r="AB137" s="10" t="s">
        <v>47</v>
      </c>
      <c r="AC137" s="10" t="s">
        <v>47</v>
      </c>
      <c r="AD137" s="10" t="s">
        <v>47</v>
      </c>
      <c r="AE137" s="16">
        <v>0</v>
      </c>
      <c r="AF137" s="16">
        <v>0</v>
      </c>
      <c r="AG137" s="19" t="s">
        <v>47</v>
      </c>
      <c r="AH137" s="19">
        <v>0</v>
      </c>
      <c r="AI137" s="19">
        <v>0</v>
      </c>
      <c r="AJ137" s="20">
        <v>0</v>
      </c>
      <c r="AK137" s="22">
        <v>0</v>
      </c>
      <c r="AL137" s="10" t="s">
        <v>47</v>
      </c>
    </row>
    <row r="138" spans="1:38" ht="14.5">
      <c r="A138" s="97" t="s">
        <v>409</v>
      </c>
      <c r="B138" s="98" t="s">
        <v>212</v>
      </c>
      <c r="C138" s="99"/>
      <c r="D138" s="99"/>
      <c r="E138" s="99">
        <v>44.31</v>
      </c>
      <c r="F138" s="99">
        <v>-65.19</v>
      </c>
      <c r="G138" s="100">
        <v>2018</v>
      </c>
      <c r="H138" s="96">
        <v>8</v>
      </c>
      <c r="I138" s="96">
        <v>17</v>
      </c>
      <c r="J138" s="97" t="s">
        <v>46</v>
      </c>
      <c r="K138" s="86" t="s">
        <v>47</v>
      </c>
      <c r="L138" s="97" t="s">
        <v>75</v>
      </c>
      <c r="M138" s="6" t="s">
        <v>47</v>
      </c>
      <c r="N138" s="99">
        <v>0.67</v>
      </c>
      <c r="O138" s="6" t="s">
        <v>47</v>
      </c>
      <c r="P138" s="6" t="s">
        <v>47</v>
      </c>
      <c r="Q138" s="99">
        <v>7.48</v>
      </c>
      <c r="R138" s="99">
        <v>1.4E-2</v>
      </c>
      <c r="S138" s="97">
        <v>0.23</v>
      </c>
      <c r="T138" s="10" t="s">
        <v>47</v>
      </c>
      <c r="U138" s="97" t="s">
        <v>48</v>
      </c>
      <c r="V138" s="6" t="s">
        <v>47</v>
      </c>
      <c r="W138" s="6" t="s">
        <v>47</v>
      </c>
      <c r="X138" s="6" t="s">
        <v>47</v>
      </c>
      <c r="Y138" s="6" t="s">
        <v>47</v>
      </c>
      <c r="Z138" s="6" t="s">
        <v>47</v>
      </c>
      <c r="AA138" s="89"/>
      <c r="AB138" s="6" t="s">
        <v>47</v>
      </c>
      <c r="AC138" s="6" t="s">
        <v>47</v>
      </c>
      <c r="AD138" s="6" t="s">
        <v>47</v>
      </c>
      <c r="AE138" s="89"/>
      <c r="AF138" s="86" t="s">
        <v>47</v>
      </c>
      <c r="AG138" s="19" t="s">
        <v>47</v>
      </c>
      <c r="AH138" s="19">
        <v>0</v>
      </c>
      <c r="AI138" s="19">
        <v>3</v>
      </c>
      <c r="AJ138" s="67">
        <v>0</v>
      </c>
      <c r="AK138" s="68">
        <v>0</v>
      </c>
      <c r="AL138" s="101"/>
    </row>
    <row r="139" spans="1:38" ht="14.5">
      <c r="A139" s="97" t="s">
        <v>409</v>
      </c>
      <c r="B139" s="98" t="s">
        <v>41</v>
      </c>
      <c r="C139" s="99"/>
      <c r="D139" s="99"/>
      <c r="E139" s="102">
        <v>44.65</v>
      </c>
      <c r="F139" s="102">
        <v>-63.5</v>
      </c>
      <c r="G139" s="103" t="s">
        <v>410</v>
      </c>
      <c r="H139" s="96">
        <v>8</v>
      </c>
      <c r="I139" s="96">
        <v>9</v>
      </c>
      <c r="J139" s="104" t="s">
        <v>411</v>
      </c>
      <c r="K139" s="96">
        <v>7.61</v>
      </c>
      <c r="L139" s="36">
        <v>14.3</v>
      </c>
      <c r="M139" s="6" t="s">
        <v>47</v>
      </c>
      <c r="N139" s="36">
        <v>9.85</v>
      </c>
      <c r="O139" s="105">
        <v>1.0966610000000001</v>
      </c>
      <c r="P139" s="96">
        <v>8</v>
      </c>
      <c r="Q139" s="6" t="s">
        <v>47</v>
      </c>
      <c r="R139" s="36">
        <v>5.0000000000000001E-3</v>
      </c>
      <c r="S139" s="36">
        <v>0.38</v>
      </c>
      <c r="T139" s="10" t="s">
        <v>47</v>
      </c>
      <c r="U139" s="36">
        <v>0.2</v>
      </c>
      <c r="V139" s="105">
        <v>1.0999999999999999E-2</v>
      </c>
      <c r="W139" s="6" t="s">
        <v>47</v>
      </c>
      <c r="X139" s="6" t="s">
        <v>47</v>
      </c>
      <c r="Y139" s="6" t="s">
        <v>47</v>
      </c>
      <c r="Z139" s="96">
        <v>3.5</v>
      </c>
      <c r="AA139" s="106">
        <v>331</v>
      </c>
      <c r="AB139" s="96">
        <v>0.16</v>
      </c>
      <c r="AC139" s="6" t="s">
        <v>47</v>
      </c>
      <c r="AD139" s="105">
        <v>48.5</v>
      </c>
      <c r="AE139" s="66">
        <v>1</v>
      </c>
      <c r="AF139" s="66">
        <v>1</v>
      </c>
      <c r="AG139" s="19">
        <v>3.0000000000000001E-3</v>
      </c>
      <c r="AH139" s="19">
        <v>1</v>
      </c>
      <c r="AI139" s="19">
        <v>1</v>
      </c>
      <c r="AJ139" s="67"/>
      <c r="AK139" s="68">
        <v>1</v>
      </c>
      <c r="AL139" s="101"/>
    </row>
    <row r="140" spans="1:38" ht="12.5">
      <c r="A140" s="25" t="s">
        <v>412</v>
      </c>
      <c r="B140" s="7" t="s">
        <v>41</v>
      </c>
      <c r="C140" s="26"/>
      <c r="D140" s="26"/>
      <c r="E140" s="25">
        <v>44.710619999999999</v>
      </c>
      <c r="F140" s="25">
        <v>-63.46302</v>
      </c>
      <c r="G140" s="25">
        <v>2016</v>
      </c>
      <c r="H140" s="25">
        <v>8</v>
      </c>
      <c r="I140" s="25">
        <v>23</v>
      </c>
      <c r="J140" s="25" t="s">
        <v>189</v>
      </c>
      <c r="K140" s="25">
        <v>6.94</v>
      </c>
      <c r="L140" s="65" t="s">
        <v>47</v>
      </c>
      <c r="M140" s="65" t="s">
        <v>47</v>
      </c>
      <c r="N140" s="65" t="s">
        <v>47</v>
      </c>
      <c r="O140" s="65" t="s">
        <v>47</v>
      </c>
      <c r="P140" s="25">
        <v>9.33</v>
      </c>
      <c r="Q140" s="6" t="s">
        <v>47</v>
      </c>
      <c r="R140" s="6" t="s">
        <v>47</v>
      </c>
      <c r="S140" s="6" t="s">
        <v>47</v>
      </c>
      <c r="T140" s="6" t="s">
        <v>47</v>
      </c>
      <c r="U140" s="6" t="s">
        <v>47</v>
      </c>
      <c r="V140" s="6" t="s">
        <v>47</v>
      </c>
      <c r="W140" s="6" t="s">
        <v>47</v>
      </c>
      <c r="X140" s="6" t="s">
        <v>47</v>
      </c>
      <c r="Y140" s="6" t="s">
        <v>47</v>
      </c>
      <c r="Z140" s="6" t="s">
        <v>47</v>
      </c>
      <c r="AA140" s="25">
        <v>199.4</v>
      </c>
      <c r="AB140" s="25">
        <v>0.09</v>
      </c>
      <c r="AC140" s="25">
        <v>129.35</v>
      </c>
      <c r="AD140" s="57" t="s">
        <v>47</v>
      </c>
      <c r="AE140" s="16">
        <v>0</v>
      </c>
      <c r="AF140" s="16">
        <v>0</v>
      </c>
      <c r="AG140" s="19" t="s">
        <v>47</v>
      </c>
      <c r="AH140" s="19">
        <v>0</v>
      </c>
      <c r="AI140" s="19">
        <v>2</v>
      </c>
      <c r="AJ140" s="20">
        <v>0</v>
      </c>
      <c r="AK140" s="22">
        <v>0</v>
      </c>
      <c r="AL140" s="25" t="s">
        <v>47</v>
      </c>
    </row>
    <row r="141" spans="1:38" ht="12.5">
      <c r="A141" s="25" t="s">
        <v>413</v>
      </c>
      <c r="B141" s="7" t="s">
        <v>41</v>
      </c>
      <c r="C141" s="26"/>
      <c r="D141" s="26"/>
      <c r="E141" s="25">
        <v>44.694809999999997</v>
      </c>
      <c r="F141" s="25">
        <v>-63.566569999999999</v>
      </c>
      <c r="G141" s="25">
        <v>2016</v>
      </c>
      <c r="H141" s="25">
        <v>8</v>
      </c>
      <c r="I141" s="25">
        <v>23</v>
      </c>
      <c r="J141" s="25" t="s">
        <v>189</v>
      </c>
      <c r="K141" s="25">
        <v>7.32</v>
      </c>
      <c r="L141" s="25" t="s">
        <v>47</v>
      </c>
      <c r="M141" s="25" t="s">
        <v>47</v>
      </c>
      <c r="N141" s="25" t="s">
        <v>47</v>
      </c>
      <c r="O141" s="25" t="s">
        <v>47</v>
      </c>
      <c r="P141" s="25">
        <v>8.24</v>
      </c>
      <c r="Q141" s="6" t="s">
        <v>47</v>
      </c>
      <c r="R141" s="6" t="s">
        <v>47</v>
      </c>
      <c r="S141" s="6" t="s">
        <v>47</v>
      </c>
      <c r="T141" s="6" t="s">
        <v>47</v>
      </c>
      <c r="U141" s="6" t="s">
        <v>47</v>
      </c>
      <c r="V141" s="6" t="s">
        <v>47</v>
      </c>
      <c r="W141" s="6" t="s">
        <v>47</v>
      </c>
      <c r="X141" s="6" t="s">
        <v>47</v>
      </c>
      <c r="Y141" s="6" t="s">
        <v>47</v>
      </c>
      <c r="Z141" s="25" t="s">
        <v>47</v>
      </c>
      <c r="AA141" s="25">
        <v>880</v>
      </c>
      <c r="AB141" s="25">
        <v>0.43</v>
      </c>
      <c r="AC141" s="25">
        <v>572</v>
      </c>
      <c r="AD141" s="57" t="s">
        <v>47</v>
      </c>
      <c r="AE141" s="16">
        <v>0</v>
      </c>
      <c r="AF141" s="16">
        <v>0</v>
      </c>
      <c r="AG141" s="19" t="s">
        <v>47</v>
      </c>
      <c r="AH141" s="19">
        <v>0</v>
      </c>
      <c r="AI141" s="19">
        <v>2</v>
      </c>
      <c r="AJ141" s="20">
        <v>0</v>
      </c>
      <c r="AK141" s="22">
        <v>0</v>
      </c>
      <c r="AL141" s="25" t="s">
        <v>47</v>
      </c>
    </row>
    <row r="142" spans="1:38" ht="14.5">
      <c r="A142" s="25" t="s">
        <v>414</v>
      </c>
      <c r="B142" s="62" t="s">
        <v>41</v>
      </c>
      <c r="C142" s="26"/>
      <c r="D142" s="26"/>
      <c r="E142" s="25">
        <v>44.611840000000001</v>
      </c>
      <c r="F142" s="25">
        <v>-63.489980000000003</v>
      </c>
      <c r="G142" s="25">
        <v>2016</v>
      </c>
      <c r="H142" s="25">
        <v>8</v>
      </c>
      <c r="I142" s="25">
        <v>23</v>
      </c>
      <c r="J142" s="25" t="s">
        <v>189</v>
      </c>
      <c r="K142" s="25">
        <v>7.78</v>
      </c>
      <c r="L142" s="65" t="s">
        <v>47</v>
      </c>
      <c r="M142" s="65" t="s">
        <v>47</v>
      </c>
      <c r="N142" s="65" t="s">
        <v>47</v>
      </c>
      <c r="O142" s="65" t="s">
        <v>47</v>
      </c>
      <c r="P142" s="25">
        <v>8.32</v>
      </c>
      <c r="Q142" s="6" t="s">
        <v>47</v>
      </c>
      <c r="R142" s="6" t="s">
        <v>47</v>
      </c>
      <c r="S142" s="6" t="s">
        <v>47</v>
      </c>
      <c r="T142" s="6" t="s">
        <v>47</v>
      </c>
      <c r="U142" s="6" t="s">
        <v>47</v>
      </c>
      <c r="V142" s="6" t="s">
        <v>47</v>
      </c>
      <c r="W142" s="6" t="s">
        <v>47</v>
      </c>
      <c r="X142" s="6" t="s">
        <v>47</v>
      </c>
      <c r="Y142" s="6" t="s">
        <v>47</v>
      </c>
      <c r="Z142" s="6" t="s">
        <v>47</v>
      </c>
      <c r="AA142" s="25">
        <v>368.8</v>
      </c>
      <c r="AB142" s="25">
        <v>0.18</v>
      </c>
      <c r="AC142" s="25">
        <v>239.85</v>
      </c>
      <c r="AD142" s="57" t="s">
        <v>47</v>
      </c>
      <c r="AE142" s="16">
        <v>0</v>
      </c>
      <c r="AF142" s="16">
        <v>0</v>
      </c>
      <c r="AG142" s="19" t="s">
        <v>47</v>
      </c>
      <c r="AH142" s="19">
        <v>0</v>
      </c>
      <c r="AI142" s="19">
        <v>0</v>
      </c>
      <c r="AJ142" s="20">
        <v>0</v>
      </c>
      <c r="AK142" s="22">
        <v>0</v>
      </c>
      <c r="AL142" s="25" t="s">
        <v>47</v>
      </c>
    </row>
    <row r="143" spans="1:38" ht="12.5">
      <c r="A143" s="25" t="s">
        <v>415</v>
      </c>
      <c r="B143" s="7" t="s">
        <v>41</v>
      </c>
      <c r="C143" s="26"/>
      <c r="D143" s="26"/>
      <c r="E143" s="25">
        <v>44.683030000000002</v>
      </c>
      <c r="F143" s="25">
        <v>-63.452759999999998</v>
      </c>
      <c r="G143" s="25">
        <v>2016</v>
      </c>
      <c r="H143" s="25">
        <v>8</v>
      </c>
      <c r="I143" s="25">
        <v>23</v>
      </c>
      <c r="J143" s="25" t="s">
        <v>189</v>
      </c>
      <c r="K143" s="25">
        <v>6.87</v>
      </c>
      <c r="L143" s="65" t="s">
        <v>47</v>
      </c>
      <c r="M143" s="65" t="s">
        <v>47</v>
      </c>
      <c r="N143" s="65" t="s">
        <v>47</v>
      </c>
      <c r="O143" s="65" t="s">
        <v>47</v>
      </c>
      <c r="P143" s="25">
        <v>8.1199999999999992</v>
      </c>
      <c r="Q143" s="6" t="s">
        <v>47</v>
      </c>
      <c r="R143" s="6" t="s">
        <v>47</v>
      </c>
      <c r="S143" s="6" t="s">
        <v>47</v>
      </c>
      <c r="T143" s="6" t="s">
        <v>47</v>
      </c>
      <c r="U143" s="6" t="s">
        <v>47</v>
      </c>
      <c r="V143" s="6" t="s">
        <v>47</v>
      </c>
      <c r="W143" s="6" t="s">
        <v>47</v>
      </c>
      <c r="X143" s="6" t="s">
        <v>47</v>
      </c>
      <c r="Y143" s="6" t="s">
        <v>47</v>
      </c>
      <c r="Z143" s="6" t="s">
        <v>47</v>
      </c>
      <c r="AA143" s="25">
        <v>62.4</v>
      </c>
      <c r="AB143" s="25">
        <v>0.03</v>
      </c>
      <c r="AC143" s="25">
        <v>40.299999999999997</v>
      </c>
      <c r="AD143" s="57" t="s">
        <v>47</v>
      </c>
      <c r="AE143" s="16">
        <v>2</v>
      </c>
      <c r="AF143" s="16">
        <v>1</v>
      </c>
      <c r="AG143" s="19" t="s">
        <v>47</v>
      </c>
      <c r="AH143" s="19">
        <v>0</v>
      </c>
      <c r="AI143" s="19">
        <v>0</v>
      </c>
      <c r="AJ143" s="20">
        <v>0</v>
      </c>
      <c r="AK143" s="22">
        <v>0</v>
      </c>
      <c r="AL143" s="25" t="s">
        <v>47</v>
      </c>
    </row>
    <row r="144" spans="1:38" ht="12.5">
      <c r="A144" s="10" t="s">
        <v>416</v>
      </c>
      <c r="B144" s="7" t="s">
        <v>160</v>
      </c>
      <c r="C144" s="10"/>
      <c r="D144" s="10"/>
      <c r="E144" s="10">
        <v>44.4208</v>
      </c>
      <c r="F144" s="10">
        <v>-65.212299999999999</v>
      </c>
      <c r="G144" s="10">
        <v>2018</v>
      </c>
      <c r="H144" s="10">
        <v>11</v>
      </c>
      <c r="I144" s="10">
        <v>5</v>
      </c>
      <c r="J144" s="10" t="s">
        <v>46</v>
      </c>
      <c r="K144" s="10">
        <v>5.41</v>
      </c>
      <c r="L144" s="10">
        <v>1.17</v>
      </c>
      <c r="M144" s="6" t="s">
        <v>47</v>
      </c>
      <c r="N144" s="10">
        <v>0.39</v>
      </c>
      <c r="O144" s="6" t="s">
        <v>47</v>
      </c>
      <c r="P144" s="6" t="s">
        <v>47</v>
      </c>
      <c r="Q144" s="10">
        <v>21.6</v>
      </c>
      <c r="R144" s="10">
        <v>3.5999999999999997E-2</v>
      </c>
      <c r="S144" s="10">
        <v>0.92</v>
      </c>
      <c r="T144" s="10" t="s">
        <v>47</v>
      </c>
      <c r="U144" s="10" t="s">
        <v>48</v>
      </c>
      <c r="V144" s="6" t="s">
        <v>47</v>
      </c>
      <c r="W144" s="6" t="s">
        <v>47</v>
      </c>
      <c r="X144" s="10" t="s">
        <v>47</v>
      </c>
      <c r="Y144" s="10" t="s">
        <v>47</v>
      </c>
      <c r="Z144" s="10" t="s">
        <v>47</v>
      </c>
      <c r="AA144" s="10">
        <v>51.6</v>
      </c>
      <c r="AB144" s="10" t="s">
        <v>47</v>
      </c>
      <c r="AC144" s="10" t="s">
        <v>47</v>
      </c>
      <c r="AD144" s="10" t="s">
        <v>47</v>
      </c>
      <c r="AE144" s="16">
        <v>0</v>
      </c>
      <c r="AF144" s="16">
        <v>0</v>
      </c>
      <c r="AG144" s="19" t="s">
        <v>47</v>
      </c>
      <c r="AH144" s="19">
        <v>0</v>
      </c>
      <c r="AI144" s="19">
        <v>1</v>
      </c>
      <c r="AJ144" s="20">
        <v>0</v>
      </c>
      <c r="AK144" s="22">
        <v>0</v>
      </c>
      <c r="AL144" s="10" t="s">
        <v>47</v>
      </c>
    </row>
    <row r="145" spans="1:38" ht="14.5">
      <c r="A145" s="6" t="s">
        <v>417</v>
      </c>
      <c r="B145" s="62" t="s">
        <v>418</v>
      </c>
      <c r="C145" s="94">
        <v>4620</v>
      </c>
      <c r="D145" s="94">
        <v>6043</v>
      </c>
      <c r="E145" s="13">
        <v>46.319000000000003</v>
      </c>
      <c r="F145" s="13">
        <v>-60.720799999999997</v>
      </c>
      <c r="G145" s="6">
        <v>2003</v>
      </c>
      <c r="H145" s="6">
        <v>6</v>
      </c>
      <c r="I145" s="6">
        <v>26</v>
      </c>
      <c r="J145" s="6" t="s">
        <v>52</v>
      </c>
      <c r="K145" s="94">
        <v>6.7</v>
      </c>
      <c r="L145" s="94">
        <v>2</v>
      </c>
      <c r="M145" s="6">
        <v>5.3</v>
      </c>
      <c r="N145" s="94">
        <v>1.3</v>
      </c>
      <c r="O145" s="6" t="s">
        <v>47</v>
      </c>
      <c r="P145" s="94">
        <v>8.1999999999999993</v>
      </c>
      <c r="Q145" s="94">
        <v>5.0999999999999996</v>
      </c>
      <c r="R145" s="6" t="s">
        <v>47</v>
      </c>
      <c r="S145" s="6" t="s">
        <v>47</v>
      </c>
      <c r="T145" s="34" t="s">
        <v>54</v>
      </c>
      <c r="U145" s="6" t="s">
        <v>47</v>
      </c>
      <c r="V145" s="34" t="s">
        <v>54</v>
      </c>
      <c r="W145" s="6">
        <v>6.2199999999999998E-2</v>
      </c>
      <c r="X145" s="6">
        <v>2.5</v>
      </c>
      <c r="Y145" s="6">
        <v>0.67</v>
      </c>
      <c r="Z145" s="6">
        <v>2.5</v>
      </c>
      <c r="AA145" s="94">
        <v>27.1</v>
      </c>
      <c r="AB145" s="6" t="s">
        <v>47</v>
      </c>
      <c r="AC145" s="6" t="s">
        <v>47</v>
      </c>
      <c r="AD145" s="94">
        <v>3.3</v>
      </c>
      <c r="AE145" s="16">
        <v>0</v>
      </c>
      <c r="AF145" s="16">
        <v>0</v>
      </c>
      <c r="AG145" s="19" t="s">
        <v>47</v>
      </c>
      <c r="AH145" s="19">
        <v>0</v>
      </c>
      <c r="AI145" s="19">
        <v>2</v>
      </c>
      <c r="AJ145" s="20">
        <v>0</v>
      </c>
      <c r="AK145" s="22">
        <v>0</v>
      </c>
      <c r="AL145" s="94">
        <v>1.8</v>
      </c>
    </row>
    <row r="146" spans="1:38" ht="14.5">
      <c r="A146" s="6" t="s">
        <v>419</v>
      </c>
      <c r="B146" s="62" t="s">
        <v>309</v>
      </c>
      <c r="C146" s="6">
        <v>4523</v>
      </c>
      <c r="D146" s="6">
        <v>6239</v>
      </c>
      <c r="E146" s="13">
        <v>45.382599999999996</v>
      </c>
      <c r="F146" s="13">
        <v>-62.608499999999999</v>
      </c>
      <c r="G146" s="6">
        <v>2004</v>
      </c>
      <c r="H146" s="6">
        <v>8</v>
      </c>
      <c r="I146" s="6">
        <v>24</v>
      </c>
      <c r="J146" s="6" t="s">
        <v>52</v>
      </c>
      <c r="K146" s="6">
        <v>6</v>
      </c>
      <c r="L146" s="6">
        <v>1.4</v>
      </c>
      <c r="M146" s="6" t="s">
        <v>47</v>
      </c>
      <c r="N146" s="6">
        <v>0.6</v>
      </c>
      <c r="O146" s="6">
        <v>0.3</v>
      </c>
      <c r="P146" s="6">
        <v>7.7</v>
      </c>
      <c r="Q146" s="6">
        <v>5.3</v>
      </c>
      <c r="R146" s="6">
        <v>1.4E-2</v>
      </c>
      <c r="S146" s="6">
        <v>0.22</v>
      </c>
      <c r="T146" s="6" t="s">
        <v>49</v>
      </c>
      <c r="U146" s="6" t="s">
        <v>47</v>
      </c>
      <c r="V146" s="6">
        <v>0.03</v>
      </c>
      <c r="W146" s="6">
        <v>0.1244</v>
      </c>
      <c r="X146" s="6">
        <v>6</v>
      </c>
      <c r="Y146" s="6">
        <v>2.38</v>
      </c>
      <c r="Z146" s="6">
        <v>3.8</v>
      </c>
      <c r="AA146" s="6">
        <v>19.600000000000001</v>
      </c>
      <c r="AB146" s="6" t="s">
        <v>47</v>
      </c>
      <c r="AC146" s="6">
        <v>17</v>
      </c>
      <c r="AD146" s="6">
        <v>1.7</v>
      </c>
      <c r="AE146" s="16">
        <v>0</v>
      </c>
      <c r="AF146" s="16">
        <v>0</v>
      </c>
      <c r="AG146" s="19" t="s">
        <v>47</v>
      </c>
      <c r="AH146" s="19">
        <v>0</v>
      </c>
      <c r="AI146" s="19">
        <v>0</v>
      </c>
      <c r="AJ146" s="20">
        <v>0</v>
      </c>
      <c r="AK146" s="22">
        <v>0</v>
      </c>
      <c r="AL146" s="6">
        <v>1.3</v>
      </c>
    </row>
    <row r="147" spans="1:38" ht="12.5">
      <c r="A147" s="6" t="s">
        <v>420</v>
      </c>
      <c r="B147" s="7" t="s">
        <v>41</v>
      </c>
      <c r="C147" s="6">
        <v>4445</v>
      </c>
      <c r="D147" s="6">
        <v>6342</v>
      </c>
      <c r="E147" s="13">
        <v>44.747799999999998</v>
      </c>
      <c r="F147" s="13">
        <v>-63.6999</v>
      </c>
      <c r="G147" s="6">
        <v>2007</v>
      </c>
      <c r="H147" s="6">
        <v>7</v>
      </c>
      <c r="I147" s="6">
        <v>25</v>
      </c>
      <c r="J147" s="6" t="s">
        <v>52</v>
      </c>
      <c r="K147" s="6">
        <v>6.4</v>
      </c>
      <c r="L147" s="6">
        <v>3.8</v>
      </c>
      <c r="M147" s="6">
        <v>12</v>
      </c>
      <c r="N147" s="6">
        <v>3.5</v>
      </c>
      <c r="O147" s="6">
        <v>4</v>
      </c>
      <c r="P147" s="6" t="s">
        <v>47</v>
      </c>
      <c r="Q147" s="6">
        <v>5.8</v>
      </c>
      <c r="R147" s="6">
        <v>7.0000000000000001E-3</v>
      </c>
      <c r="S147" s="6">
        <v>0.2</v>
      </c>
      <c r="T147" s="6" t="s">
        <v>49</v>
      </c>
      <c r="U147" s="6" t="s">
        <v>47</v>
      </c>
      <c r="V147" s="6">
        <v>0.02</v>
      </c>
      <c r="W147" s="6" t="s">
        <v>47</v>
      </c>
      <c r="AA147" s="6">
        <v>119</v>
      </c>
      <c r="AB147" s="6" t="s">
        <v>47</v>
      </c>
      <c r="AC147" s="6">
        <v>72.5</v>
      </c>
      <c r="AD147" s="6">
        <v>15.6</v>
      </c>
      <c r="AE147" s="16">
        <v>0</v>
      </c>
      <c r="AF147" s="16">
        <v>0</v>
      </c>
      <c r="AG147" s="19" t="s">
        <v>47</v>
      </c>
      <c r="AH147" s="19">
        <v>0</v>
      </c>
      <c r="AI147" s="19">
        <v>2</v>
      </c>
      <c r="AJ147" s="20">
        <v>0</v>
      </c>
      <c r="AK147" s="22">
        <v>0</v>
      </c>
      <c r="AL147" s="6" t="s">
        <v>47</v>
      </c>
    </row>
    <row r="148" spans="1:38" ht="14.5">
      <c r="A148" s="39" t="s">
        <v>421</v>
      </c>
      <c r="B148" s="7" t="s">
        <v>137</v>
      </c>
      <c r="C148" s="41"/>
      <c r="D148" s="41"/>
      <c r="E148" s="42">
        <v>45.690770000000001</v>
      </c>
      <c r="F148" s="42">
        <v>-63.4741</v>
      </c>
      <c r="G148" s="39">
        <v>2013</v>
      </c>
      <c r="H148" s="39">
        <v>9</v>
      </c>
      <c r="I148" s="39">
        <v>30</v>
      </c>
      <c r="J148" s="39" t="s">
        <v>141</v>
      </c>
      <c r="K148" s="39">
        <v>7.4</v>
      </c>
      <c r="L148" s="39">
        <v>11.1</v>
      </c>
      <c r="M148" s="39">
        <v>13.3</v>
      </c>
      <c r="N148" s="39">
        <v>4.5</v>
      </c>
      <c r="O148" s="39">
        <v>2.7</v>
      </c>
      <c r="P148" s="39" t="s">
        <v>47</v>
      </c>
      <c r="Q148" s="39">
        <v>4.8</v>
      </c>
      <c r="R148" s="39">
        <v>7.0000000000000001E-3</v>
      </c>
      <c r="S148" s="39">
        <v>0.23</v>
      </c>
      <c r="T148" s="39">
        <v>0.01</v>
      </c>
      <c r="U148" s="6" t="s">
        <v>47</v>
      </c>
      <c r="V148" s="39">
        <v>0.01</v>
      </c>
      <c r="W148" s="39">
        <v>1.0680000000000001</v>
      </c>
      <c r="X148" s="6" t="s">
        <v>47</v>
      </c>
      <c r="Y148" s="6" t="s">
        <v>47</v>
      </c>
      <c r="Z148" s="6" t="s">
        <v>47</v>
      </c>
      <c r="AA148" s="39">
        <v>47.2</v>
      </c>
      <c r="AB148" s="39" t="s">
        <v>47</v>
      </c>
      <c r="AC148" s="39" t="s">
        <v>47</v>
      </c>
      <c r="AD148" s="39">
        <v>3.8</v>
      </c>
      <c r="AE148" s="16">
        <v>1</v>
      </c>
      <c r="AF148" s="16">
        <v>1</v>
      </c>
      <c r="AG148" s="19" t="s">
        <v>47</v>
      </c>
      <c r="AH148" s="19">
        <v>0</v>
      </c>
      <c r="AI148" s="19">
        <v>1</v>
      </c>
      <c r="AJ148" s="20">
        <v>1</v>
      </c>
      <c r="AK148" s="22">
        <v>0</v>
      </c>
      <c r="AL148" s="25" t="s">
        <v>47</v>
      </c>
    </row>
    <row r="149" spans="1:38" ht="14.5">
      <c r="A149" s="31" t="s">
        <v>422</v>
      </c>
      <c r="B149" s="7" t="s">
        <v>41</v>
      </c>
      <c r="E149" s="32">
        <v>44.669609999999999</v>
      </c>
      <c r="F149" s="32">
        <v>-63.551600000000001</v>
      </c>
      <c r="G149" s="31" t="s">
        <v>423</v>
      </c>
      <c r="H149" s="31">
        <v>5</v>
      </c>
      <c r="I149" s="31">
        <v>18</v>
      </c>
      <c r="J149" s="31" t="s">
        <v>424</v>
      </c>
      <c r="K149" s="31">
        <v>7.48</v>
      </c>
      <c r="L149" s="35">
        <v>16.43333333</v>
      </c>
      <c r="M149" s="31" t="s">
        <v>47</v>
      </c>
      <c r="N149" s="37">
        <v>10.93333333</v>
      </c>
      <c r="O149" s="37">
        <v>0.83194900000000005</v>
      </c>
      <c r="P149" s="31">
        <v>10.5</v>
      </c>
      <c r="Q149" s="6" t="s">
        <v>47</v>
      </c>
      <c r="R149" s="37">
        <v>4.0000000000000001E-3</v>
      </c>
      <c r="S149" s="15">
        <v>0.24666666700000001</v>
      </c>
      <c r="T149" s="31" t="s">
        <v>47</v>
      </c>
      <c r="U149" s="37">
        <v>8.5000000000000006E-2</v>
      </c>
      <c r="V149" s="37">
        <v>1.0999999999999999E-2</v>
      </c>
      <c r="W149" s="39">
        <v>7.3899999999999993E-2</v>
      </c>
      <c r="X149" s="6" t="s">
        <v>47</v>
      </c>
      <c r="Y149" s="6" t="s">
        <v>47</v>
      </c>
      <c r="Z149" s="31">
        <v>2.375</v>
      </c>
      <c r="AA149" s="31">
        <v>306</v>
      </c>
      <c r="AB149" s="31">
        <v>0.15</v>
      </c>
      <c r="AC149" s="6" t="s">
        <v>47</v>
      </c>
      <c r="AD149" s="37">
        <v>55.233330000000002</v>
      </c>
      <c r="AE149" s="16">
        <v>2</v>
      </c>
      <c r="AF149" s="16">
        <v>2</v>
      </c>
      <c r="AG149" s="19" t="s">
        <v>47</v>
      </c>
      <c r="AH149" s="19">
        <v>0</v>
      </c>
      <c r="AI149" s="19">
        <v>0</v>
      </c>
      <c r="AJ149" s="20">
        <v>1</v>
      </c>
      <c r="AK149" s="22">
        <v>1</v>
      </c>
      <c r="AL149" s="25" t="s">
        <v>47</v>
      </c>
    </row>
    <row r="150" spans="1:38" ht="12.5">
      <c r="A150" s="6" t="s">
        <v>425</v>
      </c>
      <c r="B150" s="7" t="s">
        <v>41</v>
      </c>
      <c r="C150" s="6">
        <v>4447</v>
      </c>
      <c r="D150" s="6">
        <v>6345</v>
      </c>
      <c r="E150" s="27">
        <f>((C150/100)-TRUNC((C150/100),0))*(10/6)+(TRUNC((C150/100),0))</f>
        <v>44.783333333333331</v>
      </c>
      <c r="F150" s="27">
        <f>-(((D150/100)-TRUNC((D150/100),0))*(10/6)+(TRUNC((D150/100),0)))</f>
        <v>-63.750000000000007</v>
      </c>
      <c r="G150" s="6">
        <v>2005</v>
      </c>
      <c r="H150" s="6">
        <v>8</v>
      </c>
      <c r="I150" s="6">
        <v>29</v>
      </c>
      <c r="J150" s="6" t="s">
        <v>52</v>
      </c>
      <c r="K150" s="6">
        <v>6.6</v>
      </c>
      <c r="L150" s="6">
        <v>3.7</v>
      </c>
      <c r="M150" s="6">
        <v>5.8</v>
      </c>
      <c r="N150" s="6">
        <v>1.5</v>
      </c>
      <c r="O150" s="6">
        <v>5.0999999999999996</v>
      </c>
      <c r="P150" s="6">
        <v>8.1</v>
      </c>
      <c r="Q150" s="6">
        <v>6.6</v>
      </c>
      <c r="R150" s="6">
        <v>7.0000000000000001E-3</v>
      </c>
      <c r="S150" s="6">
        <v>0.19</v>
      </c>
      <c r="T150" s="6" t="s">
        <v>49</v>
      </c>
      <c r="U150" s="6" t="s">
        <v>47</v>
      </c>
      <c r="V150" s="6" t="s">
        <v>49</v>
      </c>
      <c r="W150" s="6">
        <v>1.6339999999999999</v>
      </c>
      <c r="X150" s="6">
        <v>15</v>
      </c>
      <c r="Y150" s="6">
        <v>4.8</v>
      </c>
      <c r="Z150" s="6">
        <v>2.2999999999999998</v>
      </c>
      <c r="AA150" s="6">
        <v>38.700000000000003</v>
      </c>
      <c r="AB150" s="6" t="s">
        <v>47</v>
      </c>
      <c r="AC150" s="6">
        <v>34</v>
      </c>
      <c r="AD150" s="6">
        <v>4.2</v>
      </c>
      <c r="AE150" s="16">
        <v>0</v>
      </c>
      <c r="AF150" s="16">
        <v>0</v>
      </c>
      <c r="AG150" s="19" t="s">
        <v>47</v>
      </c>
      <c r="AH150" s="19">
        <v>0</v>
      </c>
      <c r="AI150" s="19">
        <v>3</v>
      </c>
      <c r="AJ150" s="20">
        <v>1</v>
      </c>
      <c r="AK150" s="22">
        <v>0</v>
      </c>
      <c r="AL150" s="6">
        <v>2.2000000000000002</v>
      </c>
    </row>
    <row r="151" spans="1:38" ht="14.5">
      <c r="A151" s="31" t="s">
        <v>426</v>
      </c>
      <c r="B151" s="7" t="s">
        <v>41</v>
      </c>
      <c r="E151" s="32">
        <v>44.72486</v>
      </c>
      <c r="F151" s="32">
        <v>-63.570900000000002</v>
      </c>
      <c r="G151" s="31">
        <v>2015</v>
      </c>
      <c r="H151" s="31">
        <v>5</v>
      </c>
      <c r="I151" s="31">
        <v>10</v>
      </c>
      <c r="J151" s="31" t="s">
        <v>202</v>
      </c>
      <c r="K151" s="31">
        <v>6.51</v>
      </c>
      <c r="L151" s="6" t="s">
        <v>47</v>
      </c>
      <c r="M151" s="6" t="s">
        <v>47</v>
      </c>
      <c r="N151" s="6" t="s">
        <v>47</v>
      </c>
      <c r="O151" s="6" t="s">
        <v>47</v>
      </c>
      <c r="P151" s="31">
        <v>7.8</v>
      </c>
      <c r="Q151" s="6" t="s">
        <v>47</v>
      </c>
      <c r="R151" s="6" t="s">
        <v>47</v>
      </c>
      <c r="S151" s="6" t="s">
        <v>47</v>
      </c>
      <c r="T151" s="6" t="s">
        <v>47</v>
      </c>
      <c r="U151" s="6" t="s">
        <v>47</v>
      </c>
      <c r="V151" s="6" t="s">
        <v>47</v>
      </c>
      <c r="W151" s="6" t="s">
        <v>47</v>
      </c>
      <c r="X151" s="6" t="s">
        <v>47</v>
      </c>
      <c r="Y151" s="6" t="s">
        <v>47</v>
      </c>
      <c r="Z151" s="31">
        <v>0.1</v>
      </c>
      <c r="AA151" s="31">
        <v>292</v>
      </c>
      <c r="AB151" s="31">
        <v>0.14000000000000001</v>
      </c>
      <c r="AC151" s="6" t="s">
        <v>47</v>
      </c>
      <c r="AD151" s="6" t="s">
        <v>47</v>
      </c>
      <c r="AE151" s="16">
        <v>0</v>
      </c>
      <c r="AF151" s="16">
        <v>0</v>
      </c>
      <c r="AG151" s="19" t="s">
        <v>47</v>
      </c>
      <c r="AH151" s="19">
        <v>0</v>
      </c>
      <c r="AI151" s="19">
        <v>1</v>
      </c>
      <c r="AJ151" s="20">
        <v>0</v>
      </c>
      <c r="AK151" s="22">
        <v>0</v>
      </c>
      <c r="AL151" s="25" t="s">
        <v>47</v>
      </c>
    </row>
    <row r="152" spans="1:38" ht="14.5">
      <c r="A152" s="10" t="s">
        <v>427</v>
      </c>
      <c r="B152" s="50" t="s">
        <v>212</v>
      </c>
      <c r="C152" s="51"/>
      <c r="D152" s="51"/>
      <c r="E152" s="51">
        <v>44.095500000000001</v>
      </c>
      <c r="F152" s="51">
        <v>-64.874099999999999</v>
      </c>
      <c r="G152" s="10">
        <v>2018</v>
      </c>
      <c r="H152" s="10">
        <v>10</v>
      </c>
      <c r="I152" s="10">
        <v>22</v>
      </c>
      <c r="J152" s="10" t="s">
        <v>46</v>
      </c>
      <c r="K152" s="10">
        <v>4.84</v>
      </c>
      <c r="L152" s="10" t="s">
        <v>69</v>
      </c>
      <c r="M152" s="6" t="s">
        <v>47</v>
      </c>
      <c r="N152" s="51">
        <v>0.92</v>
      </c>
      <c r="O152" s="6" t="s">
        <v>47</v>
      </c>
      <c r="P152" s="6" t="s">
        <v>47</v>
      </c>
      <c r="Q152" s="51">
        <v>17.2</v>
      </c>
      <c r="R152" s="51">
        <v>1.2999999999999999E-2</v>
      </c>
      <c r="S152" s="10">
        <v>0.37</v>
      </c>
      <c r="T152" s="10" t="s">
        <v>47</v>
      </c>
      <c r="U152" s="10" t="s">
        <v>59</v>
      </c>
      <c r="V152" s="6" t="s">
        <v>47</v>
      </c>
      <c r="W152" s="6" t="s">
        <v>47</v>
      </c>
      <c r="X152" s="6" t="s">
        <v>47</v>
      </c>
      <c r="Y152" s="6" t="s">
        <v>47</v>
      </c>
      <c r="Z152" s="6" t="s">
        <v>47</v>
      </c>
      <c r="AA152" s="51">
        <v>32.4</v>
      </c>
      <c r="AB152" s="6" t="s">
        <v>47</v>
      </c>
      <c r="AC152" s="6" t="s">
        <v>47</v>
      </c>
      <c r="AD152" s="6" t="s">
        <v>47</v>
      </c>
      <c r="AE152" s="16">
        <v>1</v>
      </c>
      <c r="AF152" s="16">
        <v>1</v>
      </c>
      <c r="AG152" s="19">
        <v>0.10299999999999999</v>
      </c>
      <c r="AH152" s="19">
        <v>2</v>
      </c>
      <c r="AI152" s="19">
        <v>1</v>
      </c>
      <c r="AJ152" s="20">
        <v>0</v>
      </c>
      <c r="AK152" s="22">
        <v>0</v>
      </c>
      <c r="AL152" s="12"/>
    </row>
    <row r="153" spans="1:38" ht="12.5">
      <c r="A153" s="10" t="s">
        <v>428</v>
      </c>
      <c r="B153" s="90" t="s">
        <v>221</v>
      </c>
      <c r="C153" s="10"/>
      <c r="D153" s="10"/>
      <c r="E153" s="10">
        <v>46.813499999999998</v>
      </c>
      <c r="F153" s="10">
        <v>-60.441400000000002</v>
      </c>
      <c r="G153" s="10">
        <v>2018</v>
      </c>
      <c r="H153" s="10">
        <v>5</v>
      </c>
      <c r="I153" s="10">
        <v>30</v>
      </c>
      <c r="J153" s="10" t="s">
        <v>46</v>
      </c>
      <c r="K153" s="10">
        <v>5.3</v>
      </c>
      <c r="L153" s="10" t="s">
        <v>75</v>
      </c>
      <c r="M153" s="6" t="s">
        <v>47</v>
      </c>
      <c r="N153" s="10">
        <v>1.1499999999999999</v>
      </c>
      <c r="O153" s="6" t="s">
        <v>47</v>
      </c>
      <c r="P153" s="6" t="s">
        <v>47</v>
      </c>
      <c r="Q153" s="10">
        <v>17.7</v>
      </c>
      <c r="R153" s="10">
        <v>1.6E-2</v>
      </c>
      <c r="S153" s="10">
        <v>0.52</v>
      </c>
      <c r="T153" s="10" t="s">
        <v>47</v>
      </c>
      <c r="U153" s="10" t="s">
        <v>48</v>
      </c>
      <c r="V153" s="6" t="s">
        <v>47</v>
      </c>
      <c r="W153" s="6" t="s">
        <v>47</v>
      </c>
      <c r="X153" s="10" t="s">
        <v>47</v>
      </c>
      <c r="Y153" s="10" t="s">
        <v>47</v>
      </c>
      <c r="Z153" s="10" t="s">
        <v>47</v>
      </c>
      <c r="AA153" s="10">
        <v>25.5</v>
      </c>
      <c r="AB153" s="10" t="s">
        <v>47</v>
      </c>
      <c r="AC153" s="10" t="s">
        <v>47</v>
      </c>
      <c r="AD153" s="10" t="s">
        <v>47</v>
      </c>
      <c r="AE153" s="16">
        <v>0</v>
      </c>
      <c r="AF153" s="16">
        <v>0</v>
      </c>
      <c r="AG153" s="19" t="s">
        <v>47</v>
      </c>
      <c r="AH153" s="19">
        <v>0</v>
      </c>
      <c r="AI153" s="19">
        <v>0</v>
      </c>
      <c r="AJ153" s="20">
        <v>0</v>
      </c>
      <c r="AK153" s="22">
        <v>0</v>
      </c>
      <c r="AL153" s="10" t="s">
        <v>47</v>
      </c>
    </row>
    <row r="154" spans="1:38" ht="14.5">
      <c r="A154" s="31" t="s">
        <v>429</v>
      </c>
      <c r="B154" s="7" t="s">
        <v>41</v>
      </c>
      <c r="C154" s="40"/>
      <c r="D154" s="40"/>
      <c r="E154" s="32">
        <v>44.690309999999997</v>
      </c>
      <c r="F154" s="32">
        <v>-63.551299999999998</v>
      </c>
      <c r="G154" s="31" t="s">
        <v>430</v>
      </c>
      <c r="H154" s="31">
        <v>8</v>
      </c>
      <c r="I154" s="31">
        <v>2</v>
      </c>
      <c r="J154" s="31" t="s">
        <v>431</v>
      </c>
      <c r="K154" s="31">
        <v>7.5</v>
      </c>
      <c r="L154" s="35">
        <v>23.15</v>
      </c>
      <c r="M154" s="31" t="s">
        <v>47</v>
      </c>
      <c r="N154" s="37">
        <v>24.25</v>
      </c>
      <c r="O154" s="15">
        <v>0.491606496</v>
      </c>
      <c r="P154" s="31">
        <v>8.1999999999999993</v>
      </c>
      <c r="Q154" s="6" t="s">
        <v>47</v>
      </c>
      <c r="R154" s="37">
        <v>4.0000000000000001E-3</v>
      </c>
      <c r="S154" s="37">
        <v>0.4</v>
      </c>
      <c r="T154" s="31" t="s">
        <v>47</v>
      </c>
      <c r="U154" s="37">
        <v>0.28100000000000003</v>
      </c>
      <c r="V154" s="37">
        <v>5.0000000000000001E-3</v>
      </c>
      <c r="W154" s="31">
        <v>0.92300000000000004</v>
      </c>
      <c r="X154" s="6" t="s">
        <v>47</v>
      </c>
      <c r="Y154" s="6" t="s">
        <v>47</v>
      </c>
      <c r="Z154" s="31">
        <v>3</v>
      </c>
      <c r="AA154" s="31">
        <v>773</v>
      </c>
      <c r="AB154" s="31">
        <v>0.38</v>
      </c>
      <c r="AC154" s="31">
        <v>500</v>
      </c>
      <c r="AD154" s="37">
        <v>139</v>
      </c>
      <c r="AE154" s="16">
        <v>0</v>
      </c>
      <c r="AF154" s="16">
        <v>0</v>
      </c>
      <c r="AG154" s="19">
        <v>1.6E-2</v>
      </c>
      <c r="AH154" s="19">
        <v>1</v>
      </c>
      <c r="AI154" s="19">
        <v>3</v>
      </c>
      <c r="AJ154" s="20">
        <v>1</v>
      </c>
      <c r="AK154" s="22">
        <v>1</v>
      </c>
      <c r="AL154" s="25" t="s">
        <v>47</v>
      </c>
    </row>
    <row r="155" spans="1:38" ht="12.5">
      <c r="A155" s="6" t="s">
        <v>432</v>
      </c>
      <c r="B155" s="7" t="s">
        <v>173</v>
      </c>
      <c r="C155" s="6">
        <v>4432</v>
      </c>
      <c r="D155" s="6">
        <v>6603</v>
      </c>
      <c r="E155" s="13">
        <v>44.527500000000003</v>
      </c>
      <c r="F155" s="13">
        <v>-66.042599999999993</v>
      </c>
      <c r="G155" s="6">
        <v>2002</v>
      </c>
      <c r="H155" s="6">
        <v>7</v>
      </c>
      <c r="I155" s="6">
        <v>26</v>
      </c>
      <c r="J155" s="6" t="s">
        <v>52</v>
      </c>
      <c r="K155" s="6">
        <v>6.69</v>
      </c>
      <c r="L155" s="6" t="s">
        <v>92</v>
      </c>
      <c r="M155" s="6">
        <v>19.09</v>
      </c>
      <c r="N155" s="6">
        <v>3.7</v>
      </c>
      <c r="O155" s="6" t="s">
        <v>47</v>
      </c>
      <c r="Q155" s="6" t="s">
        <v>47</v>
      </c>
      <c r="R155" s="6" t="s">
        <v>47</v>
      </c>
      <c r="S155" s="6" t="s">
        <v>47</v>
      </c>
      <c r="T155" s="6" t="s">
        <v>47</v>
      </c>
      <c r="U155" s="6" t="s">
        <v>47</v>
      </c>
      <c r="V155" s="6" t="s">
        <v>47</v>
      </c>
      <c r="W155" s="6">
        <v>0.68400000000000005</v>
      </c>
      <c r="X155" s="6">
        <v>3</v>
      </c>
      <c r="Y155" s="6">
        <v>1.2</v>
      </c>
      <c r="AA155" s="6">
        <v>133</v>
      </c>
      <c r="AB155" s="10" t="s">
        <v>47</v>
      </c>
      <c r="AC155" s="6" t="s">
        <v>47</v>
      </c>
      <c r="AD155" s="6">
        <v>15.23</v>
      </c>
      <c r="AE155" s="16">
        <v>0</v>
      </c>
      <c r="AF155" s="16">
        <v>0</v>
      </c>
      <c r="AG155" s="19">
        <v>23.8</v>
      </c>
      <c r="AH155" s="19">
        <v>1</v>
      </c>
      <c r="AI155" s="19">
        <v>0</v>
      </c>
      <c r="AJ155" s="20">
        <v>0</v>
      </c>
      <c r="AK155" s="22">
        <v>0</v>
      </c>
      <c r="AL155" s="6" t="s">
        <v>47</v>
      </c>
    </row>
    <row r="156" spans="1:38" ht="12.5">
      <c r="A156" s="6" t="s">
        <v>433</v>
      </c>
      <c r="B156" s="7" t="s">
        <v>150</v>
      </c>
      <c r="C156" s="6">
        <v>4420</v>
      </c>
      <c r="D156" s="6">
        <v>6436</v>
      </c>
      <c r="E156" s="27">
        <f>((C156/100)-TRUNC((C156/100),0))*(10/6)+(TRUNC((C156/100),0))</f>
        <v>44.333333333333336</v>
      </c>
      <c r="F156" s="27">
        <f>-(((D156/100)-TRUNC((D156/100),0))*(10/6)+(TRUNC((D156/100),0)))</f>
        <v>-64.599999999999994</v>
      </c>
      <c r="G156" s="6">
        <v>2004</v>
      </c>
      <c r="H156" s="6">
        <v>7</v>
      </c>
      <c r="I156" s="6">
        <v>21</v>
      </c>
      <c r="J156" s="6" t="s">
        <v>52</v>
      </c>
      <c r="K156" s="6">
        <v>6.3</v>
      </c>
      <c r="L156" s="6">
        <v>2</v>
      </c>
      <c r="M156" s="6">
        <v>4.8</v>
      </c>
      <c r="N156" s="6">
        <v>1.1000000000000001</v>
      </c>
      <c r="O156" s="6">
        <v>1.6</v>
      </c>
      <c r="Q156" s="6">
        <v>2.7</v>
      </c>
      <c r="R156" s="6">
        <v>3.2000000000000001E-2</v>
      </c>
      <c r="S156" s="6">
        <v>0.16</v>
      </c>
      <c r="T156" s="6">
        <v>0.02</v>
      </c>
      <c r="V156" s="6">
        <v>0.03</v>
      </c>
      <c r="W156" s="6">
        <v>3.3580000000000001</v>
      </c>
      <c r="X156" s="6">
        <v>16</v>
      </c>
      <c r="Y156" s="6">
        <v>4.5</v>
      </c>
      <c r="AA156" s="6">
        <v>28.5</v>
      </c>
      <c r="AB156" s="6" t="s">
        <v>47</v>
      </c>
      <c r="AC156" s="6">
        <v>26</v>
      </c>
      <c r="AD156" s="6">
        <v>3.5</v>
      </c>
      <c r="AE156" s="16">
        <v>0</v>
      </c>
      <c r="AF156" s="16">
        <v>0</v>
      </c>
      <c r="AG156" s="19">
        <v>4.2</v>
      </c>
      <c r="AH156" s="19">
        <v>1</v>
      </c>
      <c r="AI156" s="19">
        <v>3</v>
      </c>
      <c r="AJ156" s="20">
        <v>2</v>
      </c>
      <c r="AK156" s="22">
        <v>0</v>
      </c>
      <c r="AL156" s="6">
        <v>2.2999999999999998</v>
      </c>
    </row>
    <row r="157" spans="1:38" ht="12.5">
      <c r="A157" s="44" t="s">
        <v>434</v>
      </c>
      <c r="B157" s="7" t="s">
        <v>41</v>
      </c>
      <c r="C157" s="17"/>
      <c r="D157" s="17"/>
      <c r="E157" s="15">
        <v>44.816600000000001</v>
      </c>
      <c r="F157" s="15">
        <v>-63.593400000000003</v>
      </c>
      <c r="G157" s="15">
        <v>2011</v>
      </c>
      <c r="H157" s="17"/>
      <c r="I157" s="17"/>
      <c r="J157" s="15" t="s">
        <v>146</v>
      </c>
      <c r="K157" s="46">
        <v>5.95</v>
      </c>
      <c r="L157" s="15">
        <v>2.35</v>
      </c>
      <c r="M157" s="6" t="s">
        <v>47</v>
      </c>
      <c r="N157" s="15">
        <v>3.7</v>
      </c>
      <c r="O157" s="37">
        <v>1.077753</v>
      </c>
      <c r="P157" s="15" t="s">
        <v>47</v>
      </c>
      <c r="Q157" s="6" t="s">
        <v>47</v>
      </c>
      <c r="R157" s="37">
        <v>7.0000000000000001E-3</v>
      </c>
      <c r="S157" s="15">
        <v>0.56000000000000005</v>
      </c>
      <c r="T157" s="31" t="s">
        <v>47</v>
      </c>
      <c r="U157" s="6" t="s">
        <v>47</v>
      </c>
      <c r="V157" s="6" t="s">
        <v>47</v>
      </c>
      <c r="W157" s="6" t="s">
        <v>47</v>
      </c>
      <c r="X157" s="6" t="s">
        <v>47</v>
      </c>
      <c r="Y157" s="6" t="s">
        <v>47</v>
      </c>
      <c r="Z157" s="6" t="s">
        <v>47</v>
      </c>
      <c r="AA157" s="6" t="s">
        <v>47</v>
      </c>
      <c r="AB157" s="6" t="s">
        <v>47</v>
      </c>
      <c r="AC157" s="6" t="s">
        <v>47</v>
      </c>
      <c r="AD157" s="6" t="s">
        <v>47</v>
      </c>
      <c r="AE157" s="16">
        <v>0</v>
      </c>
      <c r="AF157" s="16">
        <v>0</v>
      </c>
      <c r="AG157" s="19">
        <v>3.0000000000000001E-3</v>
      </c>
      <c r="AH157" s="19">
        <v>1</v>
      </c>
      <c r="AI157" s="19">
        <v>4</v>
      </c>
      <c r="AJ157" s="20">
        <v>1</v>
      </c>
      <c r="AK157" s="22">
        <v>0</v>
      </c>
      <c r="AL157" s="25" t="s">
        <v>47</v>
      </c>
    </row>
    <row r="158" spans="1:38" ht="12.5">
      <c r="A158" s="6" t="s">
        <v>435</v>
      </c>
      <c r="B158" s="7" t="s">
        <v>150</v>
      </c>
      <c r="C158" s="6">
        <v>4438</v>
      </c>
      <c r="D158" s="6">
        <v>6419</v>
      </c>
      <c r="E158" s="13">
        <v>44.628</v>
      </c>
      <c r="F158" s="13">
        <v>-64.311000000000007</v>
      </c>
      <c r="G158" s="6">
        <v>2000</v>
      </c>
      <c r="H158" s="6">
        <v>9</v>
      </c>
      <c r="I158" s="6">
        <v>29</v>
      </c>
      <c r="J158" s="6" t="s">
        <v>52</v>
      </c>
      <c r="K158" s="6">
        <v>6.1</v>
      </c>
      <c r="L158" s="6">
        <v>1.2</v>
      </c>
      <c r="M158" s="6">
        <v>4.42</v>
      </c>
      <c r="N158" s="6">
        <v>0.99</v>
      </c>
      <c r="O158" s="6">
        <v>2</v>
      </c>
      <c r="P158" s="6">
        <v>7.2</v>
      </c>
      <c r="Q158" s="6">
        <v>6.5</v>
      </c>
      <c r="R158" s="6">
        <v>8.9999999999999993E-3</v>
      </c>
      <c r="S158" s="6">
        <v>0.18</v>
      </c>
      <c r="T158" s="6" t="s">
        <v>49</v>
      </c>
      <c r="U158" s="6" t="s">
        <v>47</v>
      </c>
      <c r="V158" s="6" t="s">
        <v>49</v>
      </c>
      <c r="W158" s="6">
        <v>0.68700000000000006</v>
      </c>
      <c r="X158" s="6">
        <v>23</v>
      </c>
      <c r="Y158" s="6">
        <v>9.6</v>
      </c>
      <c r="Z158" s="6">
        <v>2.25</v>
      </c>
      <c r="AA158" s="6">
        <v>37.299999999999997</v>
      </c>
      <c r="AB158" s="6" t="s">
        <v>47</v>
      </c>
      <c r="AC158" s="6">
        <v>29</v>
      </c>
      <c r="AD158" s="6">
        <v>5</v>
      </c>
      <c r="AE158" s="16">
        <v>1</v>
      </c>
      <c r="AF158" s="16">
        <v>1</v>
      </c>
      <c r="AG158" s="19" t="s">
        <v>47</v>
      </c>
      <c r="AH158" s="19">
        <v>0</v>
      </c>
      <c r="AI158" s="19">
        <v>0</v>
      </c>
      <c r="AJ158" s="20">
        <v>0</v>
      </c>
      <c r="AK158" s="22">
        <v>0</v>
      </c>
      <c r="AL158" s="6">
        <v>1.7</v>
      </c>
    </row>
    <row r="159" spans="1:38" ht="14.5">
      <c r="A159" s="6" t="s">
        <v>436</v>
      </c>
      <c r="B159" s="62" t="s">
        <v>179</v>
      </c>
      <c r="C159" s="6">
        <v>4352</v>
      </c>
      <c r="D159" s="6">
        <v>6607</v>
      </c>
      <c r="E159" s="13">
        <v>43.862699999999997</v>
      </c>
      <c r="F159" s="13">
        <v>-66.114000000000004</v>
      </c>
      <c r="G159" s="6">
        <v>2004</v>
      </c>
      <c r="H159" s="6">
        <v>9</v>
      </c>
      <c r="I159" s="6">
        <v>26</v>
      </c>
      <c r="J159" s="6" t="s">
        <v>52</v>
      </c>
      <c r="K159" s="6">
        <v>6.7</v>
      </c>
      <c r="L159" s="6">
        <v>8.6</v>
      </c>
      <c r="M159" s="6">
        <v>16</v>
      </c>
      <c r="N159" s="6">
        <v>3.6</v>
      </c>
      <c r="O159" s="6" t="s">
        <v>47</v>
      </c>
      <c r="P159" s="6" t="s">
        <v>47</v>
      </c>
      <c r="Q159" s="6">
        <v>12.5</v>
      </c>
      <c r="R159" s="6">
        <v>3.5000000000000003E-2</v>
      </c>
      <c r="T159" s="6">
        <v>0.09</v>
      </c>
      <c r="U159" s="6" t="s">
        <v>47</v>
      </c>
      <c r="V159" s="6">
        <v>0.39</v>
      </c>
      <c r="W159" s="6">
        <v>0.58699999999999997</v>
      </c>
      <c r="X159" s="6">
        <v>10</v>
      </c>
      <c r="Y159" s="6">
        <v>3.7</v>
      </c>
      <c r="Z159" s="6" t="s">
        <v>47</v>
      </c>
      <c r="AA159" s="6">
        <v>112</v>
      </c>
      <c r="AB159" s="6" t="s">
        <v>47</v>
      </c>
      <c r="AC159" s="6" t="s">
        <v>47</v>
      </c>
      <c r="AD159" s="6">
        <v>13.7</v>
      </c>
      <c r="AE159" s="16">
        <v>0</v>
      </c>
      <c r="AF159" s="16">
        <v>0</v>
      </c>
      <c r="AG159" s="19">
        <v>1E-3</v>
      </c>
      <c r="AH159" s="19">
        <v>1</v>
      </c>
      <c r="AI159" s="19">
        <v>2</v>
      </c>
      <c r="AJ159" s="20">
        <v>2</v>
      </c>
      <c r="AK159" s="22">
        <v>0</v>
      </c>
      <c r="AL159" s="6">
        <v>1.9</v>
      </c>
    </row>
    <row r="160" spans="1:38" ht="12.5">
      <c r="A160" s="6" t="s">
        <v>437</v>
      </c>
      <c r="B160" s="7" t="s">
        <v>438</v>
      </c>
      <c r="C160" s="6">
        <v>4451</v>
      </c>
      <c r="D160" s="6">
        <v>6415</v>
      </c>
      <c r="E160" s="13">
        <v>44.830399999999997</v>
      </c>
      <c r="F160" s="13">
        <v>-64.241600000000005</v>
      </c>
      <c r="G160" s="6">
        <v>2006</v>
      </c>
      <c r="H160" s="6">
        <v>8</v>
      </c>
      <c r="I160" s="6">
        <v>6</v>
      </c>
      <c r="J160" s="6" t="s">
        <v>52</v>
      </c>
      <c r="K160" s="6">
        <v>5.3</v>
      </c>
      <c r="L160" s="6">
        <v>1.6</v>
      </c>
      <c r="M160" s="6" t="s">
        <v>47</v>
      </c>
      <c r="N160" s="6">
        <v>0.6</v>
      </c>
      <c r="O160" s="6" t="s">
        <v>47</v>
      </c>
      <c r="P160" s="6">
        <v>7.3</v>
      </c>
      <c r="Q160" s="6">
        <v>10</v>
      </c>
      <c r="R160" s="6">
        <v>8.0000000000000002E-3</v>
      </c>
      <c r="S160" s="6">
        <v>0.27</v>
      </c>
      <c r="T160" s="6" t="s">
        <v>49</v>
      </c>
      <c r="U160" s="6" t="s">
        <v>47</v>
      </c>
      <c r="V160" s="6">
        <v>0.02</v>
      </c>
      <c r="W160" s="6">
        <v>1.093</v>
      </c>
      <c r="X160" s="6">
        <v>10</v>
      </c>
      <c r="Y160" s="6">
        <v>5.7</v>
      </c>
      <c r="Z160" s="6">
        <v>1.55</v>
      </c>
      <c r="AA160" s="6">
        <v>24.4</v>
      </c>
      <c r="AB160" s="6" t="s">
        <v>47</v>
      </c>
      <c r="AC160" s="6" t="s">
        <v>47</v>
      </c>
      <c r="AD160" s="6">
        <v>2.1</v>
      </c>
      <c r="AE160" s="16">
        <v>0</v>
      </c>
      <c r="AF160" s="16">
        <v>0</v>
      </c>
      <c r="AG160" s="19">
        <v>5.7000000000000002E-2</v>
      </c>
      <c r="AH160" s="19">
        <v>2</v>
      </c>
      <c r="AI160" s="19">
        <v>3</v>
      </c>
      <c r="AJ160" s="20">
        <v>0</v>
      </c>
      <c r="AK160" s="22">
        <v>0</v>
      </c>
      <c r="AL160" s="6">
        <v>1.9</v>
      </c>
    </row>
    <row r="161" spans="1:38" ht="14.5">
      <c r="A161" s="6" t="s">
        <v>439</v>
      </c>
      <c r="B161" s="62" t="s">
        <v>150</v>
      </c>
      <c r="C161" s="6">
        <v>4422</v>
      </c>
      <c r="D161" s="6">
        <v>6451</v>
      </c>
      <c r="E161" s="27">
        <f>((C161/100)-TRUNC((C161/100),0))*(10/6)+(TRUNC((C161/100),0))</f>
        <v>44.366666666666667</v>
      </c>
      <c r="F161" s="27">
        <f>-(((D161/100)-TRUNC((D161/100),0))*(10/6)+(TRUNC((D161/100),0)))</f>
        <v>-64.850000000000009</v>
      </c>
      <c r="G161" s="6">
        <v>2007</v>
      </c>
      <c r="H161" s="6">
        <v>11</v>
      </c>
      <c r="I161" s="6">
        <v>22</v>
      </c>
      <c r="J161" s="6" t="s">
        <v>52</v>
      </c>
      <c r="K161" s="6">
        <v>5.4</v>
      </c>
      <c r="L161" s="6" t="s">
        <v>53</v>
      </c>
      <c r="M161" s="6">
        <v>5</v>
      </c>
      <c r="N161" s="6">
        <v>1</v>
      </c>
      <c r="O161" s="6" t="s">
        <v>47</v>
      </c>
      <c r="P161" s="6" t="s">
        <v>47</v>
      </c>
      <c r="Q161" s="6">
        <v>8.8000000000000007</v>
      </c>
      <c r="R161" s="6">
        <v>0.01</v>
      </c>
      <c r="S161" s="6">
        <v>0.3</v>
      </c>
      <c r="T161" s="6">
        <v>0.02</v>
      </c>
      <c r="U161" s="6" t="s">
        <v>47</v>
      </c>
      <c r="V161" s="6">
        <v>0.05</v>
      </c>
      <c r="W161" s="6">
        <v>19.959</v>
      </c>
      <c r="X161" s="6">
        <v>26</v>
      </c>
      <c r="Y161" s="6">
        <v>5</v>
      </c>
      <c r="Z161" s="6" t="s">
        <v>47</v>
      </c>
      <c r="AA161" s="6">
        <v>35.799999999999997</v>
      </c>
      <c r="AB161" s="6" t="s">
        <v>47</v>
      </c>
      <c r="AC161" s="6">
        <v>57.5</v>
      </c>
      <c r="AD161" s="6">
        <v>3.9</v>
      </c>
      <c r="AE161" s="16">
        <v>1</v>
      </c>
      <c r="AF161" s="16">
        <v>1</v>
      </c>
      <c r="AG161" s="19">
        <v>15.3</v>
      </c>
      <c r="AH161" s="19">
        <v>1</v>
      </c>
      <c r="AI161" s="19">
        <v>3</v>
      </c>
      <c r="AJ161" s="20">
        <v>1</v>
      </c>
      <c r="AK161" s="22">
        <v>0</v>
      </c>
      <c r="AL161" s="6">
        <v>5</v>
      </c>
    </row>
    <row r="162" spans="1:38" ht="12.5">
      <c r="A162" s="6" t="s">
        <v>440</v>
      </c>
      <c r="B162" s="7" t="s">
        <v>41</v>
      </c>
      <c r="C162" s="6">
        <v>4434</v>
      </c>
      <c r="D162" s="6">
        <v>6349</v>
      </c>
      <c r="E162" s="13">
        <v>44.576000000000001</v>
      </c>
      <c r="F162" s="13">
        <v>-63.810200000000002</v>
      </c>
      <c r="G162" s="6">
        <v>2004</v>
      </c>
      <c r="H162" s="6">
        <v>7</v>
      </c>
      <c r="I162" s="6">
        <v>7</v>
      </c>
      <c r="J162" s="6" t="s">
        <v>52</v>
      </c>
      <c r="K162" s="6">
        <v>4.8</v>
      </c>
      <c r="L162" s="6">
        <v>2.4</v>
      </c>
      <c r="N162" s="6" t="s">
        <v>281</v>
      </c>
      <c r="O162" s="6">
        <v>1.3</v>
      </c>
      <c r="P162" s="6">
        <v>8</v>
      </c>
      <c r="Q162" s="6">
        <v>9.1999999999999993</v>
      </c>
      <c r="R162" s="6">
        <v>3.6999999999999998E-2</v>
      </c>
      <c r="S162" s="6">
        <v>0.22</v>
      </c>
      <c r="T162" s="6">
        <v>0.03</v>
      </c>
      <c r="U162" s="6" t="s">
        <v>47</v>
      </c>
      <c r="V162" s="6">
        <v>0.04</v>
      </c>
      <c r="W162" s="6">
        <v>1.1621999999999999</v>
      </c>
      <c r="X162" s="6">
        <v>9</v>
      </c>
      <c r="Y162" s="6">
        <v>3.35</v>
      </c>
      <c r="Z162" s="6">
        <v>1.41</v>
      </c>
      <c r="AA162" s="6">
        <v>27.2</v>
      </c>
      <c r="AB162" s="6" t="s">
        <v>47</v>
      </c>
      <c r="AC162" s="6">
        <v>39</v>
      </c>
      <c r="AD162" s="6">
        <v>3.1</v>
      </c>
      <c r="AE162" s="16">
        <v>0</v>
      </c>
      <c r="AF162" s="16">
        <v>0</v>
      </c>
      <c r="AG162" s="19" t="s">
        <v>47</v>
      </c>
      <c r="AH162" s="19">
        <v>0</v>
      </c>
      <c r="AI162" s="19">
        <v>1</v>
      </c>
      <c r="AJ162" s="20">
        <v>0</v>
      </c>
      <c r="AK162" s="22">
        <v>0</v>
      </c>
      <c r="AL162" s="6">
        <v>1.9</v>
      </c>
    </row>
    <row r="163" spans="1:38" ht="14.5">
      <c r="A163" s="6" t="s">
        <v>441</v>
      </c>
      <c r="B163" s="62" t="s">
        <v>221</v>
      </c>
      <c r="C163" s="6">
        <v>4632</v>
      </c>
      <c r="D163" s="6">
        <v>6035</v>
      </c>
      <c r="E163" s="13">
        <v>46.546599999999998</v>
      </c>
      <c r="F163" s="13">
        <v>-60.622999999999998</v>
      </c>
      <c r="G163" s="6">
        <v>2003</v>
      </c>
      <c r="H163" s="6">
        <v>7</v>
      </c>
      <c r="I163" s="6">
        <v>2</v>
      </c>
      <c r="J163" s="6" t="s">
        <v>52</v>
      </c>
      <c r="K163" s="6">
        <v>6.8</v>
      </c>
      <c r="L163" s="6">
        <v>5</v>
      </c>
      <c r="M163" s="6">
        <v>7.6</v>
      </c>
      <c r="N163" s="6">
        <v>1.9</v>
      </c>
      <c r="O163" s="6" t="s">
        <v>47</v>
      </c>
      <c r="P163" s="6">
        <v>6.9</v>
      </c>
      <c r="Q163" s="6">
        <v>9</v>
      </c>
      <c r="R163" s="6" t="s">
        <v>47</v>
      </c>
      <c r="S163" s="6" t="s">
        <v>47</v>
      </c>
      <c r="T163" s="6" t="s">
        <v>54</v>
      </c>
      <c r="U163" s="6" t="s">
        <v>47</v>
      </c>
      <c r="V163" s="6" t="s">
        <v>54</v>
      </c>
      <c r="W163" s="6">
        <v>0.12939999999999999</v>
      </c>
      <c r="X163" s="6">
        <v>3</v>
      </c>
      <c r="Y163" s="6">
        <v>1.0900000000000001</v>
      </c>
      <c r="Z163" s="6">
        <v>2</v>
      </c>
      <c r="AA163" s="6">
        <v>30.4</v>
      </c>
      <c r="AB163" s="6" t="s">
        <v>47</v>
      </c>
      <c r="AC163" s="6" t="s">
        <v>47</v>
      </c>
      <c r="AD163" s="6">
        <v>2.8</v>
      </c>
      <c r="AE163" s="16">
        <v>0</v>
      </c>
      <c r="AF163" s="16">
        <v>0</v>
      </c>
      <c r="AG163" s="19" t="s">
        <v>47</v>
      </c>
      <c r="AH163" s="19">
        <v>0</v>
      </c>
      <c r="AI163" s="19">
        <v>0</v>
      </c>
      <c r="AJ163" s="20">
        <v>0</v>
      </c>
      <c r="AK163" s="22">
        <v>0</v>
      </c>
      <c r="AL163" s="6">
        <v>1.5</v>
      </c>
    </row>
    <row r="164" spans="1:38" ht="12.5">
      <c r="A164" s="10" t="s">
        <v>442</v>
      </c>
      <c r="B164" s="61" t="s">
        <v>212</v>
      </c>
      <c r="C164" s="10"/>
      <c r="D164" s="10"/>
      <c r="E164" s="10">
        <v>44.46</v>
      </c>
      <c r="F164" s="10">
        <v>-65.040000000000006</v>
      </c>
      <c r="G164" s="10">
        <v>2018</v>
      </c>
      <c r="H164" s="10">
        <v>11</v>
      </c>
      <c r="I164" s="10">
        <v>5</v>
      </c>
      <c r="J164" s="10" t="s">
        <v>46</v>
      </c>
      <c r="K164" s="10">
        <v>4.41</v>
      </c>
      <c r="L164" s="10" t="s">
        <v>75</v>
      </c>
      <c r="M164" s="6" t="s">
        <v>47</v>
      </c>
      <c r="N164" s="10">
        <v>1.01</v>
      </c>
      <c r="O164" s="6" t="s">
        <v>47</v>
      </c>
      <c r="P164" s="6" t="s">
        <v>47</v>
      </c>
      <c r="Q164" s="10">
        <v>37.799999999999997</v>
      </c>
      <c r="R164" s="10">
        <v>2.5000000000000001E-2</v>
      </c>
      <c r="S164" s="10">
        <v>0.9</v>
      </c>
      <c r="T164" s="10" t="s">
        <v>47</v>
      </c>
      <c r="U164" s="10" t="s">
        <v>48</v>
      </c>
      <c r="V164" s="6" t="s">
        <v>47</v>
      </c>
      <c r="W164" s="6" t="s">
        <v>47</v>
      </c>
      <c r="X164" s="6" t="s">
        <v>47</v>
      </c>
      <c r="Y164" s="6" t="s">
        <v>47</v>
      </c>
      <c r="Z164" s="6" t="s">
        <v>47</v>
      </c>
      <c r="AA164" s="10">
        <v>56.1</v>
      </c>
      <c r="AB164" s="6" t="s">
        <v>47</v>
      </c>
      <c r="AC164" s="6" t="s">
        <v>47</v>
      </c>
      <c r="AD164" s="6" t="s">
        <v>47</v>
      </c>
      <c r="AE164" s="16">
        <v>0</v>
      </c>
      <c r="AF164" s="16">
        <v>0</v>
      </c>
      <c r="AG164" s="19" t="s">
        <v>47</v>
      </c>
      <c r="AH164" s="19">
        <v>0</v>
      </c>
      <c r="AI164" s="19">
        <v>2</v>
      </c>
      <c r="AJ164" s="20">
        <v>0</v>
      </c>
      <c r="AK164" s="22">
        <v>0</v>
      </c>
      <c r="AL164" s="10" t="s">
        <v>47</v>
      </c>
    </row>
    <row r="165" spans="1:38" ht="12.5">
      <c r="A165" s="69" t="s">
        <v>443</v>
      </c>
      <c r="B165" s="70" t="s">
        <v>41</v>
      </c>
      <c r="C165" s="71"/>
      <c r="D165" s="71"/>
      <c r="E165" s="72">
        <v>44.6496</v>
      </c>
      <c r="F165" s="72">
        <v>-63.4953</v>
      </c>
      <c r="G165" s="72">
        <v>2011</v>
      </c>
      <c r="H165" s="71"/>
      <c r="I165" s="71"/>
      <c r="J165" s="72" t="s">
        <v>146</v>
      </c>
      <c r="K165" s="73">
        <v>6.9249999999999998</v>
      </c>
      <c r="L165" s="72">
        <v>15.92</v>
      </c>
      <c r="M165" s="6" t="s">
        <v>47</v>
      </c>
      <c r="N165" s="72">
        <v>12.9</v>
      </c>
      <c r="O165" s="74">
        <v>0.892455</v>
      </c>
      <c r="P165" s="15" t="s">
        <v>47</v>
      </c>
      <c r="Q165" s="6" t="s">
        <v>47</v>
      </c>
      <c r="R165" s="74">
        <v>6.0000000000000001E-3</v>
      </c>
      <c r="S165" s="72">
        <v>0.36599999999999999</v>
      </c>
      <c r="T165" s="31" t="s">
        <v>47</v>
      </c>
      <c r="U165" s="6" t="s">
        <v>47</v>
      </c>
      <c r="V165" s="6" t="s">
        <v>47</v>
      </c>
      <c r="W165" s="6" t="s">
        <v>47</v>
      </c>
      <c r="X165" s="6" t="s">
        <v>47</v>
      </c>
      <c r="Y165" s="6" t="s">
        <v>47</v>
      </c>
      <c r="Z165" s="6" t="s">
        <v>47</v>
      </c>
      <c r="AA165" s="6" t="s">
        <v>47</v>
      </c>
      <c r="AB165" s="6" t="s">
        <v>47</v>
      </c>
      <c r="AC165" s="6" t="s">
        <v>47</v>
      </c>
      <c r="AD165" s="6" t="s">
        <v>47</v>
      </c>
      <c r="AE165" s="75">
        <v>1</v>
      </c>
      <c r="AF165" s="75">
        <v>1</v>
      </c>
      <c r="AG165" s="19" t="s">
        <v>47</v>
      </c>
      <c r="AH165" s="19">
        <v>1</v>
      </c>
      <c r="AI165" s="76"/>
      <c r="AJ165" s="77">
        <v>0</v>
      </c>
      <c r="AK165" s="78">
        <v>0</v>
      </c>
      <c r="AL165" s="25" t="s">
        <v>47</v>
      </c>
    </row>
    <row r="166" spans="1:38" ht="14.5">
      <c r="A166" s="80" t="s">
        <v>444</v>
      </c>
      <c r="B166" s="81" t="s">
        <v>41</v>
      </c>
      <c r="C166" s="82"/>
      <c r="D166" s="82"/>
      <c r="E166" s="80">
        <v>44.644129999999997</v>
      </c>
      <c r="F166" s="80">
        <v>-63.480649999999997</v>
      </c>
      <c r="G166" s="80">
        <v>2016</v>
      </c>
      <c r="H166" s="80">
        <v>8</v>
      </c>
      <c r="I166" s="80">
        <v>23</v>
      </c>
      <c r="J166" s="80" t="s">
        <v>189</v>
      </c>
      <c r="K166" s="80">
        <v>7.1</v>
      </c>
      <c r="L166" s="65" t="s">
        <v>47</v>
      </c>
      <c r="M166" s="65" t="s">
        <v>47</v>
      </c>
      <c r="N166" s="65" t="s">
        <v>47</v>
      </c>
      <c r="O166" s="65" t="s">
        <v>47</v>
      </c>
      <c r="P166" s="80">
        <v>4.26</v>
      </c>
      <c r="Q166" s="6" t="s">
        <v>47</v>
      </c>
      <c r="R166" s="6" t="s">
        <v>47</v>
      </c>
      <c r="S166" s="6" t="s">
        <v>47</v>
      </c>
      <c r="T166" s="6" t="s">
        <v>47</v>
      </c>
      <c r="U166" s="6" t="s">
        <v>47</v>
      </c>
      <c r="V166" s="6" t="s">
        <v>47</v>
      </c>
      <c r="W166" s="6" t="s">
        <v>47</v>
      </c>
      <c r="X166" s="6" t="s">
        <v>47</v>
      </c>
      <c r="Y166" s="6" t="s">
        <v>47</v>
      </c>
      <c r="Z166" s="6" t="s">
        <v>47</v>
      </c>
      <c r="AA166" s="80">
        <v>383.7</v>
      </c>
      <c r="AB166" s="80">
        <v>0.18</v>
      </c>
      <c r="AC166" s="80">
        <v>249.6</v>
      </c>
      <c r="AD166" s="57" t="s">
        <v>47</v>
      </c>
      <c r="AE166" s="75">
        <v>1</v>
      </c>
      <c r="AF166" s="75">
        <v>1</v>
      </c>
      <c r="AG166" s="19">
        <v>1.4</v>
      </c>
      <c r="AH166" s="19">
        <v>2</v>
      </c>
      <c r="AI166" s="19">
        <v>0</v>
      </c>
      <c r="AJ166" s="77">
        <v>0</v>
      </c>
      <c r="AK166" s="78">
        <v>0</v>
      </c>
      <c r="AL166" s="25" t="s">
        <v>47</v>
      </c>
    </row>
    <row r="167" spans="1:38" ht="14.5">
      <c r="A167" s="6" t="s">
        <v>445</v>
      </c>
      <c r="B167" s="62" t="s">
        <v>179</v>
      </c>
      <c r="C167" s="6">
        <v>4352</v>
      </c>
      <c r="D167" s="6">
        <v>6551</v>
      </c>
      <c r="E167" s="27">
        <f>((C167/100)-TRUNC((C167/100),0))*(10/6)+(TRUNC((C167/100),0))</f>
        <v>43.866666666666674</v>
      </c>
      <c r="F167" s="27">
        <f>-(((D167/100)-TRUNC((D167/100),0))*(10/6)+(TRUNC((D167/100),0)))</f>
        <v>-65.850000000000009</v>
      </c>
      <c r="G167" s="6">
        <v>2004</v>
      </c>
      <c r="H167" s="6">
        <v>7</v>
      </c>
      <c r="I167" s="6">
        <v>20</v>
      </c>
      <c r="J167" s="6" t="s">
        <v>52</v>
      </c>
      <c r="K167" s="6">
        <v>6.1</v>
      </c>
      <c r="L167" s="6">
        <v>1.5</v>
      </c>
      <c r="M167" s="6">
        <v>5.6</v>
      </c>
      <c r="N167" s="6">
        <v>1.1000000000000001</v>
      </c>
      <c r="O167" s="6" t="s">
        <v>47</v>
      </c>
      <c r="P167" s="6" t="s">
        <v>47</v>
      </c>
      <c r="Q167" s="6">
        <v>9</v>
      </c>
      <c r="R167" s="6">
        <v>1.7999999999999999E-2</v>
      </c>
      <c r="S167" s="6">
        <v>0.13</v>
      </c>
      <c r="T167" s="6" t="s">
        <v>54</v>
      </c>
      <c r="U167" s="6" t="s">
        <v>47</v>
      </c>
      <c r="V167" s="6" t="s">
        <v>54</v>
      </c>
      <c r="W167" s="6">
        <v>0.78900000000000003</v>
      </c>
      <c r="X167" s="6">
        <v>13</v>
      </c>
      <c r="Y167" s="6" t="s">
        <v>47</v>
      </c>
      <c r="Z167" s="6" t="s">
        <v>47</v>
      </c>
      <c r="AA167" s="6">
        <v>40.1</v>
      </c>
      <c r="AB167" s="6" t="s">
        <v>47</v>
      </c>
      <c r="AC167" s="6" t="s">
        <v>47</v>
      </c>
      <c r="AD167" s="6">
        <v>4.8</v>
      </c>
      <c r="AE167" s="16">
        <v>0</v>
      </c>
      <c r="AF167" s="16">
        <v>0</v>
      </c>
      <c r="AG167" s="19" t="s">
        <v>47</v>
      </c>
      <c r="AH167" s="19">
        <v>0</v>
      </c>
      <c r="AI167" s="19">
        <v>1</v>
      </c>
      <c r="AJ167" s="20">
        <v>0</v>
      </c>
      <c r="AK167" s="22">
        <v>0</v>
      </c>
      <c r="AL167" s="6">
        <v>1.44</v>
      </c>
    </row>
    <row r="168" spans="1:38" ht="14.5">
      <c r="A168" s="10" t="s">
        <v>446</v>
      </c>
      <c r="B168" s="79" t="s">
        <v>160</v>
      </c>
      <c r="C168" s="51"/>
      <c r="D168" s="51"/>
      <c r="E168" s="51">
        <v>44.32</v>
      </c>
      <c r="F168" s="51">
        <v>-65.260000000000005</v>
      </c>
      <c r="G168" s="10">
        <v>2018</v>
      </c>
      <c r="H168" s="10">
        <v>10</v>
      </c>
      <c r="I168" s="10">
        <v>23</v>
      </c>
      <c r="J168" s="10" t="s">
        <v>46</v>
      </c>
      <c r="K168" s="10">
        <v>5.4</v>
      </c>
      <c r="L168" s="10" t="s">
        <v>75</v>
      </c>
      <c r="M168" s="6" t="s">
        <v>47</v>
      </c>
      <c r="N168" s="51">
        <v>0.31</v>
      </c>
      <c r="O168" s="6" t="s">
        <v>47</v>
      </c>
      <c r="P168" s="6" t="s">
        <v>47</v>
      </c>
      <c r="Q168" s="51">
        <v>4.01</v>
      </c>
      <c r="R168" s="51">
        <v>5.0000000000000001E-3</v>
      </c>
      <c r="S168" s="10">
        <v>0.17</v>
      </c>
      <c r="T168" s="10" t="s">
        <v>47</v>
      </c>
      <c r="U168" s="10" t="s">
        <v>48</v>
      </c>
      <c r="V168" s="6" t="s">
        <v>47</v>
      </c>
      <c r="W168" s="6" t="s">
        <v>47</v>
      </c>
      <c r="X168" s="6" t="s">
        <v>47</v>
      </c>
      <c r="Y168" s="6" t="s">
        <v>47</v>
      </c>
      <c r="Z168" s="6" t="s">
        <v>47</v>
      </c>
      <c r="AA168" s="51">
        <v>22.7</v>
      </c>
      <c r="AB168" s="6" t="s">
        <v>47</v>
      </c>
      <c r="AC168" s="6" t="s">
        <v>47</v>
      </c>
      <c r="AD168" s="6" t="s">
        <v>47</v>
      </c>
      <c r="AE168" s="16">
        <v>0</v>
      </c>
      <c r="AF168" s="16">
        <v>0</v>
      </c>
      <c r="AG168" s="19" t="s">
        <v>47</v>
      </c>
      <c r="AH168" s="19">
        <v>0</v>
      </c>
      <c r="AI168" s="19">
        <v>1</v>
      </c>
      <c r="AJ168" s="20">
        <v>0</v>
      </c>
      <c r="AK168" s="22">
        <v>0</v>
      </c>
      <c r="AL168" s="12"/>
    </row>
    <row r="169" spans="1:38" ht="12.5">
      <c r="A169" s="6" t="s">
        <v>447</v>
      </c>
      <c r="B169" s="7" t="s">
        <v>41</v>
      </c>
      <c r="C169" s="6">
        <v>4447</v>
      </c>
      <c r="D169" s="6">
        <v>6337</v>
      </c>
      <c r="E169" s="13">
        <v>44.7879</v>
      </c>
      <c r="F169" s="13">
        <v>-63.61</v>
      </c>
      <c r="G169" s="6">
        <v>2007</v>
      </c>
      <c r="H169" s="6">
        <v>10</v>
      </c>
      <c r="I169" s="6">
        <v>3</v>
      </c>
      <c r="J169" s="6" t="s">
        <v>52</v>
      </c>
      <c r="K169" s="6">
        <v>6.5</v>
      </c>
      <c r="L169" s="6">
        <v>24</v>
      </c>
      <c r="M169" s="6">
        <v>28.6</v>
      </c>
      <c r="N169" s="6">
        <v>9.3000000000000007</v>
      </c>
      <c r="O169" s="6" t="s">
        <v>47</v>
      </c>
      <c r="P169" s="6" t="s">
        <v>47</v>
      </c>
      <c r="Q169" s="6">
        <v>8.1999999999999993</v>
      </c>
      <c r="R169" s="6">
        <v>2.1000000000000001E-2</v>
      </c>
      <c r="S169" s="6">
        <v>0.33</v>
      </c>
      <c r="T169" s="6" t="s">
        <v>49</v>
      </c>
      <c r="U169" s="6" t="s">
        <v>47</v>
      </c>
      <c r="V169" s="6">
        <v>7.0000000000000007E-2</v>
      </c>
      <c r="W169" s="6">
        <v>0.11799999999999999</v>
      </c>
      <c r="X169" s="6">
        <v>3</v>
      </c>
      <c r="Y169" s="6" t="s">
        <v>47</v>
      </c>
      <c r="Z169" s="6" t="s">
        <v>47</v>
      </c>
      <c r="AA169" s="6">
        <v>162</v>
      </c>
      <c r="AB169" s="6" t="s">
        <v>47</v>
      </c>
      <c r="AC169" s="6">
        <v>85</v>
      </c>
      <c r="AD169" s="6">
        <v>19.399999999999999</v>
      </c>
      <c r="AE169" s="16">
        <v>0</v>
      </c>
      <c r="AF169" s="16">
        <v>0</v>
      </c>
      <c r="AG169" s="19" t="s">
        <v>47</v>
      </c>
      <c r="AH169" s="19">
        <v>0</v>
      </c>
      <c r="AI169" s="19">
        <v>2</v>
      </c>
      <c r="AJ169" s="20">
        <v>1</v>
      </c>
      <c r="AK169" s="22">
        <v>0</v>
      </c>
      <c r="AL169" s="6">
        <v>0.7</v>
      </c>
    </row>
    <row r="170" spans="1:38" ht="12.5">
      <c r="A170" s="6" t="s">
        <v>448</v>
      </c>
      <c r="B170" s="7" t="s">
        <v>41</v>
      </c>
      <c r="C170" s="6">
        <v>4451</v>
      </c>
      <c r="D170" s="6">
        <v>6253</v>
      </c>
      <c r="E170" s="27">
        <f>((C170/100)-TRUNC((C170/100),0))*(10/6)+(TRUNC((C170/100),0))</f>
        <v>44.849999999999994</v>
      </c>
      <c r="F170" s="27">
        <f>-(((D170/100)-TRUNC((D170/100),0))*(10/6)+(TRUNC((D170/100),0)))</f>
        <v>-62.883333333333333</v>
      </c>
      <c r="G170" s="6">
        <v>2007</v>
      </c>
      <c r="H170" s="6">
        <v>7</v>
      </c>
      <c r="I170" s="6">
        <v>30</v>
      </c>
      <c r="J170" s="6" t="s">
        <v>52</v>
      </c>
      <c r="K170" s="6">
        <v>4.9000000000000004</v>
      </c>
      <c r="L170" s="6" t="s">
        <v>53</v>
      </c>
      <c r="M170" s="6" t="s">
        <v>47</v>
      </c>
      <c r="N170" s="6">
        <v>0.5</v>
      </c>
      <c r="O170" s="6">
        <v>1</v>
      </c>
      <c r="P170" s="6" t="s">
        <v>47</v>
      </c>
      <c r="Q170" s="6">
        <v>9.4</v>
      </c>
      <c r="R170" s="6">
        <v>5.0000000000000001E-3</v>
      </c>
      <c r="S170" s="6">
        <v>0.19</v>
      </c>
      <c r="T170" s="6" t="s">
        <v>49</v>
      </c>
      <c r="U170" s="6" t="s">
        <v>47</v>
      </c>
      <c r="V170" s="6">
        <v>0.02</v>
      </c>
      <c r="W170" s="6" t="s">
        <v>47</v>
      </c>
      <c r="X170" s="6" t="s">
        <v>47</v>
      </c>
      <c r="Y170" s="6" t="s">
        <v>47</v>
      </c>
      <c r="Z170" s="6" t="s">
        <v>47</v>
      </c>
      <c r="AA170" s="6">
        <v>31</v>
      </c>
      <c r="AB170" s="6" t="s">
        <v>47</v>
      </c>
      <c r="AC170" s="6">
        <v>20</v>
      </c>
      <c r="AD170" s="6">
        <v>3.2</v>
      </c>
      <c r="AE170" s="16">
        <v>0</v>
      </c>
      <c r="AF170" s="16">
        <v>0</v>
      </c>
      <c r="AG170" s="19" t="s">
        <v>47</v>
      </c>
      <c r="AH170" s="19">
        <v>0</v>
      </c>
      <c r="AI170" s="19">
        <v>2</v>
      </c>
      <c r="AJ170" s="20">
        <v>0</v>
      </c>
      <c r="AK170" s="22">
        <v>0</v>
      </c>
      <c r="AL170" s="6" t="s">
        <v>47</v>
      </c>
    </row>
    <row r="171" spans="1:38" ht="12.5">
      <c r="A171" s="10" t="s">
        <v>449</v>
      </c>
      <c r="B171" s="90" t="s">
        <v>73</v>
      </c>
      <c r="C171" s="10"/>
      <c r="D171" s="10"/>
      <c r="E171" s="10">
        <v>46.360199999999999</v>
      </c>
      <c r="F171" s="10">
        <v>-60.978900000000003</v>
      </c>
      <c r="G171" s="10">
        <v>2018</v>
      </c>
      <c r="H171" s="10">
        <v>10</v>
      </c>
      <c r="I171" s="10">
        <v>16</v>
      </c>
      <c r="J171" s="10" t="s">
        <v>46</v>
      </c>
      <c r="K171" s="10">
        <v>7.05</v>
      </c>
      <c r="L171" s="10">
        <v>7.4</v>
      </c>
      <c r="M171" s="6" t="s">
        <v>47</v>
      </c>
      <c r="N171" s="10">
        <v>8.9499999999999993</v>
      </c>
      <c r="O171" s="6" t="s">
        <v>47</v>
      </c>
      <c r="P171" s="6" t="s">
        <v>47</v>
      </c>
      <c r="Q171" s="10">
        <v>9.31</v>
      </c>
      <c r="R171" s="10">
        <v>9.7000000000000003E-2</v>
      </c>
      <c r="S171" s="10">
        <v>0.75</v>
      </c>
      <c r="T171" s="10" t="s">
        <v>47</v>
      </c>
      <c r="U171" s="10">
        <v>7.0000000000000007E-2</v>
      </c>
      <c r="V171" s="6" t="s">
        <v>47</v>
      </c>
      <c r="W171" s="6" t="s">
        <v>47</v>
      </c>
      <c r="X171" s="6" t="s">
        <v>47</v>
      </c>
      <c r="Y171" s="6" t="s">
        <v>47</v>
      </c>
      <c r="Z171" s="6" t="s">
        <v>47</v>
      </c>
      <c r="AA171" s="10">
        <v>56.5</v>
      </c>
      <c r="AB171" s="6" t="s">
        <v>47</v>
      </c>
      <c r="AC171" s="6" t="s">
        <v>47</v>
      </c>
      <c r="AD171" s="6" t="s">
        <v>47</v>
      </c>
      <c r="AE171" s="16">
        <v>2</v>
      </c>
      <c r="AF171" s="16">
        <v>2</v>
      </c>
      <c r="AG171" s="19">
        <v>5.6</v>
      </c>
      <c r="AH171" s="19">
        <v>1</v>
      </c>
      <c r="AI171" s="19">
        <v>3</v>
      </c>
      <c r="AJ171" s="20">
        <v>0</v>
      </c>
      <c r="AK171" s="22">
        <v>0</v>
      </c>
      <c r="AL171" s="10" t="s">
        <v>47</v>
      </c>
    </row>
    <row r="172" spans="1:38" ht="14.5">
      <c r="A172" s="83" t="s">
        <v>450</v>
      </c>
      <c r="B172" s="7" t="s">
        <v>173</v>
      </c>
      <c r="C172" s="41"/>
      <c r="D172" s="41"/>
      <c r="E172" s="42">
        <v>44.312040000000003</v>
      </c>
      <c r="F172" s="42">
        <v>-65.934299999999993</v>
      </c>
      <c r="G172" s="39">
        <v>2018</v>
      </c>
      <c r="H172" s="39">
        <v>8</v>
      </c>
      <c r="I172" s="39">
        <v>30</v>
      </c>
      <c r="J172" s="39" t="s">
        <v>141</v>
      </c>
      <c r="K172" s="39">
        <v>9.1</v>
      </c>
      <c r="L172" s="39">
        <v>9.1</v>
      </c>
      <c r="M172" s="39">
        <v>13.7</v>
      </c>
      <c r="N172" s="39">
        <v>3</v>
      </c>
      <c r="O172" s="39">
        <v>47.1</v>
      </c>
      <c r="P172" s="42">
        <v>15.5</v>
      </c>
      <c r="Q172" s="39">
        <v>7.9</v>
      </c>
      <c r="R172" s="39">
        <v>0.46400000000000002</v>
      </c>
      <c r="S172" s="39">
        <v>0.24</v>
      </c>
      <c r="T172" s="39">
        <v>0.01</v>
      </c>
      <c r="U172" s="6" t="s">
        <v>47</v>
      </c>
      <c r="V172" s="39">
        <v>0.01</v>
      </c>
      <c r="W172" s="39">
        <v>0.28399999999999997</v>
      </c>
      <c r="X172" s="6" t="s">
        <v>47</v>
      </c>
      <c r="Y172" s="6" t="s">
        <v>47</v>
      </c>
      <c r="Z172" s="39">
        <v>0.85</v>
      </c>
      <c r="AA172" s="39">
        <v>78.8</v>
      </c>
      <c r="AB172" s="39" t="s">
        <v>47</v>
      </c>
      <c r="AC172" s="39">
        <v>10</v>
      </c>
      <c r="AD172" s="39">
        <v>8.3000000000000007</v>
      </c>
      <c r="AE172" s="16">
        <v>0</v>
      </c>
      <c r="AF172" s="16">
        <v>0</v>
      </c>
      <c r="AG172" s="19" t="s">
        <v>47</v>
      </c>
      <c r="AH172" s="19">
        <v>0</v>
      </c>
      <c r="AI172" s="19">
        <v>0</v>
      </c>
      <c r="AJ172" s="20">
        <v>0</v>
      </c>
      <c r="AK172" s="22">
        <v>0</v>
      </c>
      <c r="AL172" s="25" t="s">
        <v>47</v>
      </c>
    </row>
    <row r="173" spans="1:38" ht="12.5">
      <c r="A173" s="6" t="s">
        <v>451</v>
      </c>
      <c r="B173" s="7" t="s">
        <v>41</v>
      </c>
      <c r="C173" s="6">
        <v>4453</v>
      </c>
      <c r="D173" s="6">
        <v>6234</v>
      </c>
      <c r="E173" s="13">
        <v>44.890999999999998</v>
      </c>
      <c r="F173" s="13">
        <v>-62.563299999999998</v>
      </c>
      <c r="G173" s="6">
        <v>2005</v>
      </c>
      <c r="H173" s="6">
        <v>9</v>
      </c>
      <c r="I173" s="6">
        <v>22</v>
      </c>
      <c r="J173" s="6" t="s">
        <v>52</v>
      </c>
      <c r="K173" s="6">
        <v>5.3</v>
      </c>
      <c r="L173" s="6" t="s">
        <v>75</v>
      </c>
      <c r="M173" s="6" t="s">
        <v>47</v>
      </c>
      <c r="N173" s="6" t="s">
        <v>281</v>
      </c>
      <c r="O173" s="6" t="s">
        <v>47</v>
      </c>
      <c r="P173" s="6" t="s">
        <v>47</v>
      </c>
      <c r="Q173" s="6">
        <v>4.5</v>
      </c>
      <c r="R173" s="6">
        <v>6.0000000000000001E-3</v>
      </c>
      <c r="S173" s="6">
        <v>0.18</v>
      </c>
      <c r="T173" s="6" t="s">
        <v>49</v>
      </c>
      <c r="U173" s="6" t="s">
        <v>47</v>
      </c>
      <c r="V173" s="6">
        <v>0.02</v>
      </c>
      <c r="W173" s="6" t="s">
        <v>47</v>
      </c>
      <c r="X173" s="6" t="s">
        <v>47</v>
      </c>
      <c r="Y173" s="6" t="s">
        <v>47</v>
      </c>
      <c r="Z173" s="6" t="s">
        <v>47</v>
      </c>
      <c r="AA173" s="6">
        <v>31.9</v>
      </c>
      <c r="AB173" s="6" t="s">
        <v>47</v>
      </c>
      <c r="AC173" s="6">
        <v>22</v>
      </c>
      <c r="AD173" s="6">
        <v>3.9</v>
      </c>
      <c r="AE173" s="16">
        <v>0</v>
      </c>
      <c r="AF173" s="16">
        <v>0</v>
      </c>
      <c r="AG173" s="19" t="s">
        <v>47</v>
      </c>
      <c r="AH173" s="19">
        <v>0</v>
      </c>
      <c r="AI173" s="19">
        <v>0</v>
      </c>
      <c r="AJ173" s="20">
        <v>0</v>
      </c>
      <c r="AK173" s="22">
        <v>0</v>
      </c>
      <c r="AL173" s="6" t="s">
        <v>47</v>
      </c>
    </row>
    <row r="174" spans="1:38" ht="14.5">
      <c r="A174" s="6" t="s">
        <v>452</v>
      </c>
      <c r="B174" s="7" t="s">
        <v>41</v>
      </c>
      <c r="C174" s="6">
        <v>4440</v>
      </c>
      <c r="D174" s="6">
        <v>6333</v>
      </c>
      <c r="E174" s="13">
        <v>44.673200000000001</v>
      </c>
      <c r="F174" s="13">
        <v>-63.55</v>
      </c>
      <c r="G174" s="6" t="s">
        <v>453</v>
      </c>
      <c r="H174" s="107">
        <v>43623</v>
      </c>
      <c r="I174" s="6" t="s">
        <v>454</v>
      </c>
      <c r="J174" s="6" t="s">
        <v>455</v>
      </c>
      <c r="K174" s="25">
        <v>7.6</v>
      </c>
      <c r="L174" s="35">
        <v>24.3</v>
      </c>
      <c r="M174" s="6">
        <v>54.3</v>
      </c>
      <c r="N174" s="37">
        <v>19</v>
      </c>
      <c r="O174" s="37">
        <v>2.0723669999999998</v>
      </c>
      <c r="P174" s="6">
        <v>14</v>
      </c>
      <c r="Q174" s="6">
        <v>5.5</v>
      </c>
      <c r="R174" s="37">
        <v>0.01</v>
      </c>
      <c r="S174" s="37">
        <v>0.89</v>
      </c>
      <c r="T174" s="6">
        <v>0.13</v>
      </c>
      <c r="U174" s="37">
        <v>0.71399999999999997</v>
      </c>
      <c r="V174" s="37">
        <v>2.3E-2</v>
      </c>
      <c r="W174" s="6">
        <v>4.9000000000000002E-2</v>
      </c>
      <c r="X174" s="6">
        <v>8.5299999999999994</v>
      </c>
      <c r="Y174" s="6">
        <v>3.8</v>
      </c>
      <c r="Z174" s="6">
        <v>5.5</v>
      </c>
      <c r="AA174" s="37">
        <v>656</v>
      </c>
      <c r="AB174" s="6">
        <v>0.39</v>
      </c>
      <c r="AC174" s="6">
        <v>500</v>
      </c>
      <c r="AD174" s="37">
        <v>96.5</v>
      </c>
      <c r="AE174" s="16">
        <v>1</v>
      </c>
      <c r="AF174" s="16">
        <v>1</v>
      </c>
      <c r="AG174" s="19" t="s">
        <v>47</v>
      </c>
      <c r="AH174" s="19">
        <v>0</v>
      </c>
      <c r="AI174" s="19">
        <v>0</v>
      </c>
      <c r="AJ174" s="20">
        <v>1</v>
      </c>
      <c r="AK174" s="22">
        <v>0</v>
      </c>
      <c r="AL174" s="6">
        <v>1.56</v>
      </c>
    </row>
    <row r="175" spans="1:38" ht="14.5">
      <c r="A175" s="6" t="s">
        <v>456</v>
      </c>
      <c r="B175" s="62" t="s">
        <v>179</v>
      </c>
      <c r="C175" s="6">
        <v>4403</v>
      </c>
      <c r="D175" s="6">
        <v>6554</v>
      </c>
      <c r="E175" s="27">
        <f>((C175/100)-TRUNC((C175/100),0))*(10/6)+(TRUNC((C175/100),0))</f>
        <v>44.050000000000004</v>
      </c>
      <c r="F175" s="27">
        <f>-(((D175/100)-TRUNC((D175/100),0))*(10/6)+(TRUNC((D175/100),0)))</f>
        <v>-65.900000000000006</v>
      </c>
      <c r="G175" s="6">
        <v>2008</v>
      </c>
      <c r="H175" s="6">
        <v>9</v>
      </c>
      <c r="I175" s="6">
        <v>4</v>
      </c>
      <c r="J175" s="6" t="s">
        <v>52</v>
      </c>
      <c r="K175" s="6">
        <v>6.3</v>
      </c>
      <c r="L175" s="6" t="s">
        <v>53</v>
      </c>
      <c r="M175" s="6">
        <v>5.6</v>
      </c>
      <c r="N175" s="6">
        <v>1.1000000000000001</v>
      </c>
      <c r="O175" s="6">
        <v>11</v>
      </c>
      <c r="P175" s="6" t="s">
        <v>47</v>
      </c>
      <c r="Q175" s="6">
        <v>6.3</v>
      </c>
      <c r="R175" s="6">
        <v>1.7000000000000001E-2</v>
      </c>
      <c r="S175" s="6">
        <v>0.27</v>
      </c>
      <c r="T175" s="6" t="s">
        <v>49</v>
      </c>
      <c r="U175" s="6" t="s">
        <v>47</v>
      </c>
      <c r="V175" s="6">
        <v>0.03</v>
      </c>
      <c r="W175" s="6">
        <v>2.6379999999999999</v>
      </c>
      <c r="X175" s="6">
        <v>18</v>
      </c>
      <c r="Y175" s="6">
        <v>4.4000000000000004</v>
      </c>
      <c r="Z175" s="6" t="s">
        <v>47</v>
      </c>
      <c r="AA175" s="6">
        <v>42.8</v>
      </c>
      <c r="AB175" s="6" t="s">
        <v>47</v>
      </c>
      <c r="AC175" s="6">
        <v>50</v>
      </c>
      <c r="AD175" s="6">
        <v>5.0999999999999996</v>
      </c>
      <c r="AE175" s="16">
        <v>0</v>
      </c>
      <c r="AF175" s="16">
        <v>0</v>
      </c>
      <c r="AG175" s="19" t="s">
        <v>47</v>
      </c>
      <c r="AH175" s="19">
        <v>0</v>
      </c>
      <c r="AI175" s="19">
        <v>3</v>
      </c>
      <c r="AJ175" s="20">
        <v>1</v>
      </c>
      <c r="AK175" s="22">
        <v>0</v>
      </c>
      <c r="AL175" s="6">
        <v>3</v>
      </c>
    </row>
    <row r="176" spans="1:38" ht="12.5">
      <c r="A176" s="6" t="s">
        <v>457</v>
      </c>
      <c r="B176" s="7" t="s">
        <v>41</v>
      </c>
      <c r="C176" s="6">
        <v>4437</v>
      </c>
      <c r="D176" s="6">
        <v>6343</v>
      </c>
      <c r="E176" s="13">
        <v>44.624400000000001</v>
      </c>
      <c r="F176" s="13">
        <v>-63.720300000000002</v>
      </c>
      <c r="G176" s="6">
        <v>2008</v>
      </c>
      <c r="H176" s="6">
        <v>6</v>
      </c>
      <c r="I176" s="6">
        <v>26</v>
      </c>
      <c r="J176" s="6" t="s">
        <v>52</v>
      </c>
      <c r="K176" s="6">
        <v>5.3</v>
      </c>
      <c r="L176" s="6" t="s">
        <v>92</v>
      </c>
      <c r="M176" s="6">
        <v>3.94</v>
      </c>
      <c r="N176" s="6">
        <v>0.88</v>
      </c>
      <c r="O176" s="6" t="s">
        <v>47</v>
      </c>
      <c r="P176" s="6" t="s">
        <v>47</v>
      </c>
      <c r="Q176" s="6" t="s">
        <v>47</v>
      </c>
      <c r="R176" s="6" t="s">
        <v>47</v>
      </c>
      <c r="S176" s="6" t="s">
        <v>47</v>
      </c>
      <c r="T176" s="6" t="s">
        <v>47</v>
      </c>
      <c r="U176" s="6" t="s">
        <v>47</v>
      </c>
      <c r="V176" s="6" t="s">
        <v>47</v>
      </c>
      <c r="W176" s="6">
        <v>0.878</v>
      </c>
      <c r="X176" s="6">
        <v>12</v>
      </c>
      <c r="Y176" s="6">
        <v>4.2</v>
      </c>
      <c r="Z176" s="6" t="s">
        <v>47</v>
      </c>
      <c r="AA176" s="6">
        <v>39</v>
      </c>
      <c r="AB176" s="6" t="s">
        <v>47</v>
      </c>
      <c r="AC176" s="6" t="s">
        <v>47</v>
      </c>
      <c r="AD176" s="6">
        <v>4.8499999999999996</v>
      </c>
      <c r="AE176" s="16">
        <v>0</v>
      </c>
      <c r="AF176" s="16">
        <v>0</v>
      </c>
      <c r="AG176" s="19" t="s">
        <v>47</v>
      </c>
      <c r="AH176" s="19">
        <v>0</v>
      </c>
      <c r="AI176" s="19">
        <v>0</v>
      </c>
      <c r="AJ176" s="20">
        <v>0</v>
      </c>
      <c r="AK176" s="22">
        <v>0</v>
      </c>
      <c r="AL176" s="6">
        <v>2.1</v>
      </c>
    </row>
    <row r="177" spans="1:38" ht="12.5">
      <c r="A177" s="6" t="s">
        <v>458</v>
      </c>
      <c r="B177" s="7" t="s">
        <v>438</v>
      </c>
      <c r="C177" s="6">
        <v>4450</v>
      </c>
      <c r="D177" s="6">
        <v>6406</v>
      </c>
      <c r="E177" s="27">
        <f>((C177/100)-TRUNC((C177/100),0))*(10/6)+(TRUNC((C177/100),0))</f>
        <v>44.833333333333336</v>
      </c>
      <c r="F177" s="27">
        <f>-(((D177/100)-TRUNC((D177/100),0))*(10/6)+(TRUNC((D177/100),0)))</f>
        <v>-64.100000000000009</v>
      </c>
      <c r="G177" s="6">
        <v>2002</v>
      </c>
      <c r="H177" s="6">
        <v>11</v>
      </c>
      <c r="I177" s="6">
        <v>6</v>
      </c>
      <c r="J177" s="6" t="s">
        <v>52</v>
      </c>
      <c r="K177" s="6">
        <v>5.6</v>
      </c>
      <c r="L177" s="6">
        <v>2.2000000000000002</v>
      </c>
      <c r="M177" s="6">
        <v>3.64</v>
      </c>
      <c r="N177" s="6">
        <v>0.8</v>
      </c>
      <c r="O177" s="6">
        <v>0.3</v>
      </c>
      <c r="P177" s="6" t="s">
        <v>47</v>
      </c>
      <c r="Q177" s="6">
        <v>7.8</v>
      </c>
      <c r="R177" s="6">
        <v>3.9E-2</v>
      </c>
      <c r="S177" s="6">
        <v>0.21</v>
      </c>
      <c r="T177" s="6">
        <v>0.02</v>
      </c>
      <c r="U177" s="6" t="s">
        <v>47</v>
      </c>
      <c r="V177" s="6">
        <v>0.01</v>
      </c>
      <c r="W177" s="6">
        <v>13.69</v>
      </c>
      <c r="X177" s="6">
        <v>35</v>
      </c>
      <c r="Z177" s="6" t="s">
        <v>47</v>
      </c>
      <c r="AA177" s="6">
        <v>22.8</v>
      </c>
      <c r="AB177" s="6" t="s">
        <v>47</v>
      </c>
      <c r="AC177" s="6">
        <v>35</v>
      </c>
      <c r="AD177" s="6">
        <v>2.2999999999999998</v>
      </c>
      <c r="AE177" s="16">
        <v>0</v>
      </c>
      <c r="AF177" s="16">
        <v>0</v>
      </c>
      <c r="AG177" s="19">
        <v>7.2</v>
      </c>
      <c r="AH177" s="19">
        <v>1</v>
      </c>
      <c r="AI177" s="19">
        <v>3</v>
      </c>
      <c r="AJ177" s="20">
        <v>0</v>
      </c>
      <c r="AK177" s="22">
        <v>0</v>
      </c>
      <c r="AL177" s="6">
        <v>6.28</v>
      </c>
    </row>
    <row r="178" spans="1:38" ht="12.5">
      <c r="A178" s="44" t="s">
        <v>459</v>
      </c>
      <c r="B178" s="7" t="s">
        <v>41</v>
      </c>
      <c r="C178" s="17"/>
      <c r="D178" s="17"/>
      <c r="E178" s="15">
        <v>44.715200000000003</v>
      </c>
      <c r="F178" s="15">
        <v>-63.686300000000003</v>
      </c>
      <c r="G178" s="15">
        <v>2011</v>
      </c>
      <c r="H178" s="17"/>
      <c r="I178" s="17"/>
      <c r="J178" s="15" t="s">
        <v>146</v>
      </c>
      <c r="K178" s="46">
        <v>6.37</v>
      </c>
      <c r="L178" s="15">
        <v>17.600000000000001</v>
      </c>
      <c r="M178" s="6" t="s">
        <v>47</v>
      </c>
      <c r="N178" s="15">
        <v>6.5</v>
      </c>
      <c r="O178" s="37">
        <v>0.42360100000000001</v>
      </c>
      <c r="P178" s="15" t="s">
        <v>47</v>
      </c>
      <c r="Q178" s="6" t="s">
        <v>47</v>
      </c>
      <c r="R178" s="37">
        <v>2E-3</v>
      </c>
      <c r="S178" s="15">
        <v>0.35</v>
      </c>
      <c r="T178" s="31" t="s">
        <v>47</v>
      </c>
      <c r="U178" s="6" t="s">
        <v>47</v>
      </c>
      <c r="V178" s="6" t="s">
        <v>47</v>
      </c>
      <c r="W178" s="6" t="s">
        <v>47</v>
      </c>
      <c r="X178" s="6" t="s">
        <v>47</v>
      </c>
      <c r="Y178" s="6" t="s">
        <v>47</v>
      </c>
      <c r="Z178" s="6" t="s">
        <v>47</v>
      </c>
      <c r="AA178" s="6" t="s">
        <v>47</v>
      </c>
      <c r="AB178" s="6" t="s">
        <v>47</v>
      </c>
      <c r="AC178" s="6" t="s">
        <v>47</v>
      </c>
      <c r="AD178" s="6" t="s">
        <v>47</v>
      </c>
      <c r="AE178" s="16">
        <v>0</v>
      </c>
      <c r="AF178" s="16">
        <v>0</v>
      </c>
      <c r="AG178" s="19" t="s">
        <v>47</v>
      </c>
      <c r="AH178" s="19">
        <v>0</v>
      </c>
      <c r="AI178" s="19">
        <v>5</v>
      </c>
      <c r="AJ178" s="20">
        <v>1</v>
      </c>
      <c r="AK178" s="22">
        <v>0</v>
      </c>
      <c r="AL178" s="25" t="s">
        <v>47</v>
      </c>
    </row>
    <row r="179" spans="1:38" ht="14.5">
      <c r="A179" s="6" t="s">
        <v>460</v>
      </c>
      <c r="B179" s="62" t="s">
        <v>179</v>
      </c>
      <c r="C179" s="6">
        <v>4405</v>
      </c>
      <c r="D179" s="6">
        <v>6554</v>
      </c>
      <c r="E179" s="27">
        <f>((C179/100)-TRUNC((C179/100),0))*(10/6)+(TRUNC((C179/100),0))</f>
        <v>44.083333333333329</v>
      </c>
      <c r="F179" s="27">
        <f>-(((D179/100)-TRUNC((D179/100),0))*(10/6)+(TRUNC((D179/100),0)))</f>
        <v>-65.900000000000006</v>
      </c>
      <c r="G179" s="6">
        <v>2008</v>
      </c>
      <c r="H179" s="6">
        <v>9</v>
      </c>
      <c r="I179" s="6">
        <v>4</v>
      </c>
      <c r="J179" s="6" t="s">
        <v>52</v>
      </c>
      <c r="K179" s="6">
        <v>6.9</v>
      </c>
      <c r="L179" s="6" t="s">
        <v>53</v>
      </c>
      <c r="M179" s="6">
        <v>5.9</v>
      </c>
      <c r="N179" s="6">
        <v>1.3</v>
      </c>
      <c r="O179" s="6">
        <v>9.1</v>
      </c>
      <c r="P179" s="6" t="s">
        <v>47</v>
      </c>
      <c r="Q179" s="6">
        <v>7.2</v>
      </c>
      <c r="R179" s="6">
        <v>2.1000000000000001E-2</v>
      </c>
      <c r="S179" s="6">
        <v>0.27</v>
      </c>
      <c r="T179" s="6" t="s">
        <v>49</v>
      </c>
      <c r="U179" s="6" t="s">
        <v>47</v>
      </c>
      <c r="V179" s="6">
        <v>0.02</v>
      </c>
      <c r="W179" s="6">
        <v>3.22</v>
      </c>
      <c r="X179" s="6">
        <v>9</v>
      </c>
      <c r="Y179" s="6">
        <v>3.3</v>
      </c>
      <c r="Z179" s="6" t="s">
        <v>47</v>
      </c>
      <c r="AA179" s="6">
        <v>42.6</v>
      </c>
      <c r="AB179" s="6" t="s">
        <v>47</v>
      </c>
      <c r="AC179" s="6">
        <v>45</v>
      </c>
      <c r="AD179" s="6">
        <v>5.0999999999999996</v>
      </c>
      <c r="AE179" s="16">
        <v>0</v>
      </c>
      <c r="AF179" s="16">
        <v>0</v>
      </c>
      <c r="AG179" s="19">
        <v>0.4</v>
      </c>
      <c r="AH179" s="19">
        <v>1</v>
      </c>
      <c r="AI179" s="19">
        <v>3</v>
      </c>
      <c r="AJ179" s="20">
        <v>1</v>
      </c>
      <c r="AK179" s="22">
        <v>0</v>
      </c>
      <c r="AL179" s="6">
        <v>2.9</v>
      </c>
    </row>
    <row r="180" spans="1:38" ht="12.5">
      <c r="A180" s="44" t="s">
        <v>461</v>
      </c>
      <c r="B180" s="7" t="s">
        <v>41</v>
      </c>
      <c r="C180" s="17"/>
      <c r="D180" s="17"/>
      <c r="E180" s="15">
        <v>44.563699999999997</v>
      </c>
      <c r="F180" s="15">
        <v>-63.6051</v>
      </c>
      <c r="G180" s="15">
        <v>2011</v>
      </c>
      <c r="H180" s="17"/>
      <c r="I180" s="17"/>
      <c r="J180" s="15" t="s">
        <v>146</v>
      </c>
      <c r="K180" s="46">
        <v>6.36</v>
      </c>
      <c r="L180" s="15">
        <v>4.5999999999999996</v>
      </c>
      <c r="M180" s="6" t="s">
        <v>47</v>
      </c>
      <c r="N180" s="15">
        <v>4.9000000000000004</v>
      </c>
      <c r="O180" s="37">
        <v>0.983213</v>
      </c>
      <c r="P180" s="15" t="s">
        <v>47</v>
      </c>
      <c r="Q180" s="6" t="s">
        <v>47</v>
      </c>
      <c r="R180" s="37">
        <v>0.01</v>
      </c>
      <c r="S180" s="15">
        <v>0.26</v>
      </c>
      <c r="T180" s="31" t="s">
        <v>47</v>
      </c>
      <c r="U180" s="6" t="s">
        <v>47</v>
      </c>
      <c r="V180" s="6" t="s">
        <v>47</v>
      </c>
      <c r="W180" s="6" t="s">
        <v>47</v>
      </c>
      <c r="X180" s="6" t="s">
        <v>47</v>
      </c>
      <c r="Y180" s="6" t="s">
        <v>47</v>
      </c>
      <c r="Z180" s="6" t="s">
        <v>47</v>
      </c>
      <c r="AA180" s="6" t="s">
        <v>47</v>
      </c>
      <c r="AB180" s="6" t="s">
        <v>47</v>
      </c>
      <c r="AC180" s="6" t="s">
        <v>47</v>
      </c>
      <c r="AD180" s="6" t="s">
        <v>47</v>
      </c>
      <c r="AE180" s="16">
        <v>1</v>
      </c>
      <c r="AF180" s="16">
        <v>1</v>
      </c>
      <c r="AG180" s="19" t="s">
        <v>47</v>
      </c>
      <c r="AH180" s="19">
        <v>0</v>
      </c>
      <c r="AI180" s="19">
        <v>4</v>
      </c>
      <c r="AJ180" s="20">
        <v>0</v>
      </c>
      <c r="AK180" s="22">
        <v>0</v>
      </c>
      <c r="AL180" s="25" t="s">
        <v>47</v>
      </c>
    </row>
    <row r="181" spans="1:38" ht="14.5">
      <c r="A181" s="10" t="s">
        <v>462</v>
      </c>
      <c r="B181" s="50" t="s">
        <v>303</v>
      </c>
      <c r="C181" s="51"/>
      <c r="D181" s="51"/>
      <c r="E181" s="51">
        <v>44.3</v>
      </c>
      <c r="F181" s="51">
        <v>-65.349999999999994</v>
      </c>
      <c r="G181" s="10">
        <v>2018</v>
      </c>
      <c r="H181" s="10">
        <v>10</v>
      </c>
      <c r="I181" s="10">
        <v>23</v>
      </c>
      <c r="J181" s="10" t="s">
        <v>46</v>
      </c>
      <c r="K181" s="10">
        <v>4.46</v>
      </c>
      <c r="L181" s="10" t="s">
        <v>75</v>
      </c>
      <c r="M181" s="6" t="s">
        <v>47</v>
      </c>
      <c r="N181" s="51">
        <v>0.26</v>
      </c>
      <c r="O181" s="6" t="s">
        <v>47</v>
      </c>
      <c r="P181" s="6" t="s">
        <v>47</v>
      </c>
      <c r="Q181" s="51">
        <v>15.8</v>
      </c>
      <c r="R181" s="51">
        <v>1.2999999999999999E-2</v>
      </c>
      <c r="S181" s="10">
        <v>0.46</v>
      </c>
      <c r="T181" s="10" t="s">
        <v>47</v>
      </c>
      <c r="U181" s="10" t="s">
        <v>48</v>
      </c>
      <c r="V181" s="6" t="s">
        <v>47</v>
      </c>
      <c r="W181" s="6" t="s">
        <v>47</v>
      </c>
      <c r="X181" s="6" t="s">
        <v>47</v>
      </c>
      <c r="Y181" s="6" t="s">
        <v>47</v>
      </c>
      <c r="Z181" s="6" t="s">
        <v>47</v>
      </c>
      <c r="AA181" s="51">
        <v>35.299999999999997</v>
      </c>
      <c r="AB181" s="6" t="s">
        <v>47</v>
      </c>
      <c r="AC181" s="6" t="s">
        <v>47</v>
      </c>
      <c r="AD181" s="6" t="s">
        <v>47</v>
      </c>
      <c r="AE181" s="16">
        <v>0</v>
      </c>
      <c r="AF181" s="16">
        <v>0</v>
      </c>
      <c r="AG181" s="19" t="s">
        <v>47</v>
      </c>
      <c r="AH181" s="19">
        <v>0</v>
      </c>
      <c r="AI181" s="19">
        <v>1</v>
      </c>
      <c r="AJ181" s="20">
        <v>0</v>
      </c>
      <c r="AK181" s="22">
        <v>0</v>
      </c>
      <c r="AL181" s="12"/>
    </row>
    <row r="182" spans="1:38" ht="14.5">
      <c r="A182" s="31" t="s">
        <v>463</v>
      </c>
      <c r="B182" s="7" t="s">
        <v>41</v>
      </c>
      <c r="E182" s="32">
        <v>44.675469999999997</v>
      </c>
      <c r="F182" s="32">
        <v>-63.540900000000001</v>
      </c>
      <c r="G182" s="31" t="s">
        <v>464</v>
      </c>
      <c r="H182" s="31">
        <v>5</v>
      </c>
      <c r="I182" s="31">
        <v>18</v>
      </c>
      <c r="J182" s="31" t="s">
        <v>465</v>
      </c>
      <c r="K182" s="31">
        <v>7.43</v>
      </c>
      <c r="L182" s="35">
        <v>25.1</v>
      </c>
      <c r="M182" s="31" t="s">
        <v>47</v>
      </c>
      <c r="N182" s="37">
        <v>18.8</v>
      </c>
      <c r="O182" s="37">
        <v>3.4971190000000001</v>
      </c>
      <c r="P182" s="31">
        <v>10.199999999999999</v>
      </c>
      <c r="Q182" s="6" t="s">
        <v>47</v>
      </c>
      <c r="R182" s="37">
        <v>6.0000000000000001E-3</v>
      </c>
      <c r="S182" s="37">
        <v>0.21</v>
      </c>
      <c r="T182" s="31" t="s">
        <v>47</v>
      </c>
      <c r="U182" s="37">
        <v>0.04</v>
      </c>
      <c r="V182" s="37">
        <v>5.0000000000000001E-3</v>
      </c>
      <c r="W182" s="39">
        <v>4.2999999999999997E-2</v>
      </c>
      <c r="X182" s="6" t="s">
        <v>47</v>
      </c>
      <c r="Y182" s="6" t="s">
        <v>47</v>
      </c>
      <c r="Z182" s="31">
        <v>4.5</v>
      </c>
      <c r="AA182" s="31">
        <v>600</v>
      </c>
      <c r="AB182" s="31">
        <v>0.28999999999999998</v>
      </c>
      <c r="AC182" s="6" t="s">
        <v>47</v>
      </c>
      <c r="AD182" s="37">
        <v>93.8</v>
      </c>
      <c r="AE182" s="16">
        <v>2</v>
      </c>
      <c r="AF182" s="16">
        <v>2</v>
      </c>
      <c r="AG182" s="19" t="s">
        <v>47</v>
      </c>
      <c r="AH182" s="19">
        <v>0</v>
      </c>
      <c r="AI182" s="19">
        <v>0</v>
      </c>
      <c r="AJ182" s="20">
        <v>1</v>
      </c>
      <c r="AK182" s="22">
        <v>1</v>
      </c>
      <c r="AL182" s="25" t="s">
        <v>47</v>
      </c>
    </row>
    <row r="183" spans="1:38" ht="14.5">
      <c r="A183" s="10" t="s">
        <v>466</v>
      </c>
      <c r="B183" s="79" t="s">
        <v>173</v>
      </c>
      <c r="C183" s="51"/>
      <c r="D183" s="51"/>
      <c r="E183" s="6">
        <v>44.319899999999997</v>
      </c>
      <c r="F183" s="6">
        <v>-65.363900000000001</v>
      </c>
      <c r="G183" s="10">
        <v>2018</v>
      </c>
      <c r="H183" s="10">
        <v>8</v>
      </c>
      <c r="I183" s="10">
        <v>22</v>
      </c>
      <c r="J183" s="10" t="s">
        <v>46</v>
      </c>
      <c r="K183" s="10">
        <v>4.9400000000000004</v>
      </c>
      <c r="L183" s="10" t="s">
        <v>75</v>
      </c>
      <c r="M183" s="6" t="s">
        <v>47</v>
      </c>
      <c r="N183" s="10">
        <v>0.27</v>
      </c>
      <c r="O183" s="6" t="s">
        <v>47</v>
      </c>
      <c r="P183" s="6" t="s">
        <v>47</v>
      </c>
      <c r="Q183" s="51">
        <v>6.31</v>
      </c>
      <c r="R183" s="10">
        <v>8.0000000000000002E-3</v>
      </c>
      <c r="S183" s="10">
        <v>0.24</v>
      </c>
      <c r="T183" s="10" t="s">
        <v>47</v>
      </c>
      <c r="U183" s="10" t="s">
        <v>59</v>
      </c>
      <c r="V183" s="6" t="s">
        <v>47</v>
      </c>
      <c r="W183" s="6" t="s">
        <v>47</v>
      </c>
      <c r="X183" s="6" t="s">
        <v>47</v>
      </c>
      <c r="Y183" s="6" t="s">
        <v>47</v>
      </c>
      <c r="Z183" s="6" t="s">
        <v>47</v>
      </c>
      <c r="AA183" s="10">
        <v>26.8</v>
      </c>
      <c r="AB183" s="6" t="s">
        <v>47</v>
      </c>
      <c r="AC183" s="6" t="s">
        <v>47</v>
      </c>
      <c r="AD183" s="6" t="s">
        <v>47</v>
      </c>
      <c r="AE183" s="16">
        <v>0</v>
      </c>
      <c r="AF183" s="16">
        <v>0</v>
      </c>
      <c r="AG183" s="19" t="s">
        <v>47</v>
      </c>
      <c r="AH183" s="19">
        <v>0</v>
      </c>
      <c r="AI183" s="19">
        <v>1</v>
      </c>
      <c r="AJ183" s="20">
        <v>0</v>
      </c>
      <c r="AK183" s="22">
        <v>0</v>
      </c>
      <c r="AL183" s="10" t="s">
        <v>47</v>
      </c>
    </row>
    <row r="184" spans="1:38" ht="14.5">
      <c r="A184" s="10" t="s">
        <v>467</v>
      </c>
      <c r="B184" s="79" t="s">
        <v>212</v>
      </c>
      <c r="C184" s="51"/>
      <c r="D184" s="51"/>
      <c r="E184" s="51">
        <v>44.31</v>
      </c>
      <c r="F184" s="51">
        <v>-65.28</v>
      </c>
      <c r="G184" s="10">
        <v>2018</v>
      </c>
      <c r="H184" s="10">
        <v>8</v>
      </c>
      <c r="I184" s="10">
        <v>22</v>
      </c>
      <c r="J184" s="10" t="s">
        <v>46</v>
      </c>
      <c r="K184" s="10">
        <v>5.17</v>
      </c>
      <c r="L184" s="10" t="s">
        <v>75</v>
      </c>
      <c r="M184" s="6" t="s">
        <v>47</v>
      </c>
      <c r="N184" s="51">
        <v>0.31</v>
      </c>
      <c r="O184" s="6" t="s">
        <v>47</v>
      </c>
      <c r="P184" s="6" t="s">
        <v>47</v>
      </c>
      <c r="Q184" s="51">
        <v>5.0999999999999996</v>
      </c>
      <c r="R184" s="51">
        <v>6.0000000000000001E-3</v>
      </c>
      <c r="S184" s="10">
        <v>0.18</v>
      </c>
      <c r="T184" s="10" t="s">
        <v>47</v>
      </c>
      <c r="U184" s="51">
        <v>0.02</v>
      </c>
      <c r="V184" s="6" t="s">
        <v>47</v>
      </c>
      <c r="W184" s="6" t="s">
        <v>47</v>
      </c>
      <c r="X184" s="6" t="s">
        <v>47</v>
      </c>
      <c r="Y184" s="6" t="s">
        <v>47</v>
      </c>
      <c r="Z184" s="6" t="s">
        <v>47</v>
      </c>
      <c r="AA184" s="51">
        <v>26</v>
      </c>
      <c r="AB184" s="6" t="s">
        <v>47</v>
      </c>
      <c r="AC184" s="6" t="s">
        <v>47</v>
      </c>
      <c r="AD184" s="6" t="s">
        <v>47</v>
      </c>
      <c r="AE184" s="16">
        <v>0</v>
      </c>
      <c r="AF184" s="16">
        <v>0</v>
      </c>
      <c r="AG184" s="19" t="s">
        <v>47</v>
      </c>
      <c r="AH184" s="19">
        <v>0</v>
      </c>
      <c r="AI184" s="19">
        <v>1</v>
      </c>
      <c r="AJ184" s="20">
        <v>0</v>
      </c>
      <c r="AK184" s="22">
        <v>0</v>
      </c>
      <c r="AL184" s="10" t="s">
        <v>47</v>
      </c>
    </row>
    <row r="185" spans="1:38" ht="14.5">
      <c r="A185" s="39" t="s">
        <v>468</v>
      </c>
      <c r="B185" s="7" t="s">
        <v>173</v>
      </c>
      <c r="C185" s="41"/>
      <c r="D185" s="41"/>
      <c r="E185" s="42">
        <v>44.929380000000002</v>
      </c>
      <c r="F185" s="42">
        <v>-63.877499999999998</v>
      </c>
      <c r="G185" s="39">
        <v>2014</v>
      </c>
      <c r="H185" s="39">
        <v>6</v>
      </c>
      <c r="I185" s="39">
        <v>11</v>
      </c>
      <c r="J185" s="39" t="s">
        <v>141</v>
      </c>
      <c r="K185" s="39">
        <v>6.8</v>
      </c>
      <c r="L185" s="39">
        <v>3.1</v>
      </c>
      <c r="M185" s="39">
        <v>8.6999999999999993</v>
      </c>
      <c r="N185" s="39">
        <v>2.4</v>
      </c>
      <c r="O185" s="39">
        <v>2.2999999999999998</v>
      </c>
      <c r="P185" s="39" t="s">
        <v>47</v>
      </c>
      <c r="Q185" s="39">
        <v>4.8</v>
      </c>
      <c r="R185" s="39">
        <v>4.0000000000000001E-3</v>
      </c>
      <c r="S185" s="39">
        <v>0.19</v>
      </c>
      <c r="T185" s="39">
        <v>0.04</v>
      </c>
      <c r="U185" s="6" t="s">
        <v>47</v>
      </c>
      <c r="V185" s="39">
        <v>0.01</v>
      </c>
      <c r="W185" s="39">
        <v>0.90500000000000003</v>
      </c>
      <c r="X185" s="6" t="s">
        <v>47</v>
      </c>
      <c r="Y185" s="6" t="s">
        <v>47</v>
      </c>
      <c r="Z185" s="6" t="s">
        <v>47</v>
      </c>
      <c r="AA185" s="39">
        <v>53.9</v>
      </c>
      <c r="AB185" s="39" t="s">
        <v>47</v>
      </c>
      <c r="AC185" s="39" t="s">
        <v>47</v>
      </c>
      <c r="AD185" s="39">
        <v>6.9</v>
      </c>
      <c r="AE185" s="16">
        <v>0</v>
      </c>
      <c r="AF185" s="16">
        <v>0</v>
      </c>
      <c r="AG185" s="19" t="s">
        <v>47</v>
      </c>
      <c r="AH185" s="19">
        <v>0</v>
      </c>
      <c r="AI185" s="19">
        <v>1</v>
      </c>
      <c r="AJ185" s="20">
        <v>0</v>
      </c>
      <c r="AK185" s="22">
        <v>0</v>
      </c>
      <c r="AL185" s="25" t="s">
        <v>47</v>
      </c>
    </row>
    <row r="186" spans="1:38" ht="12.5">
      <c r="A186" s="10" t="s">
        <v>469</v>
      </c>
      <c r="B186" s="61" t="s">
        <v>160</v>
      </c>
      <c r="C186" s="10"/>
      <c r="D186" s="10"/>
      <c r="E186" s="10">
        <v>44.421399999999998</v>
      </c>
      <c r="F186" s="10">
        <v>-65.212500000000006</v>
      </c>
      <c r="G186" s="10">
        <v>2018</v>
      </c>
      <c r="H186" s="10">
        <v>10</v>
      </c>
      <c r="I186" s="10">
        <v>22</v>
      </c>
      <c r="J186" s="10" t="s">
        <v>46</v>
      </c>
      <c r="K186" s="10">
        <v>5.08</v>
      </c>
      <c r="L186" s="10" t="s">
        <v>75</v>
      </c>
      <c r="M186" s="6" t="s">
        <v>47</v>
      </c>
      <c r="N186" s="10">
        <v>0.53</v>
      </c>
      <c r="O186" s="6" t="s">
        <v>47</v>
      </c>
      <c r="P186" s="6" t="s">
        <v>47</v>
      </c>
      <c r="Q186" s="10">
        <v>11.8</v>
      </c>
      <c r="R186" s="10">
        <v>1.0999999999999999E-2</v>
      </c>
      <c r="S186" s="10">
        <v>0.43</v>
      </c>
      <c r="T186" s="10" t="s">
        <v>47</v>
      </c>
      <c r="U186" s="10" t="s">
        <v>48</v>
      </c>
      <c r="V186" s="6" t="s">
        <v>47</v>
      </c>
      <c r="W186" s="6" t="s">
        <v>47</v>
      </c>
      <c r="X186" s="6" t="s">
        <v>47</v>
      </c>
      <c r="Y186" s="6" t="s">
        <v>47</v>
      </c>
      <c r="Z186" s="6" t="s">
        <v>47</v>
      </c>
      <c r="AA186" s="10">
        <v>47</v>
      </c>
      <c r="AB186" s="6" t="s">
        <v>47</v>
      </c>
      <c r="AC186" s="6" t="s">
        <v>47</v>
      </c>
      <c r="AD186" s="6" t="s">
        <v>47</v>
      </c>
      <c r="AE186" s="16">
        <v>0</v>
      </c>
      <c r="AF186" s="16">
        <v>0</v>
      </c>
      <c r="AG186" s="19" t="s">
        <v>47</v>
      </c>
      <c r="AH186" s="19">
        <v>0</v>
      </c>
      <c r="AI186" s="19">
        <v>1</v>
      </c>
      <c r="AJ186" s="20">
        <v>0</v>
      </c>
      <c r="AK186" s="22">
        <v>0</v>
      </c>
      <c r="AL186" s="10" t="s">
        <v>47</v>
      </c>
    </row>
    <row r="187" spans="1:38" ht="12.5">
      <c r="A187" s="6" t="s">
        <v>470</v>
      </c>
      <c r="B187" s="7" t="s">
        <v>173</v>
      </c>
      <c r="C187" s="6">
        <v>4517</v>
      </c>
      <c r="D187" s="6">
        <v>6556</v>
      </c>
      <c r="E187" s="13">
        <v>44.292999999999999</v>
      </c>
      <c r="F187" s="13">
        <v>-65.934100000000001</v>
      </c>
      <c r="G187" s="6" t="s">
        <v>471</v>
      </c>
      <c r="H187" s="108">
        <v>43685</v>
      </c>
      <c r="I187" s="6" t="s">
        <v>472</v>
      </c>
      <c r="J187" s="6" t="s">
        <v>473</v>
      </c>
      <c r="K187" s="39">
        <v>6.9</v>
      </c>
      <c r="L187" s="39">
        <v>4.5</v>
      </c>
      <c r="M187" s="39">
        <v>9.1999999999999993</v>
      </c>
      <c r="N187" s="39">
        <v>1.4</v>
      </c>
      <c r="O187" s="39">
        <v>15.3</v>
      </c>
      <c r="P187" s="39">
        <v>13</v>
      </c>
      <c r="Q187" s="39">
        <v>10.1</v>
      </c>
      <c r="R187" s="39">
        <v>0.58299999999999996</v>
      </c>
      <c r="S187" s="39">
        <v>0.16</v>
      </c>
      <c r="T187" s="39">
        <v>0.01</v>
      </c>
      <c r="U187" s="6" t="s">
        <v>47</v>
      </c>
      <c r="V187" s="39">
        <v>0.01</v>
      </c>
      <c r="W187" s="6" t="s">
        <v>47</v>
      </c>
      <c r="X187" s="6" t="s">
        <v>47</v>
      </c>
      <c r="Y187" s="6" t="s">
        <v>47</v>
      </c>
      <c r="Z187" s="39">
        <v>1.3</v>
      </c>
      <c r="AA187" s="39">
        <v>61.2</v>
      </c>
      <c r="AB187" s="10" t="s">
        <v>47</v>
      </c>
      <c r="AC187" s="39">
        <v>10</v>
      </c>
      <c r="AD187" s="39">
        <v>7.6</v>
      </c>
      <c r="AE187" s="16">
        <v>0</v>
      </c>
      <c r="AF187" s="16">
        <v>0</v>
      </c>
      <c r="AG187" s="19" t="s">
        <v>47</v>
      </c>
      <c r="AH187" s="19">
        <v>0</v>
      </c>
      <c r="AI187" s="19">
        <v>1</v>
      </c>
      <c r="AJ187" s="20">
        <v>1</v>
      </c>
      <c r="AK187" s="22">
        <v>0</v>
      </c>
      <c r="AL187" s="6" t="s">
        <v>47</v>
      </c>
    </row>
    <row r="188" spans="1:38" ht="14.5">
      <c r="A188" s="6" t="s">
        <v>474</v>
      </c>
      <c r="B188" s="62" t="s">
        <v>212</v>
      </c>
      <c r="C188" s="6">
        <v>4419</v>
      </c>
      <c r="D188" s="6">
        <v>6453</v>
      </c>
      <c r="E188" s="27">
        <f>((C188/100)-TRUNC((C188/100),0))*(10/6)+(TRUNC((C188/100),0))</f>
        <v>44.316666666666663</v>
      </c>
      <c r="F188" s="27">
        <f>-(((D188/100)-TRUNC((D188/100),0))*(10/6)+(TRUNC((D188/100),0)))</f>
        <v>-64.88333333333334</v>
      </c>
      <c r="G188" s="6">
        <v>2007</v>
      </c>
      <c r="H188" s="6">
        <v>11</v>
      </c>
      <c r="I188" s="6">
        <v>22</v>
      </c>
      <c r="J188" s="6" t="s">
        <v>52</v>
      </c>
      <c r="K188" s="6">
        <v>5.4</v>
      </c>
      <c r="L188" s="6" t="s">
        <v>53</v>
      </c>
      <c r="M188" s="6">
        <v>5</v>
      </c>
      <c r="N188" s="6">
        <v>1</v>
      </c>
      <c r="O188" s="6" t="s">
        <v>47</v>
      </c>
      <c r="P188" s="6" t="s">
        <v>47</v>
      </c>
      <c r="Q188" s="6">
        <v>11.7</v>
      </c>
      <c r="R188" s="6">
        <v>0.01</v>
      </c>
      <c r="S188" s="6">
        <v>0.3</v>
      </c>
      <c r="T188" s="6">
        <v>0.02</v>
      </c>
      <c r="U188" s="6" t="s">
        <v>47</v>
      </c>
      <c r="V188" s="6">
        <v>0.02</v>
      </c>
      <c r="W188" s="6" t="s">
        <v>47</v>
      </c>
      <c r="X188" s="6" t="s">
        <v>47</v>
      </c>
      <c r="Y188" s="6" t="s">
        <v>47</v>
      </c>
      <c r="Z188" s="6" t="s">
        <v>47</v>
      </c>
      <c r="AA188" s="6">
        <v>30.8</v>
      </c>
      <c r="AB188" s="6" t="s">
        <v>47</v>
      </c>
      <c r="AC188" s="6">
        <v>65</v>
      </c>
      <c r="AD188" s="6">
        <v>3.3</v>
      </c>
      <c r="AE188" s="16">
        <v>0</v>
      </c>
      <c r="AF188" s="16">
        <v>0</v>
      </c>
      <c r="AG188" s="19" t="s">
        <v>47</v>
      </c>
      <c r="AH188" s="19">
        <v>0</v>
      </c>
      <c r="AI188" s="19">
        <v>6</v>
      </c>
      <c r="AJ188" s="20">
        <v>1</v>
      </c>
      <c r="AK188" s="22">
        <v>0</v>
      </c>
      <c r="AL188" s="6" t="s">
        <v>47</v>
      </c>
    </row>
    <row r="189" spans="1:38" ht="12.5">
      <c r="A189" s="6" t="s">
        <v>475</v>
      </c>
      <c r="B189" s="7" t="s">
        <v>173</v>
      </c>
      <c r="C189" s="6">
        <v>4416</v>
      </c>
      <c r="D189" s="6">
        <v>6556</v>
      </c>
      <c r="E189" s="13">
        <v>44.270099999999999</v>
      </c>
      <c r="F189" s="13">
        <v>-65.933099999999996</v>
      </c>
      <c r="G189" s="6" t="s">
        <v>476</v>
      </c>
      <c r="H189" s="108">
        <v>43685</v>
      </c>
      <c r="I189" s="6" t="s">
        <v>477</v>
      </c>
      <c r="J189" s="6" t="s">
        <v>478</v>
      </c>
      <c r="K189" s="39">
        <v>7</v>
      </c>
      <c r="L189" s="39">
        <v>3.8</v>
      </c>
      <c r="M189" s="39">
        <v>8.3000000000000007</v>
      </c>
      <c r="N189" s="39">
        <v>1.5</v>
      </c>
      <c r="O189" s="39">
        <v>2.86</v>
      </c>
      <c r="P189" s="39">
        <v>13.3</v>
      </c>
      <c r="Q189" s="39">
        <v>5.2</v>
      </c>
      <c r="R189" s="39">
        <v>0.01</v>
      </c>
      <c r="S189" s="39">
        <v>0.45</v>
      </c>
      <c r="T189" s="39">
        <v>0.01</v>
      </c>
      <c r="U189" s="6" t="s">
        <v>47</v>
      </c>
      <c r="V189" s="39">
        <v>0.01</v>
      </c>
      <c r="W189" s="39">
        <v>1.4690000000000001</v>
      </c>
      <c r="X189" s="6">
        <v>13</v>
      </c>
      <c r="Y189" s="6">
        <v>1</v>
      </c>
      <c r="Z189" s="39">
        <v>1.9</v>
      </c>
      <c r="AA189" s="39">
        <v>51.8</v>
      </c>
      <c r="AB189" s="10" t="s">
        <v>47</v>
      </c>
      <c r="AC189" s="39">
        <v>8.3000000000000007</v>
      </c>
      <c r="AD189" s="39">
        <v>6.2</v>
      </c>
      <c r="AE189" s="16">
        <v>0</v>
      </c>
      <c r="AF189" s="16">
        <v>0</v>
      </c>
      <c r="AG189" s="19">
        <v>3</v>
      </c>
      <c r="AH189" s="19">
        <v>1</v>
      </c>
      <c r="AI189" s="19">
        <v>1</v>
      </c>
      <c r="AJ189" s="20">
        <v>2</v>
      </c>
      <c r="AK189" s="22">
        <v>0</v>
      </c>
      <c r="AL189" s="6">
        <v>2.2000000000000002</v>
      </c>
    </row>
    <row r="190" spans="1:38" ht="14.5">
      <c r="A190" s="6" t="s">
        <v>479</v>
      </c>
      <c r="B190" s="7" t="s">
        <v>41</v>
      </c>
      <c r="C190" s="6">
        <v>4446</v>
      </c>
      <c r="D190" s="6">
        <v>6336</v>
      </c>
      <c r="E190" s="13">
        <v>44.774000000000001</v>
      </c>
      <c r="F190" s="13">
        <v>-63.610700000000001</v>
      </c>
      <c r="G190" s="6" t="s">
        <v>480</v>
      </c>
      <c r="H190" s="6">
        <v>10</v>
      </c>
      <c r="I190" s="6">
        <v>3</v>
      </c>
      <c r="J190" s="6" t="s">
        <v>481</v>
      </c>
      <c r="K190" s="46">
        <v>6.51</v>
      </c>
      <c r="L190" s="35">
        <v>17.600000000000001</v>
      </c>
      <c r="M190" s="6">
        <v>34.4</v>
      </c>
      <c r="N190" s="37">
        <v>11.3</v>
      </c>
      <c r="O190" s="37">
        <v>4.4037800000000002</v>
      </c>
      <c r="P190" s="6" t="s">
        <v>47</v>
      </c>
      <c r="Q190" s="6">
        <v>4.3</v>
      </c>
      <c r="R190" s="37">
        <v>4.0000000000000001E-3</v>
      </c>
      <c r="S190" s="37">
        <v>0.4</v>
      </c>
      <c r="T190" s="6">
        <v>0.03</v>
      </c>
      <c r="U190" s="37">
        <v>0.21299999999999999</v>
      </c>
      <c r="V190" s="15">
        <v>6.0000000000000001E-3</v>
      </c>
      <c r="W190" s="6">
        <v>0.41299999999999998</v>
      </c>
      <c r="X190" s="6">
        <v>13</v>
      </c>
      <c r="Y190" s="6">
        <v>4.3</v>
      </c>
      <c r="Z190" s="6" t="s">
        <v>47</v>
      </c>
      <c r="AA190" s="37">
        <v>239</v>
      </c>
      <c r="AB190" s="6" t="s">
        <v>47</v>
      </c>
      <c r="AC190" s="6">
        <v>90</v>
      </c>
      <c r="AD190" s="37">
        <v>27.3</v>
      </c>
      <c r="AE190" s="16">
        <v>0</v>
      </c>
      <c r="AF190" s="16">
        <v>0</v>
      </c>
      <c r="AG190" s="19">
        <v>0.05</v>
      </c>
      <c r="AH190" s="19">
        <v>1</v>
      </c>
      <c r="AI190" s="19">
        <v>2</v>
      </c>
      <c r="AJ190" s="20">
        <v>2</v>
      </c>
      <c r="AK190" s="22">
        <v>0</v>
      </c>
      <c r="AL190" s="6">
        <v>1.7</v>
      </c>
    </row>
    <row r="191" spans="1:38" ht="12.5">
      <c r="A191" s="44" t="s">
        <v>482</v>
      </c>
      <c r="B191" s="7" t="s">
        <v>41</v>
      </c>
      <c r="C191" s="17"/>
      <c r="D191" s="17"/>
      <c r="E191" s="15">
        <v>44.576700000000002</v>
      </c>
      <c r="F191" s="15">
        <v>-63.555100000000003</v>
      </c>
      <c r="G191" s="15">
        <v>2011</v>
      </c>
      <c r="H191" s="17"/>
      <c r="I191" s="17"/>
      <c r="J191" s="15" t="s">
        <v>146</v>
      </c>
      <c r="K191" s="46">
        <v>5.68</v>
      </c>
      <c r="L191" s="15">
        <v>1</v>
      </c>
      <c r="M191" s="6" t="s">
        <v>47</v>
      </c>
      <c r="N191" s="15">
        <v>4.4000000000000004</v>
      </c>
      <c r="O191" s="37">
        <v>1.550451</v>
      </c>
      <c r="P191" s="15" t="s">
        <v>47</v>
      </c>
      <c r="Q191" s="6" t="s">
        <v>47</v>
      </c>
      <c r="R191" s="15">
        <v>8.0000000000000002E-3</v>
      </c>
      <c r="S191" s="15">
        <v>0.26</v>
      </c>
      <c r="T191" s="31" t="s">
        <v>47</v>
      </c>
      <c r="U191" s="6" t="s">
        <v>47</v>
      </c>
      <c r="V191" s="6" t="s">
        <v>47</v>
      </c>
      <c r="W191" s="6" t="s">
        <v>47</v>
      </c>
      <c r="X191" s="6" t="s">
        <v>47</v>
      </c>
      <c r="Y191" s="6" t="s">
        <v>47</v>
      </c>
      <c r="Z191" s="6" t="s">
        <v>47</v>
      </c>
      <c r="AA191" s="6" t="s">
        <v>47</v>
      </c>
      <c r="AB191" s="6" t="s">
        <v>47</v>
      </c>
      <c r="AC191" s="6" t="s">
        <v>47</v>
      </c>
      <c r="AD191" s="6" t="s">
        <v>47</v>
      </c>
      <c r="AE191" s="16">
        <v>0</v>
      </c>
      <c r="AF191" s="16">
        <v>0</v>
      </c>
      <c r="AG191" s="19" t="s">
        <v>47</v>
      </c>
      <c r="AH191" s="19">
        <v>0</v>
      </c>
      <c r="AI191" s="19">
        <v>3</v>
      </c>
      <c r="AJ191" s="20">
        <v>0</v>
      </c>
      <c r="AK191" s="22">
        <v>0</v>
      </c>
      <c r="AL191" s="25" t="s">
        <v>47</v>
      </c>
    </row>
    <row r="192" spans="1:38" ht="12.5">
      <c r="A192" s="97" t="s">
        <v>483</v>
      </c>
      <c r="B192" s="109" t="s">
        <v>73</v>
      </c>
      <c r="C192" s="97"/>
      <c r="D192" s="97"/>
      <c r="E192" s="97">
        <v>46.68</v>
      </c>
      <c r="F192" s="97">
        <v>-60.95</v>
      </c>
      <c r="G192" s="97">
        <v>2018</v>
      </c>
      <c r="H192" s="97">
        <v>5</v>
      </c>
      <c r="I192" s="97">
        <v>8</v>
      </c>
      <c r="J192" s="97" t="s">
        <v>46</v>
      </c>
      <c r="K192" s="97">
        <v>7.89</v>
      </c>
      <c r="L192" s="97">
        <v>51.3</v>
      </c>
      <c r="M192" s="6" t="s">
        <v>47</v>
      </c>
      <c r="N192" s="97">
        <v>19.600000000000001</v>
      </c>
      <c r="O192" s="6" t="s">
        <v>47</v>
      </c>
      <c r="P192" s="6" t="s">
        <v>47</v>
      </c>
      <c r="Q192" s="97">
        <v>18.5</v>
      </c>
      <c r="R192" s="97">
        <v>0.01</v>
      </c>
      <c r="S192" s="97">
        <v>0.3</v>
      </c>
      <c r="T192" s="10" t="s">
        <v>47</v>
      </c>
      <c r="U192" s="97" t="s">
        <v>48</v>
      </c>
      <c r="V192" s="6" t="s">
        <v>47</v>
      </c>
      <c r="W192" s="6" t="s">
        <v>47</v>
      </c>
      <c r="X192" s="6" t="s">
        <v>47</v>
      </c>
      <c r="Y192" s="6" t="s">
        <v>47</v>
      </c>
      <c r="Z192" s="6" t="s">
        <v>47</v>
      </c>
      <c r="AA192" s="97">
        <v>458</v>
      </c>
      <c r="AB192" s="6" t="s">
        <v>47</v>
      </c>
      <c r="AC192" s="6" t="s">
        <v>47</v>
      </c>
      <c r="AD192" s="6" t="s">
        <v>47</v>
      </c>
      <c r="AE192" s="66">
        <v>0</v>
      </c>
      <c r="AF192" s="66">
        <v>0</v>
      </c>
      <c r="AG192" s="76"/>
      <c r="AH192" s="76"/>
      <c r="AI192" s="76"/>
      <c r="AJ192" s="67">
        <v>0</v>
      </c>
      <c r="AK192" s="68">
        <v>0</v>
      </c>
      <c r="AL192" s="10" t="s">
        <v>47</v>
      </c>
    </row>
    <row r="193" spans="1:38" ht="14.5">
      <c r="A193" s="39" t="s">
        <v>484</v>
      </c>
      <c r="B193" s="7" t="s">
        <v>299</v>
      </c>
      <c r="C193" s="41"/>
      <c r="D193" s="41"/>
      <c r="E193" s="42">
        <v>45.376829999999998</v>
      </c>
      <c r="F193" s="42">
        <v>-61.948500000000003</v>
      </c>
      <c r="G193" s="39">
        <v>2013</v>
      </c>
      <c r="H193" s="39">
        <v>9</v>
      </c>
      <c r="I193" s="39">
        <v>20</v>
      </c>
      <c r="J193" s="39" t="s">
        <v>141</v>
      </c>
      <c r="K193" s="39">
        <v>7.2</v>
      </c>
      <c r="L193" s="39">
        <v>6.2</v>
      </c>
      <c r="M193" s="39">
        <v>10</v>
      </c>
      <c r="N193" s="39">
        <v>2.7</v>
      </c>
      <c r="O193" s="39">
        <v>1.5</v>
      </c>
      <c r="P193" s="39" t="s">
        <v>47</v>
      </c>
      <c r="Q193" s="39">
        <v>2.7</v>
      </c>
      <c r="R193" s="39">
        <v>2E-3</v>
      </c>
      <c r="S193" s="39">
        <v>0.12</v>
      </c>
      <c r="T193" s="39">
        <v>0.01</v>
      </c>
      <c r="U193" s="6" t="s">
        <v>47</v>
      </c>
      <c r="V193" s="39">
        <v>0.01</v>
      </c>
      <c r="W193" s="39">
        <v>0.627</v>
      </c>
      <c r="X193" s="6" t="s">
        <v>47</v>
      </c>
      <c r="Y193" s="6" t="s">
        <v>47</v>
      </c>
      <c r="Z193" s="6" t="s">
        <v>47</v>
      </c>
      <c r="AA193" s="39">
        <v>66.8</v>
      </c>
      <c r="AB193" s="39" t="s">
        <v>47</v>
      </c>
      <c r="AC193" s="39" t="s">
        <v>47</v>
      </c>
      <c r="AD193" s="39">
        <v>8.8000000000000007</v>
      </c>
      <c r="AE193" s="16">
        <v>0</v>
      </c>
      <c r="AF193" s="16">
        <v>0</v>
      </c>
      <c r="AG193" s="19" t="s">
        <v>47</v>
      </c>
      <c r="AH193" s="19">
        <v>0</v>
      </c>
      <c r="AI193" s="19">
        <v>0</v>
      </c>
      <c r="AJ193" s="20">
        <v>0</v>
      </c>
      <c r="AK193" s="22">
        <v>0</v>
      </c>
      <c r="AL193" s="25" t="s">
        <v>47</v>
      </c>
    </row>
    <row r="194" spans="1:38" ht="12.5">
      <c r="A194" s="6" t="s">
        <v>485</v>
      </c>
      <c r="B194" s="7" t="s">
        <v>173</v>
      </c>
      <c r="C194" s="6">
        <v>4421</v>
      </c>
      <c r="D194" s="6">
        <v>6551</v>
      </c>
      <c r="E194" s="27">
        <f>((C194/100)-TRUNC((C194/100),0))*(10/6)+(TRUNC((C194/100),0))</f>
        <v>44.35</v>
      </c>
      <c r="F194" s="27">
        <f>-(((D194/100)-TRUNC((D194/100),0))*(10/6)+(TRUNC((D194/100),0)))</f>
        <v>-65.850000000000009</v>
      </c>
      <c r="G194" s="6">
        <v>2008</v>
      </c>
      <c r="H194" s="6">
        <v>8</v>
      </c>
      <c r="I194" s="6" t="s">
        <v>368</v>
      </c>
      <c r="J194" s="6" t="s">
        <v>52</v>
      </c>
      <c r="K194" s="6">
        <v>6.2</v>
      </c>
      <c r="L194" s="6" t="s">
        <v>53</v>
      </c>
      <c r="M194" s="6">
        <v>5.0999999999999996</v>
      </c>
      <c r="N194" s="6">
        <v>0.9</v>
      </c>
      <c r="O194" s="6">
        <v>7.5</v>
      </c>
      <c r="P194" s="6">
        <v>6.7</v>
      </c>
      <c r="Q194" s="6">
        <v>5.8</v>
      </c>
      <c r="R194" s="6">
        <v>1.0999999999999999E-2</v>
      </c>
      <c r="S194" s="6">
        <v>0.36</v>
      </c>
      <c r="T194" s="6" t="s">
        <v>49</v>
      </c>
      <c r="U194" s="6" t="s">
        <v>47</v>
      </c>
      <c r="V194" s="6">
        <v>0.08</v>
      </c>
      <c r="W194" s="6">
        <v>0.33800000000000002</v>
      </c>
      <c r="X194" s="6">
        <v>9</v>
      </c>
      <c r="Y194" s="6">
        <v>3.1</v>
      </c>
      <c r="Z194" s="6">
        <v>1.7</v>
      </c>
      <c r="AA194" s="6">
        <v>41.1</v>
      </c>
      <c r="AB194" s="10" t="s">
        <v>47</v>
      </c>
      <c r="AC194" s="6">
        <v>70</v>
      </c>
      <c r="AD194" s="6">
        <v>5</v>
      </c>
      <c r="AE194" s="16">
        <v>0</v>
      </c>
      <c r="AF194" s="16">
        <v>0</v>
      </c>
      <c r="AG194" s="19" t="s">
        <v>47</v>
      </c>
      <c r="AH194" s="19">
        <v>0</v>
      </c>
      <c r="AI194" s="19">
        <v>0</v>
      </c>
      <c r="AJ194" s="20">
        <v>0</v>
      </c>
      <c r="AK194" s="22">
        <v>0</v>
      </c>
      <c r="AL194" s="6">
        <v>2.5</v>
      </c>
    </row>
    <row r="195" spans="1:38" ht="14.5">
      <c r="A195" s="83" t="s">
        <v>486</v>
      </c>
      <c r="B195" s="7" t="s">
        <v>173</v>
      </c>
      <c r="C195" s="41"/>
      <c r="D195" s="41"/>
      <c r="E195" s="42">
        <v>44.350560000000002</v>
      </c>
      <c r="F195" s="42">
        <v>-65.853200000000001</v>
      </c>
      <c r="G195" s="39">
        <v>2018</v>
      </c>
      <c r="H195" s="39">
        <v>8</v>
      </c>
      <c r="I195" s="39">
        <v>30</v>
      </c>
      <c r="J195" s="39" t="s">
        <v>141</v>
      </c>
      <c r="K195" s="39">
        <v>6.5</v>
      </c>
      <c r="L195" s="39">
        <v>1.8</v>
      </c>
      <c r="M195" s="39">
        <v>5.5</v>
      </c>
      <c r="N195" s="39">
        <v>0.9</v>
      </c>
      <c r="O195" s="39">
        <v>3.46</v>
      </c>
      <c r="P195" s="42">
        <v>13.6</v>
      </c>
      <c r="Q195" s="39">
        <v>5.8</v>
      </c>
      <c r="R195" s="39">
        <v>8.9999999999999993E-3</v>
      </c>
      <c r="S195" s="39">
        <v>0.26</v>
      </c>
      <c r="T195" s="39">
        <v>0.01</v>
      </c>
      <c r="U195" s="6" t="s">
        <v>47</v>
      </c>
      <c r="V195" s="39">
        <v>0.01</v>
      </c>
      <c r="W195" s="39">
        <v>0.33800000000000002</v>
      </c>
      <c r="X195" s="6" t="s">
        <v>47</v>
      </c>
      <c r="Y195" s="6" t="s">
        <v>47</v>
      </c>
      <c r="Z195" s="39">
        <v>2.35</v>
      </c>
      <c r="AA195" s="39">
        <v>40.299999999999997</v>
      </c>
      <c r="AB195" s="39" t="s">
        <v>47</v>
      </c>
      <c r="AC195" s="39">
        <v>10</v>
      </c>
      <c r="AD195" s="39">
        <v>5.2</v>
      </c>
      <c r="AE195" s="16">
        <v>0</v>
      </c>
      <c r="AF195" s="16">
        <v>0</v>
      </c>
      <c r="AG195" s="19" t="s">
        <v>47</v>
      </c>
      <c r="AH195" s="19">
        <v>0</v>
      </c>
      <c r="AI195" s="19">
        <v>0</v>
      </c>
      <c r="AJ195" s="20">
        <v>0</v>
      </c>
      <c r="AK195" s="22">
        <v>0</v>
      </c>
      <c r="AL195" s="25" t="s">
        <v>47</v>
      </c>
    </row>
    <row r="196" spans="1:38" ht="12.5">
      <c r="A196" s="6" t="s">
        <v>487</v>
      </c>
      <c r="B196" s="7" t="s">
        <v>41</v>
      </c>
      <c r="C196" s="6">
        <v>4437</v>
      </c>
      <c r="D196" s="6">
        <v>6340</v>
      </c>
      <c r="E196" s="13">
        <v>44.622100000000003</v>
      </c>
      <c r="F196" s="13">
        <v>-63.672499999999999</v>
      </c>
      <c r="G196" s="6">
        <v>2008</v>
      </c>
      <c r="H196" s="6">
        <v>6</v>
      </c>
      <c r="I196" s="6">
        <v>26</v>
      </c>
      <c r="J196" s="6" t="s">
        <v>52</v>
      </c>
      <c r="K196" s="6">
        <v>4.8</v>
      </c>
      <c r="L196" s="6" t="s">
        <v>92</v>
      </c>
      <c r="M196" s="6">
        <v>4.28</v>
      </c>
      <c r="N196" s="6">
        <v>1.0900000000000001</v>
      </c>
      <c r="O196" s="6" t="s">
        <v>47</v>
      </c>
      <c r="P196" s="6" t="s">
        <v>47</v>
      </c>
      <c r="Q196" s="6" t="s">
        <v>47</v>
      </c>
      <c r="R196" s="6" t="s">
        <v>47</v>
      </c>
      <c r="S196" s="6" t="s">
        <v>47</v>
      </c>
      <c r="T196" s="6" t="s">
        <v>47</v>
      </c>
      <c r="U196" s="6" t="s">
        <v>47</v>
      </c>
      <c r="V196" s="6" t="s">
        <v>47</v>
      </c>
      <c r="W196" s="6" t="s">
        <v>47</v>
      </c>
      <c r="X196" s="6" t="s">
        <v>47</v>
      </c>
      <c r="Y196" s="6" t="s">
        <v>47</v>
      </c>
      <c r="Z196" s="6" t="s">
        <v>47</v>
      </c>
      <c r="AA196" s="6">
        <v>62</v>
      </c>
      <c r="AB196" s="6" t="s">
        <v>47</v>
      </c>
      <c r="AC196" s="6" t="s">
        <v>47</v>
      </c>
      <c r="AD196" s="6">
        <v>8.98</v>
      </c>
      <c r="AE196" s="16">
        <v>0</v>
      </c>
      <c r="AF196" s="16">
        <v>0</v>
      </c>
      <c r="AG196" s="19" t="s">
        <v>47</v>
      </c>
      <c r="AH196" s="19">
        <v>0</v>
      </c>
      <c r="AI196" s="19">
        <v>1</v>
      </c>
      <c r="AJ196" s="20">
        <v>0</v>
      </c>
      <c r="AK196" s="22">
        <v>0</v>
      </c>
      <c r="AL196" s="6" t="s">
        <v>47</v>
      </c>
    </row>
    <row r="197" spans="1:38" ht="12.5">
      <c r="A197" s="25" t="s">
        <v>93</v>
      </c>
      <c r="B197" s="7" t="s">
        <v>41</v>
      </c>
      <c r="C197" s="26"/>
      <c r="D197" s="26"/>
      <c r="E197" s="25">
        <v>44.68647</v>
      </c>
      <c r="F197" s="25">
        <v>-63.42597</v>
      </c>
      <c r="G197" s="25">
        <v>2016</v>
      </c>
      <c r="H197" s="25">
        <v>8</v>
      </c>
      <c r="I197" s="25">
        <v>23</v>
      </c>
      <c r="J197" s="25" t="s">
        <v>189</v>
      </c>
      <c r="K197" s="25">
        <v>7.02</v>
      </c>
      <c r="L197" s="65" t="s">
        <v>47</v>
      </c>
      <c r="M197" s="65" t="s">
        <v>47</v>
      </c>
      <c r="N197" s="65" t="s">
        <v>47</v>
      </c>
      <c r="O197" s="65" t="s">
        <v>47</v>
      </c>
      <c r="P197" s="25">
        <v>8.58</v>
      </c>
      <c r="Q197" s="6" t="s">
        <v>47</v>
      </c>
      <c r="R197" s="6" t="s">
        <v>47</v>
      </c>
      <c r="S197" s="6" t="s">
        <v>47</v>
      </c>
      <c r="T197" s="6" t="s">
        <v>47</v>
      </c>
      <c r="U197" s="6" t="s">
        <v>47</v>
      </c>
      <c r="V197" s="6" t="s">
        <v>47</v>
      </c>
      <c r="W197" s="6" t="s">
        <v>47</v>
      </c>
      <c r="X197" s="6" t="s">
        <v>47</v>
      </c>
      <c r="Y197" s="6" t="s">
        <v>47</v>
      </c>
      <c r="Z197" s="6" t="s">
        <v>47</v>
      </c>
      <c r="AA197" s="25">
        <v>144.30000000000001</v>
      </c>
      <c r="AB197" s="25">
        <v>7.0000000000000007E-2</v>
      </c>
      <c r="AC197" s="25">
        <v>93.6</v>
      </c>
      <c r="AD197" s="57" t="s">
        <v>47</v>
      </c>
      <c r="AE197" s="16">
        <v>0</v>
      </c>
      <c r="AF197" s="16">
        <v>0</v>
      </c>
      <c r="AG197" s="19" t="s">
        <v>47</v>
      </c>
      <c r="AH197" s="19">
        <v>0</v>
      </c>
      <c r="AI197" s="19">
        <v>1</v>
      </c>
      <c r="AJ197" s="20">
        <v>0</v>
      </c>
      <c r="AK197" s="22">
        <v>0</v>
      </c>
      <c r="AL197" s="25" t="s">
        <v>47</v>
      </c>
    </row>
    <row r="198" spans="1:38" ht="12.5">
      <c r="A198" s="6" t="s">
        <v>488</v>
      </c>
      <c r="B198" s="7" t="s">
        <v>41</v>
      </c>
      <c r="C198" s="6">
        <v>4503</v>
      </c>
      <c r="D198" s="6">
        <v>6249</v>
      </c>
      <c r="E198" s="13">
        <v>45.028199999999998</v>
      </c>
      <c r="F198" s="13">
        <v>-62.815300000000001</v>
      </c>
      <c r="G198" s="6">
        <v>2003</v>
      </c>
      <c r="H198" s="6">
        <v>8</v>
      </c>
      <c r="I198" s="6">
        <v>7</v>
      </c>
      <c r="J198" s="6" t="s">
        <v>52</v>
      </c>
      <c r="K198" s="6">
        <v>5.6</v>
      </c>
      <c r="L198" s="6">
        <v>1</v>
      </c>
      <c r="M198" s="6" t="s">
        <v>47</v>
      </c>
      <c r="N198" s="6">
        <v>1</v>
      </c>
      <c r="O198" s="6">
        <v>1.5</v>
      </c>
      <c r="P198" s="6">
        <v>7</v>
      </c>
      <c r="Q198" s="6">
        <v>5.7</v>
      </c>
      <c r="R198" s="6">
        <v>8.0000000000000002E-3</v>
      </c>
      <c r="S198" s="6">
        <v>0.2</v>
      </c>
      <c r="T198" s="6" t="s">
        <v>49</v>
      </c>
      <c r="U198" s="6" t="s">
        <v>47</v>
      </c>
      <c r="V198" s="6" t="s">
        <v>49</v>
      </c>
      <c r="W198" s="6">
        <v>0.64349999999999996</v>
      </c>
      <c r="X198" s="6">
        <v>12</v>
      </c>
      <c r="Y198" s="6">
        <v>2.75</v>
      </c>
      <c r="Z198" s="6">
        <v>2.75</v>
      </c>
      <c r="AA198" s="6">
        <v>37</v>
      </c>
      <c r="AB198" s="6" t="s">
        <v>47</v>
      </c>
      <c r="AC198" s="6">
        <v>47</v>
      </c>
      <c r="AD198" s="6">
        <v>4.9000000000000004</v>
      </c>
      <c r="AE198" s="16">
        <v>0</v>
      </c>
      <c r="AF198" s="16">
        <v>0</v>
      </c>
      <c r="AG198" s="19" t="s">
        <v>47</v>
      </c>
      <c r="AH198" s="19">
        <v>0</v>
      </c>
      <c r="AI198" s="19">
        <v>1</v>
      </c>
      <c r="AJ198" s="20">
        <v>0</v>
      </c>
      <c r="AK198" s="22">
        <v>0</v>
      </c>
      <c r="AL198" s="6">
        <v>1.98</v>
      </c>
    </row>
    <row r="199" spans="1:38" ht="12.5">
      <c r="A199" s="44" t="s">
        <v>489</v>
      </c>
      <c r="B199" s="7" t="s">
        <v>41</v>
      </c>
      <c r="C199" s="17"/>
      <c r="D199" s="17"/>
      <c r="E199" s="15">
        <v>44.762500000000003</v>
      </c>
      <c r="F199" s="15">
        <v>-63.620100000000001</v>
      </c>
      <c r="G199" s="15">
        <v>2011</v>
      </c>
      <c r="H199" s="17"/>
      <c r="I199" s="17"/>
      <c r="J199" s="15" t="s">
        <v>146</v>
      </c>
      <c r="K199" s="46">
        <v>7.1950000000000003</v>
      </c>
      <c r="L199" s="15">
        <v>22.45</v>
      </c>
      <c r="M199" s="6" t="s">
        <v>47</v>
      </c>
      <c r="N199" s="15">
        <v>15.75</v>
      </c>
      <c r="O199" s="37">
        <v>10.778829999999999</v>
      </c>
      <c r="P199" s="15" t="s">
        <v>47</v>
      </c>
      <c r="Q199" s="6" t="s">
        <v>47</v>
      </c>
      <c r="R199" s="37">
        <v>8.0000000000000002E-3</v>
      </c>
      <c r="S199" s="15">
        <v>0.38</v>
      </c>
      <c r="T199" s="31" t="s">
        <v>47</v>
      </c>
      <c r="U199" s="6" t="s">
        <v>47</v>
      </c>
      <c r="V199" s="6" t="s">
        <v>47</v>
      </c>
      <c r="W199" s="6" t="s">
        <v>47</v>
      </c>
      <c r="X199" s="6" t="s">
        <v>47</v>
      </c>
      <c r="Y199" s="6" t="s">
        <v>47</v>
      </c>
      <c r="Z199" s="6" t="s">
        <v>47</v>
      </c>
      <c r="AA199" s="6" t="s">
        <v>47</v>
      </c>
      <c r="AB199" s="6" t="s">
        <v>47</v>
      </c>
      <c r="AC199" s="6" t="s">
        <v>47</v>
      </c>
      <c r="AD199" s="6" t="s">
        <v>47</v>
      </c>
      <c r="AE199" s="16">
        <v>1</v>
      </c>
      <c r="AF199" s="16">
        <v>1</v>
      </c>
      <c r="AG199" s="19" t="s">
        <v>47</v>
      </c>
      <c r="AH199" s="19">
        <v>0</v>
      </c>
      <c r="AI199" s="19">
        <v>0</v>
      </c>
      <c r="AJ199" s="20">
        <v>0</v>
      </c>
      <c r="AK199" s="22">
        <v>0</v>
      </c>
      <c r="AL199" s="25" t="s">
        <v>47</v>
      </c>
    </row>
    <row r="200" spans="1:38" ht="12.5">
      <c r="A200" s="6" t="s">
        <v>490</v>
      </c>
      <c r="B200" s="7" t="s">
        <v>150</v>
      </c>
      <c r="C200" s="6">
        <v>4416</v>
      </c>
      <c r="D200" s="6">
        <v>6417</v>
      </c>
      <c r="E200" s="13">
        <v>44.2654</v>
      </c>
      <c r="F200" s="13">
        <v>-64.278700000000001</v>
      </c>
      <c r="G200" s="6">
        <v>2005</v>
      </c>
      <c r="H200" s="6">
        <v>9</v>
      </c>
      <c r="I200" s="6">
        <v>12</v>
      </c>
      <c r="J200" s="6" t="s">
        <v>52</v>
      </c>
      <c r="K200" s="6">
        <v>8.4</v>
      </c>
      <c r="L200" s="6">
        <v>28</v>
      </c>
      <c r="M200" s="6">
        <v>1010</v>
      </c>
      <c r="N200" s="6">
        <v>66.2</v>
      </c>
      <c r="O200" s="6" t="s">
        <v>47</v>
      </c>
      <c r="P200" s="6" t="s">
        <v>47</v>
      </c>
      <c r="Q200" s="6">
        <v>6.6</v>
      </c>
      <c r="R200" s="6">
        <v>0.01</v>
      </c>
      <c r="T200" s="6" t="s">
        <v>47</v>
      </c>
      <c r="U200" s="6" t="s">
        <v>47</v>
      </c>
      <c r="V200" s="6">
        <v>0.03</v>
      </c>
      <c r="W200" s="6">
        <v>0.17599999999999999</v>
      </c>
      <c r="X200" s="6">
        <v>5</v>
      </c>
      <c r="Y200" s="6" t="s">
        <v>47</v>
      </c>
      <c r="Z200" s="6" t="s">
        <v>47</v>
      </c>
      <c r="AA200" s="6">
        <v>10300</v>
      </c>
      <c r="AB200" s="6" t="s">
        <v>47</v>
      </c>
      <c r="AC200" s="6" t="s">
        <v>47</v>
      </c>
      <c r="AD200" s="6">
        <v>1860</v>
      </c>
      <c r="AE200" s="16">
        <v>0</v>
      </c>
      <c r="AF200" s="16">
        <v>0</v>
      </c>
      <c r="AG200" s="19" t="s">
        <v>47</v>
      </c>
      <c r="AH200" s="19">
        <v>0</v>
      </c>
      <c r="AI200" s="19">
        <v>0</v>
      </c>
      <c r="AJ200" s="20">
        <v>0</v>
      </c>
      <c r="AK200" s="22">
        <v>0</v>
      </c>
      <c r="AL200" s="6" t="s">
        <v>47</v>
      </c>
    </row>
    <row r="201" spans="1:38" ht="14.5">
      <c r="A201" s="10" t="s">
        <v>491</v>
      </c>
      <c r="B201" s="79" t="s">
        <v>418</v>
      </c>
      <c r="C201" s="51"/>
      <c r="D201" s="51"/>
      <c r="E201" s="51">
        <v>43.83</v>
      </c>
      <c r="F201" s="51">
        <v>-65.36</v>
      </c>
      <c r="G201" s="10">
        <v>2018</v>
      </c>
      <c r="H201" s="10">
        <v>9</v>
      </c>
      <c r="I201" s="10">
        <v>6</v>
      </c>
      <c r="J201" s="10" t="s">
        <v>46</v>
      </c>
      <c r="K201" s="10">
        <v>4.78</v>
      </c>
      <c r="L201" s="10" t="s">
        <v>75</v>
      </c>
      <c r="M201" s="6" t="s">
        <v>47</v>
      </c>
      <c r="N201" s="51">
        <v>0.35</v>
      </c>
      <c r="O201" s="6" t="s">
        <v>47</v>
      </c>
      <c r="P201" s="51">
        <v>96.8</v>
      </c>
      <c r="Q201" s="51">
        <v>15.7</v>
      </c>
      <c r="R201" s="51">
        <v>1.2E-2</v>
      </c>
      <c r="S201" s="10">
        <v>0.42</v>
      </c>
      <c r="T201" s="10" t="s">
        <v>47</v>
      </c>
      <c r="U201" s="10" t="s">
        <v>48</v>
      </c>
      <c r="V201" s="6" t="s">
        <v>47</v>
      </c>
      <c r="W201" s="6" t="s">
        <v>47</v>
      </c>
      <c r="X201" s="6" t="s">
        <v>47</v>
      </c>
      <c r="Y201" s="6" t="s">
        <v>47</v>
      </c>
      <c r="Z201" s="6" t="s">
        <v>47</v>
      </c>
      <c r="AA201" s="51">
        <v>33.6</v>
      </c>
      <c r="AB201" s="6" t="s">
        <v>47</v>
      </c>
      <c r="AC201" s="6" t="s">
        <v>47</v>
      </c>
      <c r="AD201" s="6" t="s">
        <v>47</v>
      </c>
      <c r="AE201" s="16">
        <v>2</v>
      </c>
      <c r="AF201" s="16">
        <v>1</v>
      </c>
      <c r="AG201" s="19" t="s">
        <v>47</v>
      </c>
      <c r="AH201" s="19">
        <v>0</v>
      </c>
      <c r="AI201" s="19">
        <v>1</v>
      </c>
      <c r="AJ201" s="20">
        <v>0</v>
      </c>
      <c r="AK201" s="22">
        <v>0</v>
      </c>
      <c r="AL201" s="12"/>
    </row>
    <row r="202" spans="1:38" ht="12.5">
      <c r="A202" s="10" t="s">
        <v>492</v>
      </c>
      <c r="B202" s="90" t="s">
        <v>221</v>
      </c>
      <c r="C202" s="22">
        <v>4629</v>
      </c>
      <c r="D202" s="22">
        <v>6041</v>
      </c>
      <c r="E202" s="10">
        <v>46.8048</v>
      </c>
      <c r="F202" s="10">
        <v>-60.507899999999999</v>
      </c>
      <c r="G202" s="10" t="s">
        <v>493</v>
      </c>
      <c r="H202" s="110">
        <v>43621</v>
      </c>
      <c r="I202" s="10" t="s">
        <v>494</v>
      </c>
      <c r="J202" s="10" t="s">
        <v>495</v>
      </c>
      <c r="K202" s="10">
        <v>5.0599999999999996</v>
      </c>
      <c r="L202" s="10" t="s">
        <v>75</v>
      </c>
      <c r="M202" s="22">
        <v>6.4</v>
      </c>
      <c r="N202" s="10">
        <v>0.64</v>
      </c>
      <c r="O202" s="22">
        <v>1.8</v>
      </c>
      <c r="P202" s="10">
        <v>8.6</v>
      </c>
      <c r="Q202" s="10">
        <v>29.4</v>
      </c>
      <c r="R202" s="10">
        <v>0.01</v>
      </c>
      <c r="S202" s="10">
        <v>0.26</v>
      </c>
      <c r="T202" s="10" t="s">
        <v>47</v>
      </c>
      <c r="U202" s="10" t="s">
        <v>48</v>
      </c>
      <c r="V202" s="22" t="s">
        <v>49</v>
      </c>
      <c r="W202" s="22">
        <v>0.13739999999999999</v>
      </c>
      <c r="X202" s="22">
        <v>8</v>
      </c>
      <c r="Y202" s="22">
        <v>2.7</v>
      </c>
      <c r="Z202" s="22">
        <v>2.87</v>
      </c>
      <c r="AA202" s="10">
        <v>20.100000000000001</v>
      </c>
      <c r="AB202" s="12"/>
      <c r="AC202" s="10">
        <v>32</v>
      </c>
      <c r="AD202" s="10">
        <v>2.6</v>
      </c>
      <c r="AE202" s="16">
        <v>0</v>
      </c>
      <c r="AF202" s="16">
        <v>0</v>
      </c>
      <c r="AG202" s="19" t="s">
        <v>47</v>
      </c>
      <c r="AH202" s="19">
        <v>0</v>
      </c>
      <c r="AI202" s="19">
        <v>2</v>
      </c>
      <c r="AJ202" s="20">
        <v>0</v>
      </c>
      <c r="AK202" s="22">
        <v>0</v>
      </c>
      <c r="AL202" s="22">
        <v>1.3</v>
      </c>
    </row>
    <row r="203" spans="1:38" ht="14.5">
      <c r="A203" s="25" t="s">
        <v>496</v>
      </c>
      <c r="B203" s="62" t="s">
        <v>41</v>
      </c>
      <c r="C203" s="26"/>
      <c r="D203" s="26"/>
      <c r="E203" s="25">
        <v>44.667250000000003</v>
      </c>
      <c r="F203" s="25">
        <v>-63.520629999999997</v>
      </c>
      <c r="G203" s="25" t="s">
        <v>497</v>
      </c>
      <c r="H203" s="25">
        <v>6</v>
      </c>
      <c r="I203" s="25">
        <v>20</v>
      </c>
      <c r="J203" s="25" t="s">
        <v>498</v>
      </c>
      <c r="K203" s="25">
        <v>7.01</v>
      </c>
      <c r="L203" s="15">
        <v>25.45</v>
      </c>
      <c r="M203" s="26"/>
      <c r="N203" s="37">
        <v>23</v>
      </c>
      <c r="O203" s="37">
        <v>11.65038</v>
      </c>
      <c r="P203" s="25">
        <v>2.52</v>
      </c>
      <c r="Q203" s="6" t="s">
        <v>47</v>
      </c>
      <c r="R203" s="37">
        <v>5.0000000000000001E-3</v>
      </c>
      <c r="S203" s="37">
        <v>0.17499999999999999</v>
      </c>
      <c r="T203" s="25" t="s">
        <v>47</v>
      </c>
      <c r="U203" s="37">
        <v>7.0000000000000001E-3</v>
      </c>
      <c r="V203" s="37">
        <v>8.0000000000000002E-3</v>
      </c>
      <c r="W203" s="6" t="s">
        <v>47</v>
      </c>
      <c r="X203" s="6" t="s">
        <v>47</v>
      </c>
      <c r="Y203" s="6" t="s">
        <v>47</v>
      </c>
      <c r="Z203" s="6" t="s">
        <v>47</v>
      </c>
      <c r="AA203" s="25">
        <v>695</v>
      </c>
      <c r="AB203" s="25">
        <v>0.34</v>
      </c>
      <c r="AC203" s="25">
        <v>455</v>
      </c>
      <c r="AD203" s="37">
        <v>138.6</v>
      </c>
      <c r="AE203" s="16">
        <v>0</v>
      </c>
      <c r="AF203" s="16">
        <v>0</v>
      </c>
      <c r="AG203" s="19">
        <v>0.7</v>
      </c>
      <c r="AH203" s="19">
        <v>1</v>
      </c>
      <c r="AI203" s="19">
        <v>1</v>
      </c>
      <c r="AJ203" s="20">
        <v>0</v>
      </c>
      <c r="AK203" s="22">
        <v>0</v>
      </c>
      <c r="AL203" s="25" t="s">
        <v>47</v>
      </c>
    </row>
    <row r="204" spans="1:38" ht="12.5">
      <c r="A204" s="10" t="s">
        <v>499</v>
      </c>
      <c r="B204" s="90" t="s">
        <v>41</v>
      </c>
      <c r="C204" s="10"/>
      <c r="D204" s="10"/>
      <c r="E204" s="10">
        <v>44.731000000000002</v>
      </c>
      <c r="F204" s="10">
        <v>-63.6616</v>
      </c>
      <c r="G204" s="10">
        <v>2018</v>
      </c>
      <c r="H204" s="10">
        <v>9</v>
      </c>
      <c r="I204" s="10">
        <v>11</v>
      </c>
      <c r="J204" s="10" t="s">
        <v>46</v>
      </c>
      <c r="K204" s="10">
        <v>7.38</v>
      </c>
      <c r="L204" s="10">
        <v>17.399999999999999</v>
      </c>
      <c r="M204" s="6" t="s">
        <v>47</v>
      </c>
      <c r="N204" s="10">
        <v>3.97</v>
      </c>
      <c r="O204" s="6" t="s">
        <v>47</v>
      </c>
      <c r="P204" s="6" t="s">
        <v>47</v>
      </c>
      <c r="Q204" s="10">
        <v>6.03</v>
      </c>
      <c r="R204" s="10">
        <v>8.9999999999999993E-3</v>
      </c>
      <c r="S204" s="10">
        <v>0.28000000000000003</v>
      </c>
      <c r="T204" s="10" t="s">
        <v>47</v>
      </c>
      <c r="U204" s="10">
        <v>0.13</v>
      </c>
      <c r="V204" s="6" t="s">
        <v>47</v>
      </c>
      <c r="W204" s="6" t="s">
        <v>47</v>
      </c>
      <c r="X204" s="6" t="s">
        <v>47</v>
      </c>
      <c r="Y204" s="6" t="s">
        <v>47</v>
      </c>
      <c r="Z204" s="6" t="s">
        <v>47</v>
      </c>
      <c r="AA204" s="10">
        <v>239</v>
      </c>
      <c r="AB204" s="6" t="s">
        <v>47</v>
      </c>
      <c r="AC204" s="6" t="s">
        <v>47</v>
      </c>
      <c r="AD204" s="6" t="s">
        <v>47</v>
      </c>
      <c r="AE204" s="16">
        <v>2</v>
      </c>
      <c r="AF204" s="16">
        <v>1</v>
      </c>
      <c r="AG204" s="19" t="s">
        <v>47</v>
      </c>
      <c r="AH204" s="19">
        <v>0</v>
      </c>
      <c r="AI204" s="19">
        <v>3</v>
      </c>
      <c r="AJ204" s="20">
        <v>0</v>
      </c>
      <c r="AK204" s="22">
        <v>0</v>
      </c>
      <c r="AL204" s="10" t="s">
        <v>47</v>
      </c>
    </row>
    <row r="205" spans="1:38" ht="12.5">
      <c r="A205" s="44" t="s">
        <v>500</v>
      </c>
      <c r="B205" s="7" t="s">
        <v>41</v>
      </c>
      <c r="C205" s="17"/>
      <c r="D205" s="17"/>
      <c r="E205" s="15">
        <v>44.734299999999998</v>
      </c>
      <c r="F205" s="15">
        <v>-63.6997</v>
      </c>
      <c r="G205" s="15">
        <v>2011</v>
      </c>
      <c r="H205" s="17"/>
      <c r="I205" s="17"/>
      <c r="J205" s="15" t="s">
        <v>146</v>
      </c>
      <c r="K205" s="46">
        <v>6.1150000000000002</v>
      </c>
      <c r="L205" s="15">
        <v>3.65</v>
      </c>
      <c r="M205" s="6" t="s">
        <v>47</v>
      </c>
      <c r="N205" s="15">
        <v>5.95</v>
      </c>
      <c r="O205" s="37">
        <v>1.493727</v>
      </c>
      <c r="P205" s="15" t="s">
        <v>47</v>
      </c>
      <c r="Q205" s="6" t="s">
        <v>47</v>
      </c>
      <c r="R205" s="37">
        <v>6.0000000000000001E-3</v>
      </c>
      <c r="S205" s="15">
        <v>0.31</v>
      </c>
      <c r="T205" s="31" t="s">
        <v>47</v>
      </c>
      <c r="U205" s="6" t="s">
        <v>47</v>
      </c>
      <c r="V205" s="6" t="s">
        <v>47</v>
      </c>
      <c r="W205" s="6" t="s">
        <v>47</v>
      </c>
      <c r="X205" s="6" t="s">
        <v>47</v>
      </c>
      <c r="Y205" s="6" t="s">
        <v>47</v>
      </c>
      <c r="Z205" s="6" t="s">
        <v>47</v>
      </c>
      <c r="AA205" s="6" t="s">
        <v>47</v>
      </c>
      <c r="AB205" s="6" t="s">
        <v>47</v>
      </c>
      <c r="AC205" s="6" t="s">
        <v>47</v>
      </c>
      <c r="AD205" s="6" t="s">
        <v>47</v>
      </c>
      <c r="AE205" s="16">
        <v>1</v>
      </c>
      <c r="AF205" s="16">
        <v>1</v>
      </c>
      <c r="AG205" s="19">
        <v>1.7</v>
      </c>
      <c r="AH205" s="19">
        <v>2</v>
      </c>
      <c r="AI205" s="19">
        <v>3</v>
      </c>
      <c r="AJ205" s="20">
        <v>0</v>
      </c>
      <c r="AK205" s="22">
        <v>0</v>
      </c>
      <c r="AL205" s="25" t="s">
        <v>47</v>
      </c>
    </row>
    <row r="206" spans="1:38" ht="12.5">
      <c r="A206" s="6" t="s">
        <v>501</v>
      </c>
      <c r="B206" s="7" t="s">
        <v>41</v>
      </c>
      <c r="C206" s="6">
        <v>4458</v>
      </c>
      <c r="D206" s="6">
        <v>6253</v>
      </c>
      <c r="E206" s="13">
        <v>44.950400000000002</v>
      </c>
      <c r="F206" s="13">
        <v>-62.8735</v>
      </c>
      <c r="G206" s="6">
        <v>2007</v>
      </c>
      <c r="H206" s="6">
        <v>10</v>
      </c>
      <c r="I206" s="6">
        <v>16</v>
      </c>
      <c r="J206" s="6" t="s">
        <v>52</v>
      </c>
      <c r="K206" s="6">
        <v>5.6</v>
      </c>
      <c r="L206" s="6" t="s">
        <v>53</v>
      </c>
      <c r="M206" s="6" t="s">
        <v>47</v>
      </c>
      <c r="N206" s="6">
        <v>0.8</v>
      </c>
      <c r="P206" s="6" t="s">
        <v>47</v>
      </c>
      <c r="Q206" s="6">
        <v>9</v>
      </c>
      <c r="R206" s="6">
        <v>5.0000000000000001E-3</v>
      </c>
      <c r="S206" s="6">
        <v>0.23</v>
      </c>
      <c r="T206" s="6" t="s">
        <v>49</v>
      </c>
      <c r="U206" s="6" t="s">
        <v>47</v>
      </c>
      <c r="V206" s="6">
        <v>0.02</v>
      </c>
      <c r="W206" s="6">
        <v>6.4450000000000003</v>
      </c>
      <c r="X206" s="6">
        <v>12.6</v>
      </c>
      <c r="Y206" s="6" t="s">
        <v>47</v>
      </c>
      <c r="Z206" s="6" t="s">
        <v>47</v>
      </c>
      <c r="AA206" s="6">
        <v>23.1</v>
      </c>
      <c r="AB206" s="6" t="s">
        <v>47</v>
      </c>
      <c r="AC206" s="6">
        <v>22.5</v>
      </c>
      <c r="AD206" s="6">
        <v>2.4</v>
      </c>
      <c r="AE206" s="16">
        <v>1</v>
      </c>
      <c r="AF206" s="16">
        <v>1</v>
      </c>
      <c r="AG206" s="19">
        <v>17.7</v>
      </c>
      <c r="AH206" s="19">
        <v>1</v>
      </c>
      <c r="AI206" s="19">
        <v>7</v>
      </c>
      <c r="AJ206" s="20">
        <v>0</v>
      </c>
      <c r="AK206" s="22">
        <v>0</v>
      </c>
      <c r="AL206" s="6">
        <v>5.14</v>
      </c>
    </row>
    <row r="207" spans="1:38" ht="12.5">
      <c r="A207" s="6" t="s">
        <v>502</v>
      </c>
      <c r="B207" s="7" t="s">
        <v>299</v>
      </c>
      <c r="C207" s="6">
        <v>4513</v>
      </c>
      <c r="D207" s="6">
        <v>6138</v>
      </c>
      <c r="E207" s="13">
        <v>45.175199999999997</v>
      </c>
      <c r="F207" s="13">
        <v>-61.602400000000003</v>
      </c>
      <c r="G207" s="6">
        <v>2007</v>
      </c>
      <c r="H207" s="6">
        <v>10</v>
      </c>
      <c r="I207" s="6">
        <v>2</v>
      </c>
      <c r="J207" s="6" t="s">
        <v>52</v>
      </c>
      <c r="K207" s="6">
        <v>5.4</v>
      </c>
      <c r="L207" s="6" t="s">
        <v>53</v>
      </c>
      <c r="M207" s="6">
        <v>5</v>
      </c>
      <c r="N207" s="6">
        <v>1</v>
      </c>
      <c r="O207" s="6" t="s">
        <v>47</v>
      </c>
      <c r="P207" s="6" t="s">
        <v>47</v>
      </c>
      <c r="Q207" s="6">
        <v>15.7</v>
      </c>
      <c r="R207" s="6">
        <v>0.11</v>
      </c>
      <c r="S207" s="6">
        <v>0.54</v>
      </c>
      <c r="T207" s="6" t="s">
        <v>49</v>
      </c>
      <c r="U207" s="6" t="s">
        <v>47</v>
      </c>
      <c r="V207" s="6">
        <v>0.11</v>
      </c>
      <c r="W207" s="6">
        <v>0.70299999999999996</v>
      </c>
      <c r="X207" s="6">
        <v>3</v>
      </c>
      <c r="Y207" s="6">
        <v>1.7</v>
      </c>
      <c r="Z207" s="6" t="s">
        <v>47</v>
      </c>
      <c r="AA207" s="6">
        <v>31.9</v>
      </c>
      <c r="AB207" s="10" t="s">
        <v>47</v>
      </c>
      <c r="AC207" s="6">
        <v>32.5</v>
      </c>
      <c r="AD207" s="6">
        <v>3.6</v>
      </c>
      <c r="AE207" s="16">
        <v>0</v>
      </c>
      <c r="AF207" s="16">
        <v>0</v>
      </c>
      <c r="AG207" s="19" t="s">
        <v>47</v>
      </c>
      <c r="AH207" s="19">
        <v>0</v>
      </c>
      <c r="AI207" s="19">
        <v>4</v>
      </c>
      <c r="AJ207" s="20">
        <v>0</v>
      </c>
      <c r="AK207" s="22">
        <v>0</v>
      </c>
      <c r="AL207" s="6">
        <v>1.7</v>
      </c>
    </row>
    <row r="208" spans="1:38" ht="14.5">
      <c r="A208" s="6" t="s">
        <v>503</v>
      </c>
      <c r="B208" s="7" t="s">
        <v>41</v>
      </c>
      <c r="C208" s="6">
        <v>4446</v>
      </c>
      <c r="D208" s="6">
        <v>6339</v>
      </c>
      <c r="E208" s="13">
        <v>44.779400000000003</v>
      </c>
      <c r="F208" s="13">
        <v>-63.6492</v>
      </c>
      <c r="G208" s="6" t="s">
        <v>504</v>
      </c>
      <c r="H208" s="6">
        <v>11</v>
      </c>
      <c r="I208" s="6">
        <v>20</v>
      </c>
      <c r="J208" s="6" t="s">
        <v>505</v>
      </c>
      <c r="K208" s="46">
        <v>6.3949999999999996</v>
      </c>
      <c r="L208" s="35">
        <v>9.1</v>
      </c>
      <c r="M208" s="6" t="s">
        <v>47</v>
      </c>
      <c r="N208" s="37">
        <v>6.3</v>
      </c>
      <c r="O208" s="37">
        <v>0.71850199999999997</v>
      </c>
      <c r="P208" s="6" t="s">
        <v>47</v>
      </c>
      <c r="Q208" s="6">
        <v>8.8000000000000007</v>
      </c>
      <c r="R208" s="37">
        <v>4.0000000000000001E-3</v>
      </c>
      <c r="S208" s="37">
        <v>0.13</v>
      </c>
      <c r="T208" s="6">
        <v>0.04</v>
      </c>
      <c r="U208" s="37">
        <v>0.05</v>
      </c>
      <c r="V208" s="37">
        <v>3.9E-2</v>
      </c>
      <c r="W208" s="6">
        <v>0.90300000000000002</v>
      </c>
      <c r="X208" s="6">
        <v>14</v>
      </c>
      <c r="Y208" s="6">
        <v>3.72</v>
      </c>
      <c r="Z208" s="6" t="s">
        <v>47</v>
      </c>
      <c r="AA208" s="37">
        <v>165</v>
      </c>
      <c r="AB208" s="6" t="s">
        <v>47</v>
      </c>
      <c r="AC208" s="6">
        <v>35</v>
      </c>
      <c r="AD208" s="37">
        <v>21.5</v>
      </c>
      <c r="AE208" s="16">
        <v>0</v>
      </c>
      <c r="AF208" s="16">
        <v>0</v>
      </c>
      <c r="AG208" s="19">
        <v>2.7</v>
      </c>
      <c r="AH208" s="19">
        <v>1</v>
      </c>
      <c r="AI208" s="19">
        <v>2</v>
      </c>
      <c r="AJ208" s="20">
        <v>0</v>
      </c>
      <c r="AK208" s="22">
        <v>0</v>
      </c>
      <c r="AL208" s="6">
        <v>2.2999999999999998</v>
      </c>
    </row>
    <row r="209" spans="1:38" ht="12.5">
      <c r="A209" s="15" t="s">
        <v>506</v>
      </c>
      <c r="B209" s="7" t="s">
        <v>41</v>
      </c>
      <c r="C209" s="17"/>
      <c r="D209" s="17"/>
      <c r="E209" s="15">
        <v>44.636400000000002</v>
      </c>
      <c r="F209" s="15">
        <v>-63.652900000000002</v>
      </c>
      <c r="G209" s="15">
        <v>2011</v>
      </c>
      <c r="H209" s="17"/>
      <c r="I209" s="17"/>
      <c r="J209" s="15" t="s">
        <v>146</v>
      </c>
      <c r="K209" s="15">
        <v>4.71</v>
      </c>
      <c r="L209" s="15">
        <v>-0.7</v>
      </c>
      <c r="M209" s="6" t="s">
        <v>47</v>
      </c>
      <c r="N209" s="15">
        <v>6.9</v>
      </c>
      <c r="O209" s="37">
        <v>0.86976500000000001</v>
      </c>
      <c r="P209" s="15" t="s">
        <v>47</v>
      </c>
      <c r="Q209" s="6" t="s">
        <v>47</v>
      </c>
      <c r="R209" s="15">
        <v>0</v>
      </c>
      <c r="S209" s="15">
        <v>0.13</v>
      </c>
      <c r="T209" s="31" t="s">
        <v>47</v>
      </c>
      <c r="U209" s="6" t="s">
        <v>47</v>
      </c>
      <c r="V209" s="6" t="s">
        <v>47</v>
      </c>
      <c r="W209" s="6" t="s">
        <v>47</v>
      </c>
      <c r="X209" s="6" t="s">
        <v>47</v>
      </c>
      <c r="Y209" s="6" t="s">
        <v>47</v>
      </c>
      <c r="Z209" s="15" t="s">
        <v>47</v>
      </c>
      <c r="AA209" s="15" t="s">
        <v>47</v>
      </c>
      <c r="AB209" s="15" t="s">
        <v>47</v>
      </c>
      <c r="AC209" s="6" t="s">
        <v>47</v>
      </c>
      <c r="AD209" s="6" t="s">
        <v>47</v>
      </c>
      <c r="AE209" s="16">
        <v>0</v>
      </c>
      <c r="AF209" s="16">
        <v>0</v>
      </c>
      <c r="AG209" s="19" t="s">
        <v>47</v>
      </c>
      <c r="AH209" s="19">
        <v>0</v>
      </c>
      <c r="AI209" s="19">
        <v>1</v>
      </c>
      <c r="AJ209" s="20">
        <v>0</v>
      </c>
      <c r="AK209" s="22">
        <v>0</v>
      </c>
      <c r="AL209" s="25" t="s">
        <v>47</v>
      </c>
    </row>
    <row r="210" spans="1:38" ht="12.5">
      <c r="A210" s="69" t="s">
        <v>507</v>
      </c>
      <c r="B210" s="70" t="s">
        <v>41</v>
      </c>
      <c r="C210" s="71"/>
      <c r="D210" s="71"/>
      <c r="E210" s="72">
        <v>44.678899999999999</v>
      </c>
      <c r="F210" s="72">
        <v>-63.505099999999999</v>
      </c>
      <c r="G210" s="72">
        <v>2011</v>
      </c>
      <c r="H210" s="71"/>
      <c r="I210" s="71"/>
      <c r="J210" s="72" t="s">
        <v>146</v>
      </c>
      <c r="K210" s="73">
        <v>7.1</v>
      </c>
      <c r="L210" s="72">
        <v>23.3</v>
      </c>
      <c r="M210" s="6" t="s">
        <v>47</v>
      </c>
      <c r="N210" s="72">
        <v>16.3</v>
      </c>
      <c r="O210" s="74">
        <v>16.323460000000001</v>
      </c>
      <c r="P210" s="15" t="s">
        <v>47</v>
      </c>
      <c r="Q210" s="6" t="s">
        <v>47</v>
      </c>
      <c r="R210" s="72">
        <v>1.7000000000000001E-2</v>
      </c>
      <c r="S210" s="72">
        <v>0.46</v>
      </c>
      <c r="T210" s="31" t="s">
        <v>47</v>
      </c>
      <c r="U210" s="6" t="s">
        <v>47</v>
      </c>
      <c r="V210" s="6" t="s">
        <v>47</v>
      </c>
      <c r="W210" s="6" t="s">
        <v>47</v>
      </c>
      <c r="X210" s="6" t="s">
        <v>47</v>
      </c>
      <c r="Y210" s="6" t="s">
        <v>47</v>
      </c>
      <c r="Z210" s="6" t="s">
        <v>47</v>
      </c>
      <c r="AA210" s="6" t="s">
        <v>47</v>
      </c>
      <c r="AB210" s="6" t="s">
        <v>47</v>
      </c>
      <c r="AC210" s="6" t="s">
        <v>47</v>
      </c>
      <c r="AD210" s="6" t="s">
        <v>47</v>
      </c>
      <c r="AE210" s="75">
        <v>0</v>
      </c>
      <c r="AF210" s="75">
        <v>0</v>
      </c>
      <c r="AG210" s="19" t="s">
        <v>47</v>
      </c>
      <c r="AH210" s="76"/>
      <c r="AI210" s="76"/>
      <c r="AJ210" s="77">
        <v>0</v>
      </c>
      <c r="AK210" s="78">
        <v>0</v>
      </c>
      <c r="AL210" s="25" t="s">
        <v>47</v>
      </c>
    </row>
    <row r="211" spans="1:38" ht="14.5">
      <c r="A211" s="80" t="s">
        <v>508</v>
      </c>
      <c r="B211" s="81" t="s">
        <v>41</v>
      </c>
      <c r="C211" s="82"/>
      <c r="D211" s="82"/>
      <c r="E211" s="80">
        <v>44.678899999999999</v>
      </c>
      <c r="F211" s="80">
        <v>-63.505099999999999</v>
      </c>
      <c r="G211" s="80">
        <v>2016</v>
      </c>
      <c r="H211" s="80">
        <v>8</v>
      </c>
      <c r="I211" s="80">
        <v>23</v>
      </c>
      <c r="J211" s="80" t="s">
        <v>189</v>
      </c>
      <c r="K211" s="80">
        <v>7.17</v>
      </c>
      <c r="L211" s="65" t="s">
        <v>47</v>
      </c>
      <c r="M211" s="65" t="s">
        <v>47</v>
      </c>
      <c r="N211" s="65" t="s">
        <v>47</v>
      </c>
      <c r="O211" s="65" t="s">
        <v>47</v>
      </c>
      <c r="P211" s="80">
        <v>5.97</v>
      </c>
      <c r="Q211" s="6" t="s">
        <v>47</v>
      </c>
      <c r="R211" s="6" t="s">
        <v>47</v>
      </c>
      <c r="S211" s="6" t="s">
        <v>47</v>
      </c>
      <c r="T211" s="6" t="s">
        <v>47</v>
      </c>
      <c r="U211" s="6" t="s">
        <v>47</v>
      </c>
      <c r="V211" s="6" t="s">
        <v>47</v>
      </c>
      <c r="W211" s="6" t="s">
        <v>47</v>
      </c>
      <c r="X211" s="6" t="s">
        <v>47</v>
      </c>
      <c r="Y211" s="6" t="s">
        <v>47</v>
      </c>
      <c r="Z211" s="6" t="s">
        <v>47</v>
      </c>
      <c r="AA211" s="80">
        <v>529.1</v>
      </c>
      <c r="AB211" s="80">
        <v>0.26</v>
      </c>
      <c r="AC211" s="80">
        <v>343.85</v>
      </c>
      <c r="AD211" s="57" t="s">
        <v>47</v>
      </c>
      <c r="AE211" s="75">
        <v>0</v>
      </c>
      <c r="AF211" s="75">
        <v>0</v>
      </c>
      <c r="AG211" s="19" t="s">
        <v>47</v>
      </c>
      <c r="AH211" s="19">
        <v>0</v>
      </c>
      <c r="AI211" s="19">
        <v>0</v>
      </c>
      <c r="AJ211" s="77">
        <v>0</v>
      </c>
      <c r="AK211" s="78">
        <v>0</v>
      </c>
      <c r="AL211" s="25" t="s">
        <v>47</v>
      </c>
    </row>
    <row r="212" spans="1:38" ht="12.5">
      <c r="A212" s="6" t="s">
        <v>509</v>
      </c>
      <c r="B212" s="7" t="s">
        <v>150</v>
      </c>
      <c r="C212" s="6">
        <v>4427</v>
      </c>
      <c r="D212" s="6">
        <v>6446</v>
      </c>
      <c r="E212" s="13">
        <v>44.448799999999999</v>
      </c>
      <c r="F212" s="13">
        <v>-64.759500000000003</v>
      </c>
      <c r="G212" s="6">
        <v>2007</v>
      </c>
      <c r="H212" s="6">
        <v>11</v>
      </c>
      <c r="I212" s="6">
        <v>22</v>
      </c>
      <c r="J212" s="6" t="s">
        <v>52</v>
      </c>
      <c r="K212" s="6">
        <v>6</v>
      </c>
      <c r="L212" s="6" t="s">
        <v>53</v>
      </c>
      <c r="M212" s="6">
        <v>4.8</v>
      </c>
      <c r="N212" s="6">
        <v>1.1000000000000001</v>
      </c>
      <c r="O212" s="6" t="s">
        <v>47</v>
      </c>
      <c r="P212" s="6" t="s">
        <v>47</v>
      </c>
      <c r="Q212" s="6">
        <v>6.1</v>
      </c>
      <c r="R212" s="6">
        <v>7.0000000000000001E-3</v>
      </c>
      <c r="S212" s="6">
        <v>0.27</v>
      </c>
      <c r="T212" s="6">
        <v>0.02</v>
      </c>
      <c r="V212" s="6">
        <v>0.04</v>
      </c>
      <c r="W212" s="6">
        <v>2.91</v>
      </c>
      <c r="X212" s="6">
        <v>18</v>
      </c>
      <c r="Y212" s="6">
        <v>5.8</v>
      </c>
      <c r="Z212" s="6" t="s">
        <v>47</v>
      </c>
      <c r="AA212" s="6">
        <v>29.8</v>
      </c>
      <c r="AB212" s="6" t="s">
        <v>47</v>
      </c>
      <c r="AC212" s="6">
        <v>37.5</v>
      </c>
      <c r="AD212" s="6">
        <v>3.3</v>
      </c>
      <c r="AE212" s="16">
        <v>0</v>
      </c>
      <c r="AF212" s="16">
        <v>0</v>
      </c>
      <c r="AG212" s="19" t="s">
        <v>47</v>
      </c>
      <c r="AH212" s="19">
        <v>0</v>
      </c>
      <c r="AI212" s="19">
        <v>2</v>
      </c>
      <c r="AJ212" s="20">
        <v>0</v>
      </c>
      <c r="AK212" s="22">
        <v>0</v>
      </c>
      <c r="AL212" s="6">
        <v>2.7</v>
      </c>
    </row>
    <row r="213" spans="1:38" ht="14.5">
      <c r="A213" s="39" t="s">
        <v>510</v>
      </c>
      <c r="B213" s="7" t="s">
        <v>332</v>
      </c>
      <c r="C213" s="41"/>
      <c r="D213" s="41"/>
      <c r="E213" s="42">
        <v>45.219110000000001</v>
      </c>
      <c r="F213" s="42">
        <v>-63.318100000000001</v>
      </c>
      <c r="G213" s="39">
        <v>2014</v>
      </c>
      <c r="H213" s="39">
        <v>6</v>
      </c>
      <c r="I213" s="39">
        <v>26</v>
      </c>
      <c r="J213" s="39" t="s">
        <v>141</v>
      </c>
      <c r="K213" s="39">
        <v>7.6</v>
      </c>
      <c r="L213" s="39">
        <v>16.899999999999999</v>
      </c>
      <c r="M213" s="39">
        <v>36.799999999999997</v>
      </c>
      <c r="N213" s="39">
        <v>11.8</v>
      </c>
      <c r="O213" s="39">
        <v>3</v>
      </c>
      <c r="P213" s="39" t="s">
        <v>47</v>
      </c>
      <c r="Q213" s="39">
        <v>4.8</v>
      </c>
      <c r="R213" s="39">
        <v>4.0000000000000001E-3</v>
      </c>
      <c r="S213" s="39">
        <v>0.19</v>
      </c>
      <c r="T213" s="39">
        <v>0.01</v>
      </c>
      <c r="U213" s="6" t="s">
        <v>47</v>
      </c>
      <c r="V213" s="39">
        <v>0.01</v>
      </c>
      <c r="W213" s="39">
        <v>1.7809999999999999</v>
      </c>
      <c r="X213" s="6" t="s">
        <v>47</v>
      </c>
      <c r="Y213" s="6" t="s">
        <v>47</v>
      </c>
      <c r="Z213" s="6" t="s">
        <v>47</v>
      </c>
      <c r="AA213" s="39">
        <v>134</v>
      </c>
      <c r="AB213" s="39" t="s">
        <v>47</v>
      </c>
      <c r="AC213" s="39" t="s">
        <v>47</v>
      </c>
      <c r="AD213" s="39">
        <v>11.3</v>
      </c>
      <c r="AE213" s="16">
        <v>0</v>
      </c>
      <c r="AF213" s="16">
        <v>0</v>
      </c>
      <c r="AG213" s="19">
        <v>0.28000000000000003</v>
      </c>
      <c r="AH213" s="19">
        <v>2</v>
      </c>
      <c r="AI213" s="19">
        <v>0</v>
      </c>
      <c r="AJ213" s="20">
        <v>2</v>
      </c>
      <c r="AK213" s="22">
        <v>1</v>
      </c>
      <c r="AL213" s="25" t="s">
        <v>47</v>
      </c>
    </row>
    <row r="214" spans="1:38" ht="12.5">
      <c r="A214" s="6" t="s">
        <v>511</v>
      </c>
      <c r="B214" s="7" t="s">
        <v>41</v>
      </c>
      <c r="C214" s="6">
        <v>4455</v>
      </c>
      <c r="D214" s="6">
        <v>6336</v>
      </c>
      <c r="E214" s="27">
        <f>((C214/100)-TRUNC((C214/100),0))*(10/6)+(TRUNC((C214/100),0))</f>
        <v>44.916666666666664</v>
      </c>
      <c r="F214" s="27">
        <f>-(((D214/100)-TRUNC((D214/100),0))*(10/6)+(TRUNC((D214/100),0)))</f>
        <v>-63.6</v>
      </c>
      <c r="G214" s="6">
        <v>2002</v>
      </c>
      <c r="H214" s="6">
        <v>11</v>
      </c>
      <c r="I214" s="6">
        <v>12</v>
      </c>
      <c r="J214" s="6" t="s">
        <v>52</v>
      </c>
      <c r="K214" s="6">
        <v>6.7</v>
      </c>
      <c r="L214" s="6">
        <v>4.8</v>
      </c>
      <c r="M214" s="6">
        <v>16.8</v>
      </c>
      <c r="N214" s="6">
        <v>5.4</v>
      </c>
      <c r="O214" s="6">
        <v>1</v>
      </c>
      <c r="P214" s="6" t="s">
        <v>47</v>
      </c>
      <c r="Q214" s="6">
        <v>3.9</v>
      </c>
      <c r="R214" s="6">
        <v>7.0000000000000001E-3</v>
      </c>
      <c r="S214" s="6">
        <v>0.22</v>
      </c>
      <c r="T214" s="6">
        <v>7.0000000000000007E-2</v>
      </c>
      <c r="U214" s="6" t="s">
        <v>47</v>
      </c>
      <c r="V214" s="6">
        <v>0.01</v>
      </c>
      <c r="W214" s="6">
        <v>18.41</v>
      </c>
      <c r="X214" s="6">
        <v>45</v>
      </c>
      <c r="Y214" s="6">
        <v>16.5</v>
      </c>
      <c r="Z214" s="6" t="s">
        <v>47</v>
      </c>
      <c r="AA214" s="6">
        <v>99.4</v>
      </c>
      <c r="AB214" s="6" t="s">
        <v>47</v>
      </c>
      <c r="AC214" s="6">
        <v>56</v>
      </c>
      <c r="AD214" s="6">
        <v>11.3</v>
      </c>
      <c r="AE214" s="16">
        <v>0</v>
      </c>
      <c r="AF214" s="16">
        <v>0</v>
      </c>
      <c r="AG214" s="19">
        <v>0.7</v>
      </c>
      <c r="AH214" s="19">
        <v>8</v>
      </c>
      <c r="AI214" s="19">
        <v>9</v>
      </c>
      <c r="AJ214" s="20">
        <v>0</v>
      </c>
      <c r="AK214" s="22">
        <v>0</v>
      </c>
      <c r="AL214" s="6" t="s">
        <v>47</v>
      </c>
    </row>
    <row r="215" spans="1:38" ht="14.5">
      <c r="A215" s="31" t="s">
        <v>512</v>
      </c>
      <c r="B215" s="7" t="s">
        <v>41</v>
      </c>
      <c r="E215" s="32">
        <v>44.698619999999998</v>
      </c>
      <c r="F215" s="32">
        <v>-63.553800000000003</v>
      </c>
      <c r="G215" s="31">
        <v>2015</v>
      </c>
      <c r="H215" s="31">
        <v>5</v>
      </c>
      <c r="I215" s="31">
        <v>10</v>
      </c>
      <c r="J215" s="31" t="s">
        <v>202</v>
      </c>
      <c r="K215" s="31">
        <v>7.04</v>
      </c>
      <c r="L215" s="6" t="s">
        <v>47</v>
      </c>
      <c r="M215" s="6" t="s">
        <v>47</v>
      </c>
      <c r="N215" s="6" t="s">
        <v>47</v>
      </c>
      <c r="O215" s="6" t="s">
        <v>47</v>
      </c>
      <c r="P215" s="31">
        <v>9.5</v>
      </c>
      <c r="Q215" s="6" t="s">
        <v>47</v>
      </c>
      <c r="R215" s="6" t="s">
        <v>47</v>
      </c>
      <c r="S215" s="6" t="s">
        <v>47</v>
      </c>
      <c r="T215" s="6" t="s">
        <v>47</v>
      </c>
      <c r="U215" s="6" t="s">
        <v>47</v>
      </c>
      <c r="V215" s="6" t="s">
        <v>47</v>
      </c>
      <c r="W215" s="6" t="s">
        <v>47</v>
      </c>
      <c r="X215" s="6" t="s">
        <v>47</v>
      </c>
      <c r="Y215" s="6" t="s">
        <v>47</v>
      </c>
      <c r="Z215" s="31">
        <v>0.1</v>
      </c>
      <c r="AA215" s="31">
        <v>352</v>
      </c>
      <c r="AB215" s="31">
        <v>0.17</v>
      </c>
      <c r="AC215" s="6" t="s">
        <v>47</v>
      </c>
      <c r="AD215" s="6" t="s">
        <v>47</v>
      </c>
      <c r="AE215" s="16">
        <v>0</v>
      </c>
      <c r="AF215" s="16">
        <v>0</v>
      </c>
      <c r="AG215" s="19" t="s">
        <v>47</v>
      </c>
      <c r="AH215" s="19">
        <v>0</v>
      </c>
      <c r="AI215" s="19">
        <v>2</v>
      </c>
      <c r="AJ215" s="20">
        <v>0</v>
      </c>
      <c r="AK215" s="22">
        <v>0</v>
      </c>
      <c r="AL215" s="25" t="s">
        <v>47</v>
      </c>
    </row>
    <row r="216" spans="1:38" ht="12.5">
      <c r="A216" s="6" t="s">
        <v>513</v>
      </c>
      <c r="B216" s="7" t="s">
        <v>259</v>
      </c>
      <c r="C216" s="6">
        <v>4507</v>
      </c>
      <c r="D216" s="6">
        <v>6436</v>
      </c>
      <c r="E216" s="13">
        <v>45.113300000000002</v>
      </c>
      <c r="F216" s="13">
        <v>-64.594999999999999</v>
      </c>
      <c r="G216" s="6">
        <v>2003</v>
      </c>
      <c r="H216" s="6">
        <v>9</v>
      </c>
      <c r="I216" s="6">
        <v>9</v>
      </c>
      <c r="J216" s="6" t="s">
        <v>52</v>
      </c>
      <c r="K216" s="6">
        <v>5.99</v>
      </c>
      <c r="L216" s="6" t="s">
        <v>92</v>
      </c>
      <c r="M216" s="6">
        <v>4.5999999999999996</v>
      </c>
      <c r="N216" s="6">
        <v>0.93</v>
      </c>
      <c r="O216" s="6" t="s">
        <v>47</v>
      </c>
      <c r="P216" s="6" t="s">
        <v>47</v>
      </c>
      <c r="Q216" s="6" t="s">
        <v>47</v>
      </c>
      <c r="R216" s="6" t="s">
        <v>47</v>
      </c>
      <c r="S216" s="6" t="s">
        <v>47</v>
      </c>
      <c r="T216" s="6" t="s">
        <v>47</v>
      </c>
      <c r="U216" s="6" t="s">
        <v>47</v>
      </c>
      <c r="V216" s="6" t="s">
        <v>47</v>
      </c>
      <c r="W216" s="6">
        <v>3.2399999999999998E-2</v>
      </c>
      <c r="X216" s="6">
        <v>14.3</v>
      </c>
      <c r="Y216" s="6" t="s">
        <v>47</v>
      </c>
      <c r="Z216" s="6" t="s">
        <v>47</v>
      </c>
      <c r="AA216" s="6">
        <v>45</v>
      </c>
      <c r="AB216" s="6" t="s">
        <v>47</v>
      </c>
      <c r="AC216" s="6" t="s">
        <v>47</v>
      </c>
      <c r="AD216" s="6">
        <v>5.78</v>
      </c>
      <c r="AE216" s="16">
        <v>2</v>
      </c>
      <c r="AF216" s="16">
        <v>2</v>
      </c>
      <c r="AG216" s="19">
        <v>4.5999999999999999E-2</v>
      </c>
      <c r="AH216" s="19">
        <v>1</v>
      </c>
      <c r="AI216" s="19">
        <v>0</v>
      </c>
      <c r="AJ216" s="20">
        <v>0</v>
      </c>
      <c r="AK216" s="22">
        <v>0</v>
      </c>
      <c r="AL216" s="6">
        <v>0.99</v>
      </c>
    </row>
    <row r="217" spans="1:38" ht="12.5">
      <c r="A217" s="93" t="s">
        <v>514</v>
      </c>
      <c r="B217" s="7" t="s">
        <v>160</v>
      </c>
      <c r="C217" s="111">
        <v>4440</v>
      </c>
      <c r="D217" s="112">
        <v>6532</v>
      </c>
      <c r="E217" s="13">
        <v>44.662500000000001</v>
      </c>
      <c r="F217" s="13">
        <v>-65.534300000000002</v>
      </c>
      <c r="G217" s="6">
        <v>2009</v>
      </c>
      <c r="H217" s="6">
        <v>9</v>
      </c>
      <c r="I217" s="6">
        <v>9</v>
      </c>
      <c r="J217" s="6" t="s">
        <v>52</v>
      </c>
      <c r="K217" s="94">
        <v>6.7</v>
      </c>
      <c r="L217" s="94">
        <v>2.9</v>
      </c>
      <c r="M217" s="94">
        <v>6.7</v>
      </c>
      <c r="N217" s="94">
        <v>1.2</v>
      </c>
      <c r="O217" s="6" t="s">
        <v>47</v>
      </c>
      <c r="P217" s="94">
        <v>8.2100000000000009</v>
      </c>
      <c r="Q217" s="94">
        <v>3</v>
      </c>
      <c r="R217" s="6">
        <v>6.0000000000000001E-3</v>
      </c>
      <c r="S217" s="94">
        <v>0.15</v>
      </c>
      <c r="T217" s="94">
        <v>0.02</v>
      </c>
      <c r="U217" s="6" t="s">
        <v>47</v>
      </c>
      <c r="V217" s="94">
        <v>0.02</v>
      </c>
      <c r="W217" s="6" t="s">
        <v>47</v>
      </c>
      <c r="X217" s="94">
        <v>12</v>
      </c>
      <c r="Y217" s="10" t="s">
        <v>47</v>
      </c>
      <c r="Z217" s="94">
        <v>3.6</v>
      </c>
      <c r="AA217" s="94">
        <v>35.4</v>
      </c>
      <c r="AB217" s="10" t="s">
        <v>47</v>
      </c>
      <c r="AC217" s="10" t="s">
        <v>47</v>
      </c>
      <c r="AD217" s="10" t="s">
        <v>47</v>
      </c>
      <c r="AE217" s="16">
        <v>0</v>
      </c>
      <c r="AF217" s="16">
        <v>0</v>
      </c>
      <c r="AG217" s="19" t="s">
        <v>47</v>
      </c>
      <c r="AH217" s="19">
        <v>0</v>
      </c>
      <c r="AI217" s="19">
        <v>0</v>
      </c>
      <c r="AJ217" s="20">
        <v>0</v>
      </c>
      <c r="AK217" s="22">
        <v>0</v>
      </c>
      <c r="AL217" s="10" t="s">
        <v>47</v>
      </c>
    </row>
    <row r="218" spans="1:38" ht="14.5">
      <c r="A218" s="39" t="s">
        <v>515</v>
      </c>
      <c r="B218" s="7" t="s">
        <v>173</v>
      </c>
      <c r="C218" s="41"/>
      <c r="D218" s="41"/>
      <c r="E218" s="42">
        <v>43.982170000000004</v>
      </c>
      <c r="F218" s="42">
        <v>-65.927800000000005</v>
      </c>
      <c r="G218" s="39">
        <v>2014</v>
      </c>
      <c r="H218" s="39">
        <v>7</v>
      </c>
      <c r="I218" s="39">
        <v>8</v>
      </c>
      <c r="J218" s="39" t="s">
        <v>141</v>
      </c>
      <c r="K218" s="39">
        <v>6.9</v>
      </c>
      <c r="L218" s="39">
        <v>3.3</v>
      </c>
      <c r="M218" s="39">
        <v>7.4</v>
      </c>
      <c r="N218" s="39">
        <v>1.5</v>
      </c>
      <c r="O218" s="39">
        <v>2.5</v>
      </c>
      <c r="P218" s="39" t="s">
        <v>47</v>
      </c>
      <c r="Q218" s="39">
        <v>4.5</v>
      </c>
      <c r="R218" s="39">
        <v>2E-3</v>
      </c>
      <c r="S218" s="39">
        <v>0.13</v>
      </c>
      <c r="T218" s="39">
        <v>0.01</v>
      </c>
      <c r="U218" s="6" t="s">
        <v>47</v>
      </c>
      <c r="V218" s="39">
        <v>0.01</v>
      </c>
      <c r="W218" s="39">
        <v>1.5640000000000001</v>
      </c>
      <c r="X218" s="6" t="s">
        <v>47</v>
      </c>
      <c r="Y218" s="6" t="s">
        <v>47</v>
      </c>
      <c r="Z218" s="6" t="s">
        <v>47</v>
      </c>
      <c r="AA218" s="39">
        <v>42.9</v>
      </c>
      <c r="AB218" s="39" t="s">
        <v>47</v>
      </c>
      <c r="AC218" s="39" t="s">
        <v>47</v>
      </c>
      <c r="AD218" s="39">
        <v>5.3</v>
      </c>
      <c r="AE218" s="16">
        <v>0</v>
      </c>
      <c r="AF218" s="16">
        <v>0</v>
      </c>
      <c r="AG218" s="19">
        <v>1E-3</v>
      </c>
      <c r="AH218" s="19">
        <v>1</v>
      </c>
      <c r="AI218" s="19">
        <v>0</v>
      </c>
      <c r="AJ218" s="20">
        <v>2</v>
      </c>
      <c r="AK218" s="22">
        <v>0</v>
      </c>
      <c r="AL218" s="25" t="s">
        <v>47</v>
      </c>
    </row>
    <row r="219" spans="1:38" ht="14.5">
      <c r="A219" s="25" t="s">
        <v>516</v>
      </c>
      <c r="B219" s="62" t="s">
        <v>41</v>
      </c>
      <c r="C219" s="26"/>
      <c r="D219" s="26"/>
      <c r="E219" s="25">
        <v>44.618400000000001</v>
      </c>
      <c r="F219" s="25">
        <v>-63.463590000000003</v>
      </c>
      <c r="G219" s="25">
        <v>2016</v>
      </c>
      <c r="H219" s="25">
        <v>8</v>
      </c>
      <c r="I219" s="25">
        <v>23</v>
      </c>
      <c r="J219" s="25" t="s">
        <v>189</v>
      </c>
      <c r="K219" s="25">
        <v>7.2</v>
      </c>
      <c r="L219" s="65" t="s">
        <v>47</v>
      </c>
      <c r="M219" s="65" t="s">
        <v>47</v>
      </c>
      <c r="N219" s="65" t="s">
        <v>47</v>
      </c>
      <c r="O219" s="65" t="s">
        <v>47</v>
      </c>
      <c r="P219" s="25">
        <v>8.0500000000000007</v>
      </c>
      <c r="Q219" s="6" t="s">
        <v>47</v>
      </c>
      <c r="R219" s="6" t="s">
        <v>47</v>
      </c>
      <c r="S219" s="6" t="s">
        <v>47</v>
      </c>
      <c r="T219" s="6" t="s">
        <v>47</v>
      </c>
      <c r="U219" s="6" t="s">
        <v>47</v>
      </c>
      <c r="V219" s="6" t="s">
        <v>47</v>
      </c>
      <c r="W219" s="6" t="s">
        <v>47</v>
      </c>
      <c r="X219" s="6" t="s">
        <v>47</v>
      </c>
      <c r="Y219" s="6" t="s">
        <v>47</v>
      </c>
      <c r="Z219" s="6" t="s">
        <v>47</v>
      </c>
      <c r="AA219" s="25">
        <v>283.2</v>
      </c>
      <c r="AB219" s="25">
        <v>0.14000000000000001</v>
      </c>
      <c r="AC219" s="25">
        <v>183.95</v>
      </c>
      <c r="AD219" s="57" t="s">
        <v>47</v>
      </c>
      <c r="AE219" s="16">
        <v>0</v>
      </c>
      <c r="AF219" s="16">
        <v>0</v>
      </c>
      <c r="AG219" s="19" t="s">
        <v>47</v>
      </c>
      <c r="AH219" s="19">
        <v>0</v>
      </c>
      <c r="AI219" s="19">
        <v>2</v>
      </c>
      <c r="AJ219" s="20">
        <v>0</v>
      </c>
      <c r="AK219" s="22">
        <v>0</v>
      </c>
      <c r="AL219" s="25" t="s">
        <v>47</v>
      </c>
    </row>
    <row r="220" spans="1:38" ht="12.5">
      <c r="A220" s="44" t="s">
        <v>517</v>
      </c>
      <c r="B220" s="7" t="s">
        <v>41</v>
      </c>
      <c r="C220" s="17"/>
      <c r="D220" s="17"/>
      <c r="E220" s="15">
        <v>44.815899999999999</v>
      </c>
      <c r="F220" s="15">
        <v>-63.570500000000003</v>
      </c>
      <c r="G220" s="15">
        <v>2011</v>
      </c>
      <c r="H220" s="17"/>
      <c r="I220" s="17"/>
      <c r="J220" s="15" t="s">
        <v>146</v>
      </c>
      <c r="K220" s="46">
        <v>5.6733330000000004</v>
      </c>
      <c r="L220" s="15">
        <v>1.8</v>
      </c>
      <c r="M220" s="6" t="s">
        <v>47</v>
      </c>
      <c r="N220" s="15">
        <v>3.1</v>
      </c>
      <c r="O220" s="37">
        <v>0.60198200000000002</v>
      </c>
      <c r="P220" s="15" t="s">
        <v>47</v>
      </c>
      <c r="Q220" s="6" t="s">
        <v>47</v>
      </c>
      <c r="R220" s="37">
        <v>5.0000000000000001E-3</v>
      </c>
      <c r="S220" s="15">
        <v>0.71</v>
      </c>
      <c r="T220" s="31" t="s">
        <v>47</v>
      </c>
      <c r="U220" s="6" t="s">
        <v>47</v>
      </c>
      <c r="V220" s="6" t="s">
        <v>47</v>
      </c>
      <c r="W220" s="6" t="s">
        <v>47</v>
      </c>
      <c r="X220" s="6" t="s">
        <v>47</v>
      </c>
      <c r="Y220" s="6" t="s">
        <v>47</v>
      </c>
      <c r="Z220" s="6" t="s">
        <v>47</v>
      </c>
      <c r="AA220" s="6" t="s">
        <v>47</v>
      </c>
      <c r="AB220" s="6" t="s">
        <v>47</v>
      </c>
      <c r="AC220" s="6" t="s">
        <v>47</v>
      </c>
      <c r="AD220" s="6" t="s">
        <v>47</v>
      </c>
      <c r="AE220" s="16">
        <v>0</v>
      </c>
      <c r="AF220" s="16">
        <v>0</v>
      </c>
      <c r="AG220" s="19">
        <v>2.5</v>
      </c>
      <c r="AH220" s="19">
        <v>1</v>
      </c>
      <c r="AI220" s="19">
        <v>5</v>
      </c>
      <c r="AJ220" s="20">
        <v>0</v>
      </c>
      <c r="AK220" s="22">
        <v>0</v>
      </c>
      <c r="AL220" s="25" t="s">
        <v>47</v>
      </c>
    </row>
    <row r="221" spans="1:38" ht="14.5">
      <c r="A221" s="10" t="s">
        <v>518</v>
      </c>
      <c r="B221" s="79" t="s">
        <v>259</v>
      </c>
      <c r="C221" s="51"/>
      <c r="D221" s="51"/>
      <c r="E221" s="51">
        <v>45</v>
      </c>
      <c r="F221" s="51">
        <v>-64.819999999999993</v>
      </c>
      <c r="G221" s="10">
        <v>2018</v>
      </c>
      <c r="H221" s="10">
        <v>8</v>
      </c>
      <c r="I221" s="10">
        <v>2</v>
      </c>
      <c r="J221" s="10" t="s">
        <v>46</v>
      </c>
      <c r="K221" s="10">
        <v>6.82</v>
      </c>
      <c r="L221" s="51">
        <v>4.53</v>
      </c>
      <c r="M221" s="6" t="s">
        <v>47</v>
      </c>
      <c r="N221" s="51">
        <v>1.41</v>
      </c>
      <c r="O221" s="6" t="s">
        <v>47</v>
      </c>
      <c r="P221" s="6" t="s">
        <v>47</v>
      </c>
      <c r="Q221" s="51">
        <v>6.43</v>
      </c>
      <c r="R221" s="10">
        <v>1.7999999999999999E-2</v>
      </c>
      <c r="S221" s="51">
        <v>0.43</v>
      </c>
      <c r="T221" s="10" t="s">
        <v>47</v>
      </c>
      <c r="U221" s="51">
        <v>0.05</v>
      </c>
      <c r="V221" s="6" t="s">
        <v>47</v>
      </c>
      <c r="W221" s="6" t="s">
        <v>47</v>
      </c>
      <c r="X221" s="6" t="s">
        <v>47</v>
      </c>
      <c r="Y221" s="6" t="s">
        <v>47</v>
      </c>
      <c r="Z221" s="6" t="s">
        <v>47</v>
      </c>
      <c r="AA221" s="51">
        <v>36.1</v>
      </c>
      <c r="AB221" s="6" t="s">
        <v>47</v>
      </c>
      <c r="AC221" s="6" t="s">
        <v>47</v>
      </c>
      <c r="AD221" s="6" t="s">
        <v>47</v>
      </c>
      <c r="AE221" s="16">
        <v>0</v>
      </c>
      <c r="AF221" s="16">
        <v>0</v>
      </c>
      <c r="AG221" s="19">
        <v>2.2000000000000002</v>
      </c>
      <c r="AH221" s="19">
        <v>1</v>
      </c>
      <c r="AI221" s="19">
        <v>1</v>
      </c>
      <c r="AJ221" s="20">
        <v>0</v>
      </c>
      <c r="AK221" s="22">
        <v>0</v>
      </c>
      <c r="AL221" s="12"/>
    </row>
    <row r="222" spans="1:38" ht="14.5">
      <c r="A222" s="113" t="s">
        <v>519</v>
      </c>
      <c r="B222" s="62" t="s">
        <v>309</v>
      </c>
      <c r="C222" s="51"/>
      <c r="D222" s="51"/>
      <c r="E222" s="51">
        <v>45.55</v>
      </c>
      <c r="F222" s="51">
        <v>-61.9</v>
      </c>
      <c r="G222" s="10">
        <v>2018</v>
      </c>
      <c r="H222" s="10">
        <v>10</v>
      </c>
      <c r="I222" s="10">
        <v>16</v>
      </c>
      <c r="J222" s="10" t="s">
        <v>46</v>
      </c>
      <c r="K222" s="10">
        <v>7.03</v>
      </c>
      <c r="L222" s="10" t="s">
        <v>520</v>
      </c>
      <c r="M222" s="6" t="s">
        <v>47</v>
      </c>
      <c r="N222" s="12"/>
      <c r="O222" s="6" t="s">
        <v>47</v>
      </c>
      <c r="P222" s="6" t="s">
        <v>47</v>
      </c>
      <c r="Q222" s="6" t="s">
        <v>47</v>
      </c>
      <c r="R222" s="6" t="s">
        <v>47</v>
      </c>
      <c r="S222" s="6" t="s">
        <v>47</v>
      </c>
      <c r="T222" s="6" t="s">
        <v>47</v>
      </c>
      <c r="U222" s="6" t="s">
        <v>47</v>
      </c>
      <c r="V222" s="6" t="s">
        <v>47</v>
      </c>
      <c r="W222" s="6" t="s">
        <v>47</v>
      </c>
      <c r="X222" s="6" t="s">
        <v>47</v>
      </c>
      <c r="Y222" s="6" t="s">
        <v>47</v>
      </c>
      <c r="Z222" s="6" t="s">
        <v>47</v>
      </c>
      <c r="AA222" s="6" t="s">
        <v>47</v>
      </c>
      <c r="AB222" s="6" t="s">
        <v>47</v>
      </c>
      <c r="AC222" s="6" t="s">
        <v>47</v>
      </c>
      <c r="AD222" s="10">
        <v>5.74</v>
      </c>
      <c r="AE222" s="16">
        <v>2</v>
      </c>
      <c r="AF222" s="16">
        <v>3</v>
      </c>
      <c r="AG222" s="19">
        <v>1.9</v>
      </c>
      <c r="AH222" s="19">
        <v>2</v>
      </c>
      <c r="AI222" s="19">
        <v>1</v>
      </c>
      <c r="AJ222" s="20">
        <v>0</v>
      </c>
      <c r="AK222" s="22">
        <v>0</v>
      </c>
      <c r="AL222" s="12"/>
    </row>
    <row r="223" spans="1:38" ht="14.5">
      <c r="A223" s="31" t="s">
        <v>521</v>
      </c>
      <c r="B223" s="7" t="s">
        <v>41</v>
      </c>
      <c r="E223" s="32">
        <v>44.70241</v>
      </c>
      <c r="F223" s="32">
        <v>-63.581299999999999</v>
      </c>
      <c r="G223" s="31">
        <v>2014</v>
      </c>
      <c r="H223" s="31">
        <v>10</v>
      </c>
      <c r="I223" s="31">
        <v>25</v>
      </c>
      <c r="J223" s="31" t="s">
        <v>202</v>
      </c>
      <c r="K223" s="31">
        <v>6.9</v>
      </c>
      <c r="L223" s="6" t="s">
        <v>47</v>
      </c>
      <c r="M223" s="31" t="s">
        <v>47</v>
      </c>
      <c r="N223" s="15" t="s">
        <v>47</v>
      </c>
      <c r="O223" s="15" t="s">
        <v>47</v>
      </c>
      <c r="P223" s="31">
        <v>9.1999999999999993</v>
      </c>
      <c r="Q223" s="6" t="s">
        <v>47</v>
      </c>
      <c r="R223" s="6" t="s">
        <v>47</v>
      </c>
      <c r="S223" s="6" t="s">
        <v>47</v>
      </c>
      <c r="T223" s="6" t="s">
        <v>47</v>
      </c>
      <c r="U223" s="6" t="s">
        <v>47</v>
      </c>
      <c r="V223" s="6" t="s">
        <v>47</v>
      </c>
      <c r="W223" s="39">
        <v>0.83099999999999996</v>
      </c>
      <c r="X223" s="6" t="s">
        <v>47</v>
      </c>
      <c r="Y223" s="6" t="s">
        <v>47</v>
      </c>
      <c r="Z223" s="31">
        <v>1.2</v>
      </c>
      <c r="AA223" s="31">
        <v>449</v>
      </c>
      <c r="AB223" s="31">
        <v>0.22</v>
      </c>
      <c r="AC223" s="6" t="s">
        <v>47</v>
      </c>
      <c r="AD223" s="6" t="s">
        <v>47</v>
      </c>
      <c r="AE223" s="16">
        <v>0</v>
      </c>
      <c r="AF223" s="16">
        <v>0</v>
      </c>
      <c r="AG223" s="19" t="s">
        <v>47</v>
      </c>
      <c r="AH223" s="19">
        <v>0</v>
      </c>
      <c r="AI223" s="19">
        <v>1</v>
      </c>
      <c r="AJ223" s="20">
        <v>0</v>
      </c>
      <c r="AK223" s="22">
        <v>1</v>
      </c>
      <c r="AL223" s="25" t="s">
        <v>47</v>
      </c>
    </row>
    <row r="224" spans="1:38" ht="12.5">
      <c r="A224" s="15" t="s">
        <v>522</v>
      </c>
      <c r="B224" s="7" t="s">
        <v>41</v>
      </c>
      <c r="C224" s="17"/>
      <c r="D224" s="17"/>
      <c r="E224" s="15">
        <v>44.755400000000002</v>
      </c>
      <c r="F224" s="15">
        <v>-63.537199999999999</v>
      </c>
      <c r="G224" s="15">
        <v>2011</v>
      </c>
      <c r="H224" s="17"/>
      <c r="I224" s="17"/>
      <c r="J224" s="15" t="s">
        <v>146</v>
      </c>
      <c r="K224" s="15">
        <v>4.6849999999999996</v>
      </c>
      <c r="L224" s="15">
        <v>-0.1</v>
      </c>
      <c r="M224" s="6" t="s">
        <v>47</v>
      </c>
      <c r="N224" s="15">
        <v>0.95</v>
      </c>
      <c r="O224" s="37">
        <v>1.002121</v>
      </c>
      <c r="P224" s="15" t="s">
        <v>47</v>
      </c>
      <c r="Q224" s="6" t="s">
        <v>47</v>
      </c>
      <c r="R224" s="37">
        <v>2E-3</v>
      </c>
      <c r="S224" s="15">
        <v>0.13500000000000001</v>
      </c>
      <c r="T224" s="31" t="s">
        <v>47</v>
      </c>
      <c r="U224" s="6" t="s">
        <v>47</v>
      </c>
      <c r="V224" s="6" t="s">
        <v>47</v>
      </c>
      <c r="W224" s="6" t="s">
        <v>47</v>
      </c>
      <c r="X224" s="6" t="s">
        <v>47</v>
      </c>
      <c r="Y224" s="6" t="s">
        <v>47</v>
      </c>
      <c r="Z224" s="15" t="s">
        <v>47</v>
      </c>
      <c r="AA224" s="15" t="s">
        <v>47</v>
      </c>
      <c r="AB224" s="15" t="s">
        <v>47</v>
      </c>
      <c r="AC224" s="6" t="s">
        <v>47</v>
      </c>
      <c r="AD224" s="6" t="s">
        <v>47</v>
      </c>
      <c r="AE224" s="16">
        <v>0</v>
      </c>
      <c r="AF224" s="16">
        <v>0</v>
      </c>
      <c r="AG224" s="19" t="s">
        <v>47</v>
      </c>
      <c r="AH224" s="19">
        <v>0</v>
      </c>
      <c r="AI224" s="19">
        <v>2</v>
      </c>
      <c r="AJ224" s="20">
        <v>0</v>
      </c>
      <c r="AK224" s="22">
        <v>0</v>
      </c>
      <c r="AL224" s="25" t="s">
        <v>47</v>
      </c>
    </row>
    <row r="225" spans="1:38" ht="12.5">
      <c r="A225" s="15" t="s">
        <v>523</v>
      </c>
      <c r="B225" s="7" t="s">
        <v>41</v>
      </c>
      <c r="C225" s="17"/>
      <c r="D225" s="17"/>
      <c r="E225" s="15">
        <v>44.576000000000001</v>
      </c>
      <c r="F225" s="15">
        <v>-63.6571</v>
      </c>
      <c r="G225" s="15">
        <v>2011</v>
      </c>
      <c r="H225" s="17"/>
      <c r="I225" s="17"/>
      <c r="J225" s="15" t="s">
        <v>146</v>
      </c>
      <c r="K225" s="15">
        <v>4.5599999999999996</v>
      </c>
      <c r="L225" s="15">
        <v>-0.6</v>
      </c>
      <c r="M225" s="6" t="s">
        <v>47</v>
      </c>
      <c r="N225" s="15">
        <v>0.5</v>
      </c>
      <c r="O225" s="37">
        <v>1.4370039999999999</v>
      </c>
      <c r="P225" s="15" t="s">
        <v>47</v>
      </c>
      <c r="Q225" s="6" t="s">
        <v>47</v>
      </c>
      <c r="R225" s="37">
        <v>2E-3</v>
      </c>
      <c r="S225" s="15">
        <v>0.15</v>
      </c>
      <c r="T225" s="31" t="s">
        <v>47</v>
      </c>
      <c r="U225" s="6" t="s">
        <v>47</v>
      </c>
      <c r="V225" s="6" t="s">
        <v>47</v>
      </c>
      <c r="W225" s="6" t="s">
        <v>47</v>
      </c>
      <c r="X225" s="6" t="s">
        <v>47</v>
      </c>
      <c r="Y225" s="6" t="s">
        <v>47</v>
      </c>
      <c r="Z225" s="15" t="s">
        <v>47</v>
      </c>
      <c r="AA225" s="15" t="s">
        <v>47</v>
      </c>
      <c r="AB225" s="15" t="s">
        <v>47</v>
      </c>
      <c r="AC225" s="6" t="s">
        <v>47</v>
      </c>
      <c r="AD225" s="6" t="s">
        <v>47</v>
      </c>
      <c r="AE225" s="16">
        <v>0</v>
      </c>
      <c r="AF225" s="16">
        <v>0</v>
      </c>
      <c r="AG225" s="19" t="s">
        <v>47</v>
      </c>
      <c r="AH225" s="19">
        <v>0</v>
      </c>
      <c r="AI225" s="19">
        <v>0</v>
      </c>
      <c r="AJ225" s="20">
        <v>0</v>
      </c>
      <c r="AK225" s="22">
        <v>0</v>
      </c>
      <c r="AL225" s="25" t="s">
        <v>47</v>
      </c>
    </row>
    <row r="226" spans="1:38" ht="12.5">
      <c r="A226" s="6" t="s">
        <v>524</v>
      </c>
      <c r="B226" s="7" t="s">
        <v>41</v>
      </c>
      <c r="C226" s="6">
        <v>4451</v>
      </c>
      <c r="D226" s="6">
        <v>6343</v>
      </c>
      <c r="E226" s="13">
        <v>44.847499999999997</v>
      </c>
      <c r="F226" s="13">
        <v>-63.719499999999996</v>
      </c>
      <c r="G226" s="6">
        <v>2006</v>
      </c>
      <c r="H226" s="6">
        <v>8</v>
      </c>
      <c r="I226" s="6">
        <v>22</v>
      </c>
      <c r="J226" s="6" t="s">
        <v>52</v>
      </c>
      <c r="K226" s="6">
        <v>6.1</v>
      </c>
      <c r="L226" s="6">
        <v>2.7</v>
      </c>
      <c r="M226" s="6">
        <v>6.8</v>
      </c>
      <c r="N226" s="6">
        <v>1.9</v>
      </c>
      <c r="O226" s="6">
        <v>12</v>
      </c>
      <c r="P226" s="6">
        <v>7.6</v>
      </c>
      <c r="Q226" s="6">
        <v>10.8</v>
      </c>
      <c r="R226" s="6">
        <v>7.0000000000000001E-3</v>
      </c>
      <c r="S226" s="6">
        <v>0.31</v>
      </c>
      <c r="T226" s="6" t="s">
        <v>49</v>
      </c>
      <c r="U226" s="6" t="s">
        <v>47</v>
      </c>
      <c r="V226" s="6" t="s">
        <v>49</v>
      </c>
      <c r="W226" s="6" t="s">
        <v>47</v>
      </c>
      <c r="X226" s="6" t="s">
        <v>47</v>
      </c>
      <c r="Y226" s="6" t="s">
        <v>47</v>
      </c>
      <c r="Z226" s="6">
        <v>1.1200000000000001</v>
      </c>
      <c r="AA226" s="6">
        <v>41.2</v>
      </c>
      <c r="AB226" s="6" t="s">
        <v>47</v>
      </c>
      <c r="AC226" s="6">
        <v>20</v>
      </c>
      <c r="AD226" s="6">
        <v>4.0999999999999996</v>
      </c>
      <c r="AE226" s="16">
        <v>0</v>
      </c>
      <c r="AF226" s="16">
        <v>0</v>
      </c>
      <c r="AG226" s="19">
        <v>0</v>
      </c>
      <c r="AH226" s="19">
        <v>0</v>
      </c>
      <c r="AI226" s="19">
        <v>2</v>
      </c>
      <c r="AJ226" s="20">
        <v>0</v>
      </c>
      <c r="AK226" s="22">
        <v>0</v>
      </c>
      <c r="AL226" s="6" t="s">
        <v>47</v>
      </c>
    </row>
    <row r="227" spans="1:38" ht="12.5">
      <c r="A227" s="10" t="s">
        <v>525</v>
      </c>
      <c r="B227" s="61" t="s">
        <v>299</v>
      </c>
      <c r="C227" s="10"/>
      <c r="D227" s="10"/>
      <c r="E227" s="10">
        <v>45.170099999999998</v>
      </c>
      <c r="F227" s="10">
        <v>-61.984400000000001</v>
      </c>
      <c r="G227" s="10">
        <v>2018</v>
      </c>
      <c r="H227" s="10">
        <v>10</v>
      </c>
      <c r="I227" s="10">
        <v>16</v>
      </c>
      <c r="J227" s="10" t="s">
        <v>46</v>
      </c>
      <c r="K227" s="10">
        <v>6.37</v>
      </c>
      <c r="L227" s="10">
        <v>2.94</v>
      </c>
      <c r="M227" s="6" t="s">
        <v>47</v>
      </c>
      <c r="N227" s="10">
        <v>0.9</v>
      </c>
      <c r="O227" s="6" t="s">
        <v>47</v>
      </c>
      <c r="P227" s="6" t="s">
        <v>47</v>
      </c>
      <c r="Q227" s="10">
        <v>12.5</v>
      </c>
      <c r="R227" s="10">
        <v>1.2E-2</v>
      </c>
      <c r="S227" s="10">
        <v>0.36</v>
      </c>
      <c r="T227" s="10" t="s">
        <v>47</v>
      </c>
      <c r="U227" s="10">
        <v>0.05</v>
      </c>
      <c r="V227" s="6" t="s">
        <v>47</v>
      </c>
      <c r="W227" s="6" t="s">
        <v>47</v>
      </c>
      <c r="X227" s="6" t="s">
        <v>47</v>
      </c>
      <c r="Y227" s="6" t="s">
        <v>47</v>
      </c>
      <c r="Z227" s="6" t="s">
        <v>47</v>
      </c>
      <c r="AA227" s="10">
        <v>49</v>
      </c>
      <c r="AB227" s="6" t="s">
        <v>47</v>
      </c>
      <c r="AC227" s="6" t="s">
        <v>47</v>
      </c>
      <c r="AD227" s="6" t="s">
        <v>47</v>
      </c>
      <c r="AE227" s="16">
        <v>0</v>
      </c>
      <c r="AF227" s="16">
        <v>0</v>
      </c>
      <c r="AG227" s="19" t="s">
        <v>47</v>
      </c>
      <c r="AH227" s="19">
        <v>0</v>
      </c>
      <c r="AI227" s="19">
        <v>4</v>
      </c>
      <c r="AJ227" s="20">
        <v>0</v>
      </c>
      <c r="AK227" s="22">
        <v>0</v>
      </c>
      <c r="AL227" s="10" t="s">
        <v>47</v>
      </c>
    </row>
    <row r="228" spans="1:38" ht="12.5">
      <c r="A228" s="6" t="s">
        <v>526</v>
      </c>
      <c r="B228" s="7" t="s">
        <v>150</v>
      </c>
      <c r="C228" s="6">
        <v>4429</v>
      </c>
      <c r="D228" s="6">
        <v>6436</v>
      </c>
      <c r="E228" s="13">
        <v>44.488700000000001</v>
      </c>
      <c r="F228" s="13">
        <v>-64.593400000000003</v>
      </c>
      <c r="G228" s="6">
        <v>2000</v>
      </c>
      <c r="H228" s="6">
        <v>8</v>
      </c>
      <c r="I228" s="6">
        <v>1</v>
      </c>
      <c r="J228" s="6" t="s">
        <v>52</v>
      </c>
      <c r="K228" s="6">
        <v>6.84</v>
      </c>
      <c r="L228" s="6" t="s">
        <v>92</v>
      </c>
      <c r="M228" s="6">
        <v>15.22</v>
      </c>
      <c r="N228" s="6">
        <v>3.62</v>
      </c>
      <c r="O228" s="6" t="s">
        <v>47</v>
      </c>
      <c r="P228" s="6" t="s">
        <v>47</v>
      </c>
      <c r="Q228" s="6" t="s">
        <v>47</v>
      </c>
      <c r="R228" s="6" t="s">
        <v>47</v>
      </c>
      <c r="S228" s="6" t="s">
        <v>47</v>
      </c>
      <c r="T228" s="6" t="s">
        <v>47</v>
      </c>
      <c r="U228" s="6" t="s">
        <v>47</v>
      </c>
      <c r="V228" s="6" t="s">
        <v>47</v>
      </c>
      <c r="W228" s="6">
        <v>0.22700000000000001</v>
      </c>
      <c r="X228" s="6">
        <v>8</v>
      </c>
      <c r="Y228" s="6" t="s">
        <v>47</v>
      </c>
      <c r="Z228" s="6">
        <v>3.7</v>
      </c>
      <c r="AA228" s="6">
        <v>96</v>
      </c>
      <c r="AB228" s="6" t="s">
        <v>47</v>
      </c>
      <c r="AC228" s="6" t="s">
        <v>47</v>
      </c>
      <c r="AD228" s="6">
        <v>10.45</v>
      </c>
      <c r="AE228" s="16">
        <v>2</v>
      </c>
      <c r="AF228" s="16">
        <v>2</v>
      </c>
      <c r="AG228" s="19" t="s">
        <v>47</v>
      </c>
      <c r="AH228" s="19">
        <v>0</v>
      </c>
      <c r="AI228" s="19">
        <v>0</v>
      </c>
      <c r="AJ228" s="20">
        <v>1</v>
      </c>
      <c r="AK228" s="22">
        <v>0</v>
      </c>
      <c r="AL228" s="6">
        <v>1.9</v>
      </c>
    </row>
    <row r="229" spans="1:38" ht="12.5">
      <c r="A229" s="10" t="s">
        <v>527</v>
      </c>
      <c r="B229" s="90" t="s">
        <v>73</v>
      </c>
      <c r="C229" s="10"/>
      <c r="D229" s="10"/>
      <c r="E229" s="10">
        <v>46.7911</v>
      </c>
      <c r="F229" s="10">
        <v>-60.785899999999998</v>
      </c>
      <c r="G229" s="10">
        <v>2018</v>
      </c>
      <c r="H229" s="10">
        <v>5</v>
      </c>
      <c r="I229" s="10">
        <v>17</v>
      </c>
      <c r="J229" s="10" t="s">
        <v>46</v>
      </c>
      <c r="K229" s="10">
        <v>7.06</v>
      </c>
      <c r="L229" s="10">
        <v>6.27</v>
      </c>
      <c r="M229" s="6" t="s">
        <v>47</v>
      </c>
      <c r="N229" s="10">
        <v>3.21</v>
      </c>
      <c r="O229" s="6" t="s">
        <v>47</v>
      </c>
      <c r="P229" s="6" t="s">
        <v>47</v>
      </c>
      <c r="Q229" s="10">
        <v>9.24</v>
      </c>
      <c r="R229" s="10">
        <v>1.2E-2</v>
      </c>
      <c r="S229" s="10">
        <v>0.36</v>
      </c>
      <c r="T229" s="10" t="s">
        <v>47</v>
      </c>
      <c r="U229" s="10" t="s">
        <v>48</v>
      </c>
      <c r="V229" s="6" t="s">
        <v>47</v>
      </c>
      <c r="W229" s="6" t="s">
        <v>47</v>
      </c>
      <c r="X229" s="6" t="s">
        <v>47</v>
      </c>
      <c r="Y229" s="6" t="s">
        <v>47</v>
      </c>
      <c r="Z229" s="6" t="s">
        <v>47</v>
      </c>
      <c r="AA229" s="10">
        <v>50.6</v>
      </c>
      <c r="AB229" s="6" t="s">
        <v>47</v>
      </c>
      <c r="AC229" s="6" t="s">
        <v>47</v>
      </c>
      <c r="AD229" s="6" t="s">
        <v>47</v>
      </c>
      <c r="AE229" s="16">
        <v>0</v>
      </c>
      <c r="AF229" s="16">
        <v>0</v>
      </c>
      <c r="AG229" s="19" t="s">
        <v>47</v>
      </c>
      <c r="AH229" s="19">
        <v>0</v>
      </c>
      <c r="AI229" s="19">
        <v>0</v>
      </c>
      <c r="AJ229" s="20">
        <v>0</v>
      </c>
      <c r="AK229" s="22">
        <v>0</v>
      </c>
      <c r="AL229" s="10" t="s">
        <v>47</v>
      </c>
    </row>
    <row r="230" spans="1:38" ht="12.5">
      <c r="A230" s="25" t="s">
        <v>528</v>
      </c>
      <c r="B230" s="7" t="s">
        <v>41</v>
      </c>
      <c r="C230" s="26"/>
      <c r="D230" s="26"/>
      <c r="E230" s="25">
        <v>44.672800000000002</v>
      </c>
      <c r="F230" s="25">
        <v>-63.563200000000002</v>
      </c>
      <c r="G230" s="25">
        <v>2015</v>
      </c>
      <c r="H230" s="25">
        <v>6</v>
      </c>
      <c r="I230" s="25">
        <v>25</v>
      </c>
      <c r="J230" s="25" t="s">
        <v>189</v>
      </c>
      <c r="K230" s="25">
        <v>9.7899999999999991</v>
      </c>
      <c r="L230" s="25" t="s">
        <v>47</v>
      </c>
      <c r="M230" s="25" t="s">
        <v>47</v>
      </c>
      <c r="N230" s="25" t="s">
        <v>47</v>
      </c>
      <c r="O230" s="25" t="s">
        <v>47</v>
      </c>
      <c r="P230" s="25">
        <v>14</v>
      </c>
      <c r="Q230" s="6" t="s">
        <v>47</v>
      </c>
      <c r="R230" s="6" t="s">
        <v>47</v>
      </c>
      <c r="S230" s="6" t="s">
        <v>47</v>
      </c>
      <c r="T230" s="6" t="s">
        <v>47</v>
      </c>
      <c r="U230" s="6" t="s">
        <v>47</v>
      </c>
      <c r="V230" s="6" t="s">
        <v>47</v>
      </c>
      <c r="W230" s="6" t="s">
        <v>47</v>
      </c>
      <c r="X230" s="6" t="s">
        <v>47</v>
      </c>
      <c r="Y230" s="6" t="s">
        <v>47</v>
      </c>
      <c r="Z230" s="25" t="s">
        <v>47</v>
      </c>
      <c r="AA230" s="25">
        <v>879</v>
      </c>
      <c r="AB230" s="25">
        <v>0.39</v>
      </c>
      <c r="AC230" s="25">
        <v>500</v>
      </c>
      <c r="AD230" s="57" t="s">
        <v>47</v>
      </c>
      <c r="AE230" s="16">
        <v>0</v>
      </c>
      <c r="AF230" s="16">
        <v>0</v>
      </c>
      <c r="AG230" s="19" t="s">
        <v>47</v>
      </c>
      <c r="AH230" s="19">
        <v>0</v>
      </c>
      <c r="AI230" s="19">
        <v>2</v>
      </c>
      <c r="AJ230" s="20">
        <v>0</v>
      </c>
      <c r="AK230" s="22">
        <v>1</v>
      </c>
      <c r="AL230" s="25" t="s">
        <v>47</v>
      </c>
    </row>
    <row r="231" spans="1:38" ht="12.5">
      <c r="A231" s="15" t="s">
        <v>529</v>
      </c>
      <c r="B231" s="7" t="s">
        <v>41</v>
      </c>
      <c r="C231" s="17"/>
      <c r="D231" s="17"/>
      <c r="E231" s="15">
        <v>44.659700000000001</v>
      </c>
      <c r="F231" s="15">
        <v>-63.693300000000001</v>
      </c>
      <c r="G231" s="15">
        <v>2011</v>
      </c>
      <c r="H231" s="17"/>
      <c r="I231" s="17"/>
      <c r="J231" s="15" t="s">
        <v>146</v>
      </c>
      <c r="K231" s="15">
        <v>4.71</v>
      </c>
      <c r="L231" s="15">
        <v>-0.2</v>
      </c>
      <c r="M231" s="6" t="s">
        <v>47</v>
      </c>
      <c r="N231" s="15">
        <v>5.8</v>
      </c>
      <c r="O231" s="37">
        <v>1.0966610000000001</v>
      </c>
      <c r="P231" s="15" t="s">
        <v>47</v>
      </c>
      <c r="Q231" s="6" t="s">
        <v>47</v>
      </c>
      <c r="R231" s="37">
        <v>5.0000000000000001E-3</v>
      </c>
      <c r="S231" s="15">
        <v>0.185</v>
      </c>
      <c r="T231" s="31" t="s">
        <v>47</v>
      </c>
      <c r="U231" s="6" t="s">
        <v>47</v>
      </c>
      <c r="V231" s="6" t="s">
        <v>47</v>
      </c>
      <c r="W231" s="6" t="s">
        <v>47</v>
      </c>
      <c r="X231" s="6" t="s">
        <v>47</v>
      </c>
      <c r="Y231" s="6" t="s">
        <v>47</v>
      </c>
      <c r="Z231" s="15" t="s">
        <v>47</v>
      </c>
      <c r="AA231" s="15" t="s">
        <v>47</v>
      </c>
      <c r="AB231" s="15" t="s">
        <v>47</v>
      </c>
      <c r="AC231" s="6" t="s">
        <v>47</v>
      </c>
      <c r="AD231" s="6" t="s">
        <v>47</v>
      </c>
      <c r="AE231" s="16">
        <v>0</v>
      </c>
      <c r="AF231" s="16">
        <v>0</v>
      </c>
      <c r="AG231" s="19" t="s">
        <v>47</v>
      </c>
      <c r="AH231" s="19">
        <v>0</v>
      </c>
      <c r="AI231" s="19">
        <v>2</v>
      </c>
      <c r="AJ231" s="20">
        <v>0</v>
      </c>
      <c r="AK231" s="22">
        <v>0</v>
      </c>
      <c r="AL231" s="25" t="s">
        <v>47</v>
      </c>
    </row>
    <row r="232" spans="1:38" ht="12.5">
      <c r="A232" s="6" t="s">
        <v>530</v>
      </c>
      <c r="B232" s="7" t="s">
        <v>137</v>
      </c>
      <c r="C232" s="94">
        <v>4531</v>
      </c>
      <c r="D232" s="94">
        <v>6341</v>
      </c>
      <c r="E232" s="27">
        <f t="shared" ref="E232:E233" si="8">((C232/100)-TRUNC((C232/100),0))*(10/6)+(TRUNC((C232/100),0))</f>
        <v>45.516666666666673</v>
      </c>
      <c r="F232" s="27">
        <f t="shared" ref="F232:F233" si="9">-(((D232/100)-TRUNC((D232/100),0))*(10/6)+(TRUNC((D232/100),0)))</f>
        <v>-63.68333333333333</v>
      </c>
      <c r="G232" s="6">
        <v>2001</v>
      </c>
      <c r="H232" s="6">
        <v>7</v>
      </c>
      <c r="I232" s="6">
        <v>4</v>
      </c>
      <c r="J232" s="6" t="s">
        <v>52</v>
      </c>
      <c r="K232" s="6">
        <v>6.64</v>
      </c>
      <c r="L232" s="6" t="s">
        <v>92</v>
      </c>
      <c r="M232" s="6">
        <v>7.26</v>
      </c>
      <c r="N232" s="6">
        <v>1.85</v>
      </c>
      <c r="O232" s="6" t="s">
        <v>47</v>
      </c>
      <c r="P232" s="6">
        <v>8.4</v>
      </c>
      <c r="Q232" s="6" t="s">
        <v>47</v>
      </c>
      <c r="R232" s="6">
        <v>0.06</v>
      </c>
      <c r="S232" s="6" t="s">
        <v>47</v>
      </c>
      <c r="T232" s="6" t="s">
        <v>47</v>
      </c>
      <c r="U232" s="6" t="s">
        <v>47</v>
      </c>
      <c r="V232" s="6">
        <v>0.02</v>
      </c>
      <c r="W232" s="6">
        <v>0.42099999999999999</v>
      </c>
      <c r="X232" s="6">
        <v>6</v>
      </c>
      <c r="Y232" s="6">
        <v>2.9</v>
      </c>
      <c r="Z232" s="6">
        <v>3.5</v>
      </c>
      <c r="AA232" s="6">
        <v>23</v>
      </c>
      <c r="AB232" s="10" t="s">
        <v>47</v>
      </c>
      <c r="AC232" s="10" t="s">
        <v>47</v>
      </c>
      <c r="AD232" s="6">
        <v>2.0499999999999998</v>
      </c>
      <c r="AE232" s="16">
        <v>0</v>
      </c>
      <c r="AF232" s="16">
        <v>0</v>
      </c>
      <c r="AG232" s="19">
        <v>2.2000000000000002</v>
      </c>
      <c r="AH232" s="19">
        <v>1</v>
      </c>
      <c r="AI232" s="19">
        <v>1</v>
      </c>
      <c r="AJ232" s="20">
        <v>1</v>
      </c>
      <c r="AK232" s="22">
        <v>0</v>
      </c>
      <c r="AL232" s="6">
        <v>1.6</v>
      </c>
    </row>
    <row r="233" spans="1:38" ht="14.5">
      <c r="A233" s="6" t="s">
        <v>531</v>
      </c>
      <c r="B233" s="62" t="s">
        <v>212</v>
      </c>
      <c r="C233" s="6">
        <v>4410</v>
      </c>
      <c r="D233" s="6">
        <v>6451</v>
      </c>
      <c r="E233" s="27">
        <f t="shared" si="8"/>
        <v>44.166666666666671</v>
      </c>
      <c r="F233" s="27">
        <f t="shared" si="9"/>
        <v>-64.850000000000009</v>
      </c>
      <c r="G233" s="6">
        <v>2002</v>
      </c>
      <c r="H233" s="6">
        <v>10</v>
      </c>
      <c r="I233" s="6">
        <v>29</v>
      </c>
      <c r="J233" s="6" t="s">
        <v>52</v>
      </c>
      <c r="K233" s="6">
        <v>6</v>
      </c>
      <c r="L233" s="6">
        <v>1</v>
      </c>
      <c r="M233" s="6">
        <v>3.14</v>
      </c>
      <c r="N233" s="6">
        <v>0.6</v>
      </c>
      <c r="O233" s="6">
        <v>0.5</v>
      </c>
      <c r="P233" s="6" t="s">
        <v>47</v>
      </c>
      <c r="Q233" s="6">
        <v>4.2</v>
      </c>
      <c r="R233" s="6">
        <v>8.0000000000000002E-3</v>
      </c>
      <c r="S233" s="6">
        <v>0.18</v>
      </c>
      <c r="T233" s="6">
        <v>0.02</v>
      </c>
      <c r="U233" s="6" t="s">
        <v>47</v>
      </c>
      <c r="V233" s="6">
        <v>0.02</v>
      </c>
      <c r="W233" s="6">
        <v>4.97</v>
      </c>
      <c r="X233" s="6">
        <v>3</v>
      </c>
      <c r="Y233" s="6">
        <v>1.22</v>
      </c>
      <c r="AA233" s="6">
        <v>25.1</v>
      </c>
      <c r="AB233" s="6" t="s">
        <v>47</v>
      </c>
      <c r="AC233" s="6">
        <v>14</v>
      </c>
      <c r="AD233" s="6">
        <v>3.3</v>
      </c>
      <c r="AE233" s="16">
        <v>0</v>
      </c>
      <c r="AF233" s="16">
        <v>0</v>
      </c>
      <c r="AG233" s="19" t="s">
        <v>47</v>
      </c>
      <c r="AH233" s="19">
        <v>0</v>
      </c>
      <c r="AI233" s="19">
        <v>1</v>
      </c>
      <c r="AJ233" s="20">
        <v>1</v>
      </c>
      <c r="AK233" s="22">
        <v>0</v>
      </c>
      <c r="AL233" s="6">
        <v>2.4</v>
      </c>
    </row>
    <row r="234" spans="1:38" ht="12.5">
      <c r="A234" s="44" t="s">
        <v>532</v>
      </c>
      <c r="B234" s="7" t="s">
        <v>41</v>
      </c>
      <c r="C234" s="17"/>
      <c r="D234" s="17"/>
      <c r="E234" s="15">
        <v>44.790900000000001</v>
      </c>
      <c r="F234" s="15">
        <v>-63.634</v>
      </c>
      <c r="G234" s="15">
        <v>2011</v>
      </c>
      <c r="H234" s="17"/>
      <c r="I234" s="17"/>
      <c r="J234" s="15" t="s">
        <v>146</v>
      </c>
      <c r="K234" s="46">
        <v>6.5549999999999997</v>
      </c>
      <c r="L234" s="15">
        <v>10.3</v>
      </c>
      <c r="M234" s="6" t="s">
        <v>47</v>
      </c>
      <c r="N234" s="15">
        <v>6.25</v>
      </c>
      <c r="O234" s="37">
        <v>2.7416520000000002</v>
      </c>
      <c r="P234" s="15" t="s">
        <v>47</v>
      </c>
      <c r="Q234" s="6" t="s">
        <v>47</v>
      </c>
      <c r="R234" s="37">
        <v>4.0000000000000001E-3</v>
      </c>
      <c r="S234" s="15">
        <v>0.27</v>
      </c>
      <c r="T234" s="31" t="s">
        <v>47</v>
      </c>
      <c r="U234" s="6" t="s">
        <v>47</v>
      </c>
      <c r="V234" s="6" t="s">
        <v>47</v>
      </c>
      <c r="W234" s="6" t="s">
        <v>47</v>
      </c>
      <c r="X234" s="6" t="s">
        <v>47</v>
      </c>
      <c r="Y234" s="6" t="s">
        <v>47</v>
      </c>
      <c r="Z234" s="6" t="s">
        <v>47</v>
      </c>
      <c r="AA234" s="6" t="s">
        <v>47</v>
      </c>
      <c r="AB234" s="6" t="s">
        <v>47</v>
      </c>
      <c r="AC234" s="6" t="s">
        <v>47</v>
      </c>
      <c r="AD234" s="6" t="s">
        <v>47</v>
      </c>
      <c r="AE234" s="16">
        <v>0</v>
      </c>
      <c r="AF234" s="16">
        <v>0</v>
      </c>
      <c r="AG234" s="19">
        <v>4.5</v>
      </c>
      <c r="AH234" s="19">
        <v>1</v>
      </c>
      <c r="AI234" s="19">
        <v>3</v>
      </c>
      <c r="AJ234" s="20">
        <v>0</v>
      </c>
      <c r="AK234" s="22">
        <v>0</v>
      </c>
      <c r="AL234" s="25" t="s">
        <v>47</v>
      </c>
    </row>
    <row r="235" spans="1:38" ht="12.5">
      <c r="A235" s="6" t="s">
        <v>533</v>
      </c>
      <c r="B235" s="7" t="s">
        <v>41</v>
      </c>
      <c r="C235" s="6">
        <v>4448</v>
      </c>
      <c r="D235" s="6">
        <v>6337</v>
      </c>
      <c r="E235" s="13">
        <v>44.798699999999997</v>
      </c>
      <c r="F235" s="13">
        <v>-63.609400000000001</v>
      </c>
      <c r="G235" s="6" t="s">
        <v>534</v>
      </c>
      <c r="H235" s="6">
        <v>10</v>
      </c>
      <c r="I235" s="6">
        <v>3</v>
      </c>
      <c r="J235" s="6" t="s">
        <v>535</v>
      </c>
      <c r="K235" s="46">
        <v>6.665</v>
      </c>
      <c r="L235" s="6">
        <v>15</v>
      </c>
      <c r="M235" s="6">
        <v>23.2</v>
      </c>
      <c r="N235" s="37">
        <v>6.8</v>
      </c>
      <c r="O235" s="37">
        <v>1.134477</v>
      </c>
      <c r="P235" s="6" t="s">
        <v>47</v>
      </c>
      <c r="Q235" s="6">
        <v>4.5999999999999996</v>
      </c>
      <c r="R235" s="37">
        <v>5.0000000000000001E-3</v>
      </c>
      <c r="S235" s="37">
        <v>0.4</v>
      </c>
      <c r="T235" s="6">
        <v>0.06</v>
      </c>
      <c r="U235" s="37">
        <v>0.20799999999999999</v>
      </c>
      <c r="V235" s="37">
        <v>2.3E-2</v>
      </c>
      <c r="W235" s="6">
        <v>1.133</v>
      </c>
      <c r="X235" s="6">
        <v>15</v>
      </c>
      <c r="Y235" s="6">
        <v>3.3</v>
      </c>
      <c r="Z235" s="6" t="s">
        <v>47</v>
      </c>
      <c r="AA235" s="37">
        <v>172.5</v>
      </c>
      <c r="AB235" s="6" t="s">
        <v>47</v>
      </c>
      <c r="AC235" s="6">
        <v>72.5</v>
      </c>
      <c r="AD235" s="37">
        <v>21.25</v>
      </c>
      <c r="AE235" s="16">
        <v>0</v>
      </c>
      <c r="AF235" s="16">
        <v>0</v>
      </c>
      <c r="AG235" s="19">
        <v>8.0000000000000002E-3</v>
      </c>
      <c r="AH235" s="19">
        <v>1</v>
      </c>
      <c r="AI235" s="19">
        <v>3</v>
      </c>
      <c r="AJ235" s="20">
        <v>0</v>
      </c>
      <c r="AK235" s="22">
        <v>0</v>
      </c>
      <c r="AL235" s="6">
        <v>2.6</v>
      </c>
    </row>
    <row r="236" spans="1:38" ht="12.5">
      <c r="A236" s="6" t="s">
        <v>536</v>
      </c>
      <c r="B236" s="7" t="s">
        <v>150</v>
      </c>
      <c r="C236" s="6">
        <v>4441</v>
      </c>
      <c r="D236" s="6">
        <v>6410</v>
      </c>
      <c r="E236" s="13">
        <v>44.685699999999997</v>
      </c>
      <c r="F236" s="13">
        <v>-64.169200000000004</v>
      </c>
      <c r="G236" s="6">
        <v>2003</v>
      </c>
      <c r="H236" s="6">
        <v>8</v>
      </c>
      <c r="I236" s="6">
        <v>14</v>
      </c>
      <c r="J236" s="6" t="s">
        <v>52</v>
      </c>
      <c r="K236" s="6">
        <v>6.2</v>
      </c>
      <c r="L236" s="6">
        <v>2</v>
      </c>
      <c r="M236" s="6" t="s">
        <v>47</v>
      </c>
      <c r="N236" s="6">
        <v>1.3</v>
      </c>
      <c r="O236" s="6">
        <v>2.2000000000000002</v>
      </c>
      <c r="P236" s="6">
        <v>9.4</v>
      </c>
      <c r="Q236" s="6">
        <v>6.9</v>
      </c>
      <c r="R236" s="6">
        <v>8.0000000000000002E-3</v>
      </c>
      <c r="S236" s="6">
        <v>0.16</v>
      </c>
      <c r="T236" s="6" t="s">
        <v>49</v>
      </c>
      <c r="U236" s="6" t="s">
        <v>47</v>
      </c>
      <c r="V236" s="6">
        <v>0.01</v>
      </c>
      <c r="W236" s="6">
        <v>3.379</v>
      </c>
      <c r="X236" s="6">
        <v>35</v>
      </c>
      <c r="Y236" s="6">
        <v>11</v>
      </c>
      <c r="Z236" s="6">
        <v>3.45</v>
      </c>
      <c r="AA236" s="6">
        <v>21.8</v>
      </c>
      <c r="AB236" s="6" t="s">
        <v>47</v>
      </c>
      <c r="AC236" s="6">
        <v>43</v>
      </c>
      <c r="AD236" s="6">
        <v>2.1</v>
      </c>
      <c r="AE236" s="16">
        <v>0</v>
      </c>
      <c r="AF236" s="16">
        <v>0</v>
      </c>
      <c r="AG236" s="19">
        <v>11.1</v>
      </c>
      <c r="AH236" s="19">
        <v>1</v>
      </c>
      <c r="AI236" s="19">
        <v>1</v>
      </c>
      <c r="AJ236" s="20">
        <v>0</v>
      </c>
      <c r="AK236" s="22">
        <v>0</v>
      </c>
      <c r="AL236" s="6">
        <v>3.1</v>
      </c>
    </row>
    <row r="237" spans="1:38" ht="14.5">
      <c r="A237" s="6" t="s">
        <v>536</v>
      </c>
      <c r="B237" s="62" t="s">
        <v>212</v>
      </c>
      <c r="C237" s="6">
        <v>4623</v>
      </c>
      <c r="D237" s="6">
        <v>6040</v>
      </c>
      <c r="E237" s="27">
        <f>((C237/100)-TRUNC((C237/100),0))*(10/6)+(TRUNC((C237/100),0))</f>
        <v>46.383333333333326</v>
      </c>
      <c r="F237" s="27">
        <f>-(((D237/100)-TRUNC((D237/100),0))*(10/6)+(TRUNC((D237/100),0)))</f>
        <v>-60.666666666666664</v>
      </c>
      <c r="G237" s="6">
        <v>2003</v>
      </c>
      <c r="H237" s="6">
        <v>7</v>
      </c>
      <c r="I237" s="6">
        <v>1</v>
      </c>
      <c r="J237" s="6" t="s">
        <v>52</v>
      </c>
      <c r="K237" s="6">
        <v>6.8</v>
      </c>
      <c r="L237" s="6">
        <v>5.3</v>
      </c>
      <c r="M237" s="6">
        <v>6</v>
      </c>
      <c r="N237" s="6">
        <v>1.4</v>
      </c>
      <c r="O237" s="6" t="s">
        <v>47</v>
      </c>
      <c r="P237" s="6" t="s">
        <v>47</v>
      </c>
      <c r="Q237" s="6">
        <v>8.9</v>
      </c>
      <c r="R237" s="6" t="s">
        <v>47</v>
      </c>
      <c r="S237" s="6" t="s">
        <v>47</v>
      </c>
      <c r="T237" s="6" t="s">
        <v>54</v>
      </c>
      <c r="U237" s="6" t="s">
        <v>47</v>
      </c>
      <c r="V237" s="6">
        <v>0.05</v>
      </c>
      <c r="W237" s="6">
        <v>0.34</v>
      </c>
      <c r="X237" s="6">
        <v>12</v>
      </c>
      <c r="Y237" s="6" t="s">
        <v>47</v>
      </c>
      <c r="Z237" s="6" t="s">
        <v>47</v>
      </c>
      <c r="AA237" s="6">
        <v>26.1</v>
      </c>
      <c r="AB237" s="6" t="s">
        <v>47</v>
      </c>
      <c r="AC237" s="6" t="s">
        <v>47</v>
      </c>
      <c r="AD237" s="6">
        <v>2.7</v>
      </c>
      <c r="AE237" s="16">
        <v>0</v>
      </c>
      <c r="AF237" s="16">
        <v>0</v>
      </c>
      <c r="AG237" s="19" t="s">
        <v>47</v>
      </c>
      <c r="AH237" s="19">
        <v>0</v>
      </c>
      <c r="AI237" s="19">
        <v>0</v>
      </c>
      <c r="AJ237" s="20">
        <v>0</v>
      </c>
      <c r="AK237" s="22">
        <v>0</v>
      </c>
      <c r="AL237" s="6">
        <v>1.66</v>
      </c>
    </row>
    <row r="238" spans="1:38" ht="12.5">
      <c r="A238" s="44" t="s">
        <v>537</v>
      </c>
      <c r="B238" s="7" t="s">
        <v>41</v>
      </c>
      <c r="C238" s="17"/>
      <c r="D238" s="17"/>
      <c r="E238" s="15">
        <v>44.693199999999997</v>
      </c>
      <c r="F238" s="15">
        <v>-63.516599999999997</v>
      </c>
      <c r="G238" s="15">
        <v>2011</v>
      </c>
      <c r="H238" s="17"/>
      <c r="I238" s="17"/>
      <c r="J238" s="15" t="s">
        <v>146</v>
      </c>
      <c r="K238" s="46">
        <v>5.26</v>
      </c>
      <c r="L238" s="15">
        <v>0.8</v>
      </c>
      <c r="M238" s="6" t="s">
        <v>47</v>
      </c>
      <c r="N238" s="15">
        <v>2.5</v>
      </c>
      <c r="O238" s="37">
        <v>1.093164</v>
      </c>
      <c r="P238" s="15" t="s">
        <v>47</v>
      </c>
      <c r="Q238" s="6" t="s">
        <v>47</v>
      </c>
      <c r="R238" s="15">
        <v>0</v>
      </c>
      <c r="S238" s="15">
        <v>0.12</v>
      </c>
      <c r="T238" s="31" t="s">
        <v>47</v>
      </c>
      <c r="U238" s="6" t="s">
        <v>47</v>
      </c>
      <c r="V238" s="6" t="s">
        <v>47</v>
      </c>
      <c r="W238" s="6" t="s">
        <v>47</v>
      </c>
      <c r="X238" s="6" t="s">
        <v>47</v>
      </c>
      <c r="Y238" s="6" t="s">
        <v>47</v>
      </c>
      <c r="Z238" s="6" t="s">
        <v>47</v>
      </c>
      <c r="AA238" s="6" t="s">
        <v>47</v>
      </c>
      <c r="AB238" s="6" t="s">
        <v>47</v>
      </c>
      <c r="AC238" s="6" t="s">
        <v>47</v>
      </c>
      <c r="AD238" s="6" t="s">
        <v>47</v>
      </c>
      <c r="AE238" s="16">
        <v>0</v>
      </c>
      <c r="AF238" s="16">
        <v>0</v>
      </c>
      <c r="AG238" s="19" t="s">
        <v>47</v>
      </c>
      <c r="AH238" s="19">
        <v>0</v>
      </c>
      <c r="AI238" s="19">
        <v>1</v>
      </c>
      <c r="AJ238" s="20">
        <v>0</v>
      </c>
      <c r="AK238" s="22">
        <v>0</v>
      </c>
      <c r="AL238" s="25" t="s">
        <v>47</v>
      </c>
    </row>
    <row r="239" spans="1:38" ht="14.5">
      <c r="A239" s="6" t="s">
        <v>538</v>
      </c>
      <c r="B239" s="62" t="s">
        <v>179</v>
      </c>
      <c r="C239" s="6">
        <v>4350</v>
      </c>
      <c r="D239" s="6">
        <v>6603</v>
      </c>
      <c r="E239" s="13">
        <v>43.834000000000003</v>
      </c>
      <c r="F239" s="13">
        <v>-66.044700000000006</v>
      </c>
      <c r="G239" s="6">
        <v>2004</v>
      </c>
      <c r="H239" s="6">
        <v>7</v>
      </c>
      <c r="I239" s="6">
        <v>19</v>
      </c>
      <c r="J239" s="6" t="s">
        <v>52</v>
      </c>
      <c r="K239" s="6">
        <v>6.5</v>
      </c>
      <c r="L239" s="6">
        <v>5.6</v>
      </c>
      <c r="M239" s="6">
        <v>10.3</v>
      </c>
      <c r="N239" s="6">
        <v>2</v>
      </c>
      <c r="O239" s="6" t="s">
        <v>47</v>
      </c>
      <c r="P239" s="6" t="s">
        <v>47</v>
      </c>
      <c r="Q239" s="6">
        <v>6.9</v>
      </c>
      <c r="R239" s="6">
        <v>2.1000000000000001E-2</v>
      </c>
      <c r="S239" s="6">
        <v>0.23</v>
      </c>
      <c r="T239" s="6">
        <v>0.02</v>
      </c>
      <c r="U239" s="6" t="s">
        <v>47</v>
      </c>
      <c r="V239" s="6">
        <v>0.02</v>
      </c>
      <c r="W239" s="6">
        <v>0.27100000000000002</v>
      </c>
      <c r="X239" s="6">
        <v>14.2</v>
      </c>
      <c r="Y239" s="6" t="s">
        <v>47</v>
      </c>
      <c r="Z239" s="6" t="s">
        <v>47</v>
      </c>
      <c r="AA239" s="6">
        <v>63</v>
      </c>
      <c r="AB239" s="6" t="s">
        <v>47</v>
      </c>
      <c r="AC239" s="6" t="s">
        <v>47</v>
      </c>
      <c r="AD239" s="6">
        <v>8.4</v>
      </c>
      <c r="AE239" s="16">
        <v>1</v>
      </c>
      <c r="AF239" s="16">
        <v>1</v>
      </c>
      <c r="AG239" s="19" t="s">
        <v>47</v>
      </c>
      <c r="AH239" s="19">
        <v>0</v>
      </c>
      <c r="AI239" s="19">
        <v>0</v>
      </c>
      <c r="AJ239" s="20">
        <v>0</v>
      </c>
      <c r="AK239" s="22">
        <v>0</v>
      </c>
      <c r="AL239" s="6">
        <v>1.5</v>
      </c>
    </row>
    <row r="240" spans="1:38" ht="14.5">
      <c r="A240" s="39" t="s">
        <v>539</v>
      </c>
      <c r="B240" s="7" t="s">
        <v>137</v>
      </c>
      <c r="C240" s="41"/>
      <c r="D240" s="41"/>
      <c r="E240" s="42">
        <v>45.796819999999997</v>
      </c>
      <c r="F240" s="42">
        <v>-60.567999999999998</v>
      </c>
      <c r="G240" s="39">
        <v>2016</v>
      </c>
      <c r="H240" s="39">
        <v>8</v>
      </c>
      <c r="I240" s="39">
        <v>18</v>
      </c>
      <c r="J240" s="39" t="s">
        <v>141</v>
      </c>
      <c r="K240" s="39">
        <v>7</v>
      </c>
      <c r="L240" s="39">
        <v>7.2</v>
      </c>
      <c r="M240" s="39">
        <v>13.9</v>
      </c>
      <c r="N240" s="39">
        <v>4.4000000000000004</v>
      </c>
      <c r="O240" s="39">
        <v>2.35</v>
      </c>
      <c r="P240" s="42">
        <v>6.71</v>
      </c>
      <c r="Q240" s="39">
        <v>4.2</v>
      </c>
      <c r="R240" s="39">
        <v>4.0000000000000001E-3</v>
      </c>
      <c r="S240" s="39">
        <v>0.13</v>
      </c>
      <c r="T240" s="39">
        <v>0.01</v>
      </c>
      <c r="U240" s="6" t="s">
        <v>47</v>
      </c>
      <c r="V240" s="39">
        <v>0.01</v>
      </c>
      <c r="W240" s="39">
        <v>2.8</v>
      </c>
      <c r="X240" s="6" t="s">
        <v>47</v>
      </c>
      <c r="Y240" s="6" t="s">
        <v>47</v>
      </c>
      <c r="Z240" s="39">
        <v>4.3499999999999996</v>
      </c>
      <c r="AA240" s="39">
        <v>47.1</v>
      </c>
      <c r="AB240" s="39" t="s">
        <v>47</v>
      </c>
      <c r="AC240" s="39" t="s">
        <v>47</v>
      </c>
      <c r="AD240" s="39">
        <v>3.3</v>
      </c>
      <c r="AE240" s="16">
        <v>1</v>
      </c>
      <c r="AF240" s="16">
        <v>1</v>
      </c>
      <c r="AG240" s="19" t="s">
        <v>47</v>
      </c>
      <c r="AH240" s="19">
        <v>0</v>
      </c>
      <c r="AI240" s="19">
        <v>0</v>
      </c>
      <c r="AJ240" s="20">
        <v>0</v>
      </c>
      <c r="AK240" s="22">
        <v>0</v>
      </c>
      <c r="AL240" s="25" t="s">
        <v>47</v>
      </c>
    </row>
    <row r="241" spans="1:38" ht="12.5">
      <c r="A241" s="25" t="s">
        <v>540</v>
      </c>
      <c r="B241" s="7" t="s">
        <v>41</v>
      </c>
      <c r="C241" s="26"/>
      <c r="D241" s="26"/>
      <c r="E241" s="25">
        <v>44.710630000000002</v>
      </c>
      <c r="F241" s="25">
        <v>-63.467579999999998</v>
      </c>
      <c r="G241" s="25">
        <v>2016</v>
      </c>
      <c r="H241" s="25">
        <v>8</v>
      </c>
      <c r="I241" s="25">
        <v>23</v>
      </c>
      <c r="J241" s="25" t="s">
        <v>189</v>
      </c>
      <c r="K241" s="25">
        <v>6.96</v>
      </c>
      <c r="L241" s="65" t="s">
        <v>47</v>
      </c>
      <c r="M241" s="65" t="s">
        <v>47</v>
      </c>
      <c r="N241" s="65" t="s">
        <v>47</v>
      </c>
      <c r="O241" s="65" t="s">
        <v>47</v>
      </c>
      <c r="P241" s="25">
        <v>9.1</v>
      </c>
      <c r="Q241" s="6" t="s">
        <v>47</v>
      </c>
      <c r="R241" s="6" t="s">
        <v>47</v>
      </c>
      <c r="S241" s="6" t="s">
        <v>47</v>
      </c>
      <c r="T241" s="6" t="s">
        <v>47</v>
      </c>
      <c r="U241" s="6" t="s">
        <v>47</v>
      </c>
      <c r="V241" s="6" t="s">
        <v>47</v>
      </c>
      <c r="W241" s="6" t="s">
        <v>47</v>
      </c>
      <c r="X241" s="6" t="s">
        <v>47</v>
      </c>
      <c r="Y241" s="6" t="s">
        <v>47</v>
      </c>
      <c r="Z241" s="6" t="s">
        <v>47</v>
      </c>
      <c r="AA241" s="25">
        <v>202.1</v>
      </c>
      <c r="AB241" s="25">
        <v>0.1</v>
      </c>
      <c r="AC241" s="25">
        <v>131.30000000000001</v>
      </c>
      <c r="AD241" s="57" t="s">
        <v>47</v>
      </c>
      <c r="AE241" s="16">
        <v>0</v>
      </c>
      <c r="AF241" s="16">
        <v>0</v>
      </c>
      <c r="AG241" s="19" t="s">
        <v>47</v>
      </c>
      <c r="AH241" s="19">
        <v>0</v>
      </c>
      <c r="AI241" s="19">
        <v>1</v>
      </c>
      <c r="AJ241" s="20">
        <v>0</v>
      </c>
      <c r="AK241" s="22">
        <v>0</v>
      </c>
      <c r="AL241" s="25" t="s">
        <v>47</v>
      </c>
    </row>
    <row r="242" spans="1:38" ht="12.5">
      <c r="A242" s="25" t="s">
        <v>541</v>
      </c>
      <c r="B242" s="7" t="s">
        <v>41</v>
      </c>
      <c r="C242" s="26"/>
      <c r="D242" s="26"/>
      <c r="E242" s="25">
        <v>44.696620000000003</v>
      </c>
      <c r="F242" s="25">
        <v>-63.572119999999998</v>
      </c>
      <c r="G242" s="25">
        <v>2016</v>
      </c>
      <c r="H242" s="25">
        <v>8</v>
      </c>
      <c r="I242" s="25">
        <v>23</v>
      </c>
      <c r="J242" s="25" t="s">
        <v>189</v>
      </c>
      <c r="K242" s="25">
        <v>7.26</v>
      </c>
      <c r="L242" s="25" t="s">
        <v>47</v>
      </c>
      <c r="M242" s="25" t="s">
        <v>47</v>
      </c>
      <c r="N242" s="25" t="s">
        <v>47</v>
      </c>
      <c r="O242" s="25" t="s">
        <v>47</v>
      </c>
      <c r="P242" s="25">
        <v>6.76</v>
      </c>
      <c r="Q242" s="6" t="s">
        <v>47</v>
      </c>
      <c r="R242" s="6" t="s">
        <v>47</v>
      </c>
      <c r="S242" s="6" t="s">
        <v>47</v>
      </c>
      <c r="T242" s="6" t="s">
        <v>47</v>
      </c>
      <c r="U242" s="6" t="s">
        <v>47</v>
      </c>
      <c r="V242" s="6" t="s">
        <v>47</v>
      </c>
      <c r="W242" s="6" t="s">
        <v>47</v>
      </c>
      <c r="X242" s="6" t="s">
        <v>47</v>
      </c>
      <c r="Y242" s="6" t="s">
        <v>47</v>
      </c>
      <c r="Z242" s="25" t="s">
        <v>47</v>
      </c>
      <c r="AA242" s="25">
        <v>787</v>
      </c>
      <c r="AB242" s="25">
        <v>0.38</v>
      </c>
      <c r="AC242" s="25">
        <v>513.5</v>
      </c>
      <c r="AD242" s="57" t="s">
        <v>47</v>
      </c>
      <c r="AE242" s="16">
        <v>0</v>
      </c>
      <c r="AF242" s="16">
        <v>0</v>
      </c>
      <c r="AG242" s="19" t="s">
        <v>47</v>
      </c>
      <c r="AH242" s="19">
        <v>0</v>
      </c>
      <c r="AI242" s="19">
        <v>2</v>
      </c>
      <c r="AJ242" s="20">
        <v>0</v>
      </c>
      <c r="AK242" s="22">
        <v>0</v>
      </c>
      <c r="AL242" s="25" t="s">
        <v>47</v>
      </c>
    </row>
    <row r="243" spans="1:38" ht="14.5">
      <c r="A243" s="25" t="s">
        <v>542</v>
      </c>
      <c r="B243" s="62" t="s">
        <v>41</v>
      </c>
      <c r="C243" s="26"/>
      <c r="D243" s="26"/>
      <c r="E243" s="25">
        <v>44.615459999999999</v>
      </c>
      <c r="F243" s="25">
        <v>-63.484819999999999</v>
      </c>
      <c r="G243" s="25">
        <v>2016</v>
      </c>
      <c r="H243" s="25">
        <v>8</v>
      </c>
      <c r="I243" s="25">
        <v>23</v>
      </c>
      <c r="J243" s="25" t="s">
        <v>189</v>
      </c>
      <c r="K243" s="25">
        <v>7.48</v>
      </c>
      <c r="L243" s="65" t="s">
        <v>47</v>
      </c>
      <c r="M243" s="65" t="s">
        <v>47</v>
      </c>
      <c r="N243" s="65" t="s">
        <v>47</v>
      </c>
      <c r="O243" s="65" t="s">
        <v>47</v>
      </c>
      <c r="P243" s="25">
        <v>8.41</v>
      </c>
      <c r="Q243" s="6" t="s">
        <v>47</v>
      </c>
      <c r="R243" s="6" t="s">
        <v>47</v>
      </c>
      <c r="S243" s="6" t="s">
        <v>47</v>
      </c>
      <c r="T243" s="6" t="s">
        <v>47</v>
      </c>
      <c r="U243" s="6" t="s">
        <v>47</v>
      </c>
      <c r="V243" s="6" t="s">
        <v>47</v>
      </c>
      <c r="W243" s="6" t="s">
        <v>47</v>
      </c>
      <c r="X243" s="6" t="s">
        <v>47</v>
      </c>
      <c r="Y243" s="6" t="s">
        <v>47</v>
      </c>
      <c r="Z243" s="6" t="s">
        <v>47</v>
      </c>
      <c r="AA243" s="25">
        <v>219.9</v>
      </c>
      <c r="AB243" s="25">
        <v>0.1</v>
      </c>
      <c r="AC243" s="25">
        <v>143</v>
      </c>
      <c r="AD243" s="57" t="s">
        <v>47</v>
      </c>
      <c r="AE243" s="16">
        <v>0</v>
      </c>
      <c r="AF243" s="16">
        <v>0</v>
      </c>
      <c r="AG243" s="19" t="s">
        <v>47</v>
      </c>
      <c r="AH243" s="19">
        <v>0</v>
      </c>
      <c r="AI243" s="19">
        <v>0</v>
      </c>
      <c r="AJ243" s="20">
        <v>0</v>
      </c>
      <c r="AK243" s="22">
        <v>0</v>
      </c>
      <c r="AL243" s="25" t="s">
        <v>47</v>
      </c>
    </row>
    <row r="244" spans="1:38" ht="14.5">
      <c r="A244" s="10" t="s">
        <v>543</v>
      </c>
      <c r="B244" s="79" t="s">
        <v>212</v>
      </c>
      <c r="C244" s="51"/>
      <c r="D244" s="51"/>
      <c r="E244" s="51">
        <v>44.283200000000001</v>
      </c>
      <c r="F244" s="51">
        <v>-65.246700000000004</v>
      </c>
      <c r="G244" s="10">
        <v>2018</v>
      </c>
      <c r="H244" s="10">
        <v>10</v>
      </c>
      <c r="I244" s="10">
        <v>23</v>
      </c>
      <c r="J244" s="10" t="s">
        <v>46</v>
      </c>
      <c r="K244" s="10">
        <v>6.21</v>
      </c>
      <c r="L244" s="51">
        <v>1.02</v>
      </c>
      <c r="M244" s="6" t="s">
        <v>47</v>
      </c>
      <c r="N244" s="10">
        <v>0.54</v>
      </c>
      <c r="O244" s="6" t="s">
        <v>47</v>
      </c>
      <c r="P244" s="6" t="s">
        <v>47</v>
      </c>
      <c r="Q244" s="10">
        <v>3.82</v>
      </c>
      <c r="R244" s="10">
        <v>7.0000000000000001E-3</v>
      </c>
      <c r="S244" s="10">
        <v>0.22</v>
      </c>
      <c r="T244" s="10" t="s">
        <v>47</v>
      </c>
      <c r="U244" s="10" t="s">
        <v>48</v>
      </c>
      <c r="V244" s="6" t="s">
        <v>47</v>
      </c>
      <c r="W244" s="6" t="s">
        <v>47</v>
      </c>
      <c r="X244" s="6" t="s">
        <v>47</v>
      </c>
      <c r="Y244" s="6" t="s">
        <v>47</v>
      </c>
      <c r="Z244" s="6" t="s">
        <v>47</v>
      </c>
      <c r="AA244" s="10">
        <v>23.1</v>
      </c>
      <c r="AB244" s="6" t="s">
        <v>47</v>
      </c>
      <c r="AC244" s="6" t="s">
        <v>47</v>
      </c>
      <c r="AD244" s="6" t="s">
        <v>47</v>
      </c>
      <c r="AE244" s="16">
        <v>0</v>
      </c>
      <c r="AF244" s="16">
        <v>0</v>
      </c>
      <c r="AG244" s="19" t="s">
        <v>47</v>
      </c>
      <c r="AH244" s="19">
        <v>0</v>
      </c>
      <c r="AI244" s="19">
        <v>0</v>
      </c>
      <c r="AJ244" s="20">
        <v>0</v>
      </c>
      <c r="AK244" s="22">
        <v>0</v>
      </c>
      <c r="AL244" s="10" t="s">
        <v>47</v>
      </c>
    </row>
    <row r="245" spans="1:38" ht="14.5">
      <c r="A245" s="6" t="s">
        <v>544</v>
      </c>
      <c r="B245" s="62" t="s">
        <v>179</v>
      </c>
      <c r="C245" s="6">
        <v>4355</v>
      </c>
      <c r="D245" s="6">
        <v>6558</v>
      </c>
      <c r="E245" s="13">
        <v>43.910800000000002</v>
      </c>
      <c r="F245" s="13">
        <v>-65.963300000000004</v>
      </c>
      <c r="G245" s="6">
        <v>2008</v>
      </c>
      <c r="H245" s="6">
        <v>9</v>
      </c>
      <c r="I245" s="6">
        <v>5</v>
      </c>
      <c r="J245" s="6" t="s">
        <v>52</v>
      </c>
      <c r="K245" s="6">
        <v>6.3</v>
      </c>
      <c r="L245" s="6" t="s">
        <v>53</v>
      </c>
      <c r="M245" s="6">
        <v>5.6</v>
      </c>
      <c r="N245" s="6">
        <v>1.1000000000000001</v>
      </c>
      <c r="O245" s="6">
        <v>3.9</v>
      </c>
      <c r="P245" s="6">
        <v>7</v>
      </c>
      <c r="Q245" s="6">
        <v>4.4000000000000004</v>
      </c>
      <c r="R245" s="6">
        <v>5.0000000000000001E-3</v>
      </c>
      <c r="S245" s="6">
        <v>0.17</v>
      </c>
      <c r="T245" s="6" t="s">
        <v>49</v>
      </c>
      <c r="U245" s="6" t="s">
        <v>47</v>
      </c>
      <c r="V245" s="6" t="s">
        <v>49</v>
      </c>
      <c r="W245" s="6">
        <v>4.6740000000000004</v>
      </c>
      <c r="X245" s="6">
        <v>18</v>
      </c>
      <c r="Y245" s="6">
        <v>5.0999999999999996</v>
      </c>
      <c r="Z245" s="6">
        <v>3</v>
      </c>
      <c r="AA245" s="6">
        <v>41.4</v>
      </c>
      <c r="AB245" s="6" t="s">
        <v>47</v>
      </c>
      <c r="AC245" s="6">
        <v>25</v>
      </c>
      <c r="AD245" s="6">
        <v>4.9000000000000004</v>
      </c>
      <c r="AE245" s="16">
        <v>0</v>
      </c>
      <c r="AF245" s="16">
        <v>0</v>
      </c>
      <c r="AG245" s="19">
        <v>2.7</v>
      </c>
      <c r="AH245" s="19">
        <v>2</v>
      </c>
      <c r="AI245" s="19">
        <v>3</v>
      </c>
      <c r="AJ245" s="20">
        <v>1</v>
      </c>
      <c r="AK245" s="22">
        <v>0</v>
      </c>
      <c r="AL245" s="6">
        <v>3.32</v>
      </c>
    </row>
    <row r="246" spans="1:38" ht="12.5">
      <c r="A246" s="10" t="s">
        <v>545</v>
      </c>
      <c r="B246" s="90" t="s">
        <v>221</v>
      </c>
      <c r="C246" s="10"/>
      <c r="D246" s="10"/>
      <c r="E246" s="10">
        <v>46.711500000000001</v>
      </c>
      <c r="F246" s="10">
        <v>-60.389800000000001</v>
      </c>
      <c r="G246" s="10">
        <v>2018</v>
      </c>
      <c r="H246" s="10">
        <v>5</v>
      </c>
      <c r="I246" s="10">
        <v>11</v>
      </c>
      <c r="J246" s="10" t="s">
        <v>46</v>
      </c>
      <c r="K246" s="10">
        <v>6.15</v>
      </c>
      <c r="L246" s="10">
        <v>1.69</v>
      </c>
      <c r="M246" s="6" t="s">
        <v>47</v>
      </c>
      <c r="N246" s="10">
        <v>1.1200000000000001</v>
      </c>
      <c r="O246" s="6" t="s">
        <v>47</v>
      </c>
      <c r="P246" s="6" t="s">
        <v>47</v>
      </c>
      <c r="Q246" s="10">
        <v>46.6</v>
      </c>
      <c r="R246" s="10">
        <v>8.0000000000000002E-3</v>
      </c>
      <c r="S246" s="10">
        <v>0.31</v>
      </c>
      <c r="T246" s="10" t="s">
        <v>47</v>
      </c>
      <c r="U246" s="10" t="s">
        <v>48</v>
      </c>
      <c r="V246" s="6" t="s">
        <v>47</v>
      </c>
      <c r="W246" s="6" t="s">
        <v>47</v>
      </c>
      <c r="X246" s="10" t="s">
        <v>47</v>
      </c>
      <c r="Y246" s="10" t="s">
        <v>47</v>
      </c>
      <c r="Z246" s="10" t="s">
        <v>47</v>
      </c>
      <c r="AA246" s="10">
        <v>30.1</v>
      </c>
      <c r="AB246" s="10" t="s">
        <v>47</v>
      </c>
      <c r="AC246" s="10" t="s">
        <v>47</v>
      </c>
      <c r="AD246" s="10" t="s">
        <v>47</v>
      </c>
      <c r="AE246" s="16">
        <v>0</v>
      </c>
      <c r="AF246" s="16">
        <v>0</v>
      </c>
      <c r="AG246" s="19" t="s">
        <v>47</v>
      </c>
      <c r="AH246" s="19">
        <v>0</v>
      </c>
      <c r="AI246" s="19">
        <v>2</v>
      </c>
      <c r="AJ246" s="20">
        <v>0</v>
      </c>
      <c r="AK246" s="22">
        <v>0</v>
      </c>
      <c r="AL246" s="10" t="s">
        <v>47</v>
      </c>
    </row>
    <row r="247" spans="1:38" ht="14.5">
      <c r="A247" s="6" t="s">
        <v>546</v>
      </c>
      <c r="B247" s="62" t="s">
        <v>389</v>
      </c>
      <c r="C247" s="6">
        <v>4522</v>
      </c>
      <c r="D247" s="6">
        <v>6239</v>
      </c>
      <c r="E247" s="13">
        <v>45.364800000000002</v>
      </c>
      <c r="F247" s="13">
        <v>-62.654200000000003</v>
      </c>
      <c r="G247" s="6">
        <v>2002</v>
      </c>
      <c r="H247" s="6">
        <v>9</v>
      </c>
      <c r="I247" s="6">
        <v>25</v>
      </c>
      <c r="J247" s="6" t="s">
        <v>52</v>
      </c>
      <c r="K247" s="6">
        <v>6.7</v>
      </c>
      <c r="L247" s="6">
        <v>2.7</v>
      </c>
      <c r="M247" s="6">
        <v>3.55</v>
      </c>
      <c r="N247" s="6">
        <v>0.6</v>
      </c>
      <c r="O247" s="6">
        <v>1.7</v>
      </c>
      <c r="P247" s="6" t="s">
        <v>47</v>
      </c>
      <c r="Q247" s="6">
        <v>5.0999999999999996</v>
      </c>
      <c r="R247" s="6" t="s">
        <v>47</v>
      </c>
      <c r="S247" s="6" t="s">
        <v>47</v>
      </c>
      <c r="T247" s="6" t="s">
        <v>47</v>
      </c>
      <c r="U247" s="6" t="s">
        <v>47</v>
      </c>
      <c r="V247" s="6" t="s">
        <v>47</v>
      </c>
      <c r="W247" s="6">
        <v>0.45500000000000002</v>
      </c>
      <c r="X247" s="6">
        <v>5</v>
      </c>
      <c r="Y247" s="6">
        <v>2</v>
      </c>
      <c r="Z247" s="6" t="s">
        <v>47</v>
      </c>
      <c r="AA247" s="6">
        <v>24.6</v>
      </c>
      <c r="AB247" s="6" t="s">
        <v>47</v>
      </c>
      <c r="AC247" s="6">
        <v>22</v>
      </c>
      <c r="AD247" s="6">
        <v>2.9</v>
      </c>
      <c r="AE247" s="16">
        <v>0</v>
      </c>
      <c r="AF247" s="16">
        <v>0</v>
      </c>
      <c r="AG247" s="19" t="s">
        <v>47</v>
      </c>
      <c r="AH247" s="19">
        <v>0</v>
      </c>
      <c r="AI247" s="19">
        <v>1</v>
      </c>
      <c r="AJ247" s="20">
        <v>0</v>
      </c>
      <c r="AK247" s="22">
        <v>0</v>
      </c>
      <c r="AL247" s="6">
        <v>2.7</v>
      </c>
    </row>
    <row r="248" spans="1:38" ht="14.5">
      <c r="A248" s="6" t="s">
        <v>547</v>
      </c>
      <c r="B248" s="62" t="s">
        <v>418</v>
      </c>
      <c r="C248" s="6">
        <v>4402</v>
      </c>
      <c r="D248" s="6">
        <v>6529</v>
      </c>
      <c r="E248" s="27">
        <f>((C248/100)-TRUNC((C248/100),0))*(10/6)+(TRUNC((C248/100),0))</f>
        <v>44.033333333333339</v>
      </c>
      <c r="F248" s="27">
        <f>-(((D248/100)-TRUNC((D248/100),0))*(10/6)+(TRUNC((D248/100),0)))</f>
        <v>-65.483333333333348</v>
      </c>
      <c r="G248" s="6">
        <v>2002</v>
      </c>
      <c r="H248" s="6">
        <v>9</v>
      </c>
      <c r="I248" s="6">
        <v>15</v>
      </c>
      <c r="J248" s="6" t="s">
        <v>52</v>
      </c>
      <c r="K248" s="6">
        <v>6.1</v>
      </c>
      <c r="L248" s="6">
        <v>1</v>
      </c>
      <c r="M248" s="6">
        <v>3.89</v>
      </c>
      <c r="N248" s="6">
        <v>0.9</v>
      </c>
      <c r="O248" s="6">
        <v>0.7</v>
      </c>
      <c r="P248" s="6" t="s">
        <v>47</v>
      </c>
      <c r="Q248" s="6">
        <v>2.9</v>
      </c>
      <c r="R248" s="6" t="s">
        <v>548</v>
      </c>
      <c r="S248" s="6">
        <v>0.19</v>
      </c>
      <c r="T248" s="6" t="s">
        <v>49</v>
      </c>
      <c r="U248" s="6" t="s">
        <v>47</v>
      </c>
      <c r="V248" s="6" t="s">
        <v>49</v>
      </c>
      <c r="W248" s="6">
        <v>0.96299999999999997</v>
      </c>
      <c r="X248" s="6">
        <v>7</v>
      </c>
      <c r="Y248" s="6" t="s">
        <v>47</v>
      </c>
      <c r="Z248" s="6" t="s">
        <v>47</v>
      </c>
      <c r="AA248" s="6">
        <v>26.9</v>
      </c>
      <c r="AB248" s="6" t="s">
        <v>47</v>
      </c>
      <c r="AC248" s="6" t="s">
        <v>47</v>
      </c>
      <c r="AD248" s="6">
        <v>2.5</v>
      </c>
      <c r="AE248" s="16">
        <v>0</v>
      </c>
      <c r="AF248" s="16">
        <v>0</v>
      </c>
      <c r="AG248" s="19">
        <v>2.8</v>
      </c>
      <c r="AH248" s="19">
        <v>1</v>
      </c>
      <c r="AI248" s="19">
        <v>0</v>
      </c>
      <c r="AJ248" s="20">
        <v>1</v>
      </c>
      <c r="AK248" s="22">
        <v>0</v>
      </c>
      <c r="AL248" s="6" t="s">
        <v>47</v>
      </c>
    </row>
    <row r="249" spans="1:38" ht="12.5">
      <c r="A249" s="44" t="s">
        <v>549</v>
      </c>
      <c r="B249" s="7" t="s">
        <v>41</v>
      </c>
      <c r="C249" s="17"/>
      <c r="D249" s="17"/>
      <c r="E249" s="15">
        <v>44.6252</v>
      </c>
      <c r="F249" s="15">
        <v>-63.6098</v>
      </c>
      <c r="G249" s="15">
        <v>2011</v>
      </c>
      <c r="H249" s="17"/>
      <c r="I249" s="17"/>
      <c r="J249" s="15" t="s">
        <v>146</v>
      </c>
      <c r="K249" s="46">
        <v>6.57</v>
      </c>
      <c r="L249" s="15">
        <v>18.100000000000001</v>
      </c>
      <c r="M249" s="6" t="s">
        <v>47</v>
      </c>
      <c r="N249" s="15">
        <v>26.5</v>
      </c>
      <c r="O249" s="15">
        <v>1.739530679</v>
      </c>
      <c r="P249" s="15" t="s">
        <v>47</v>
      </c>
      <c r="Q249" s="6" t="s">
        <v>47</v>
      </c>
      <c r="R249" s="37">
        <v>6.0000000000000001E-3</v>
      </c>
      <c r="S249" s="15">
        <v>1.27</v>
      </c>
      <c r="T249" s="31" t="s">
        <v>47</v>
      </c>
      <c r="U249" s="6" t="s">
        <v>47</v>
      </c>
      <c r="V249" s="6" t="s">
        <v>47</v>
      </c>
      <c r="W249" s="6" t="s">
        <v>47</v>
      </c>
      <c r="X249" s="6" t="s">
        <v>47</v>
      </c>
      <c r="Y249" s="6" t="s">
        <v>47</v>
      </c>
      <c r="Z249" s="6" t="s">
        <v>47</v>
      </c>
      <c r="AA249" s="6" t="s">
        <v>47</v>
      </c>
      <c r="AB249" s="6" t="s">
        <v>47</v>
      </c>
      <c r="AC249" s="6" t="s">
        <v>47</v>
      </c>
      <c r="AD249" s="6" t="s">
        <v>47</v>
      </c>
      <c r="AE249" s="16">
        <v>0</v>
      </c>
      <c r="AF249" s="16">
        <v>0</v>
      </c>
      <c r="AG249" s="19" t="s">
        <v>47</v>
      </c>
      <c r="AH249" s="19">
        <v>0</v>
      </c>
      <c r="AI249" s="19">
        <v>0</v>
      </c>
      <c r="AJ249" s="20">
        <v>0</v>
      </c>
      <c r="AK249" s="22">
        <v>0</v>
      </c>
      <c r="AL249" s="25" t="s">
        <v>47</v>
      </c>
    </row>
    <row r="250" spans="1:38" ht="14.5">
      <c r="A250" s="6" t="s">
        <v>550</v>
      </c>
      <c r="B250" s="7" t="s">
        <v>41</v>
      </c>
      <c r="C250" s="6">
        <v>4446</v>
      </c>
      <c r="D250" s="6">
        <v>6335</v>
      </c>
      <c r="E250" s="13">
        <v>44.768900000000002</v>
      </c>
      <c r="F250" s="13">
        <v>-63.582700000000003</v>
      </c>
      <c r="G250" s="6" t="s">
        <v>551</v>
      </c>
      <c r="H250" s="6">
        <v>10</v>
      </c>
      <c r="I250" s="6">
        <v>17</v>
      </c>
      <c r="J250" s="6" t="s">
        <v>552</v>
      </c>
      <c r="K250" s="46">
        <v>6.8366670000000003</v>
      </c>
      <c r="L250" s="6">
        <v>14</v>
      </c>
      <c r="M250" s="35">
        <v>11.2</v>
      </c>
      <c r="N250" s="37">
        <v>7.6333333330000004</v>
      </c>
      <c r="O250" s="37">
        <v>1.2054469999999999</v>
      </c>
      <c r="P250" s="6" t="s">
        <v>47</v>
      </c>
      <c r="Q250" s="6">
        <v>4.5</v>
      </c>
      <c r="R250" s="37">
        <v>4.0000000000000001E-3</v>
      </c>
      <c r="S250" s="37">
        <v>0.37</v>
      </c>
      <c r="T250" s="6">
        <v>0.08</v>
      </c>
      <c r="U250" s="37">
        <v>0.19400000000000001</v>
      </c>
      <c r="V250" s="37">
        <v>6.0000000000000001E-3</v>
      </c>
      <c r="W250" s="6">
        <v>3.39</v>
      </c>
      <c r="X250" s="6">
        <v>28</v>
      </c>
      <c r="Y250" s="6">
        <v>11.5</v>
      </c>
      <c r="Z250" s="6" t="s">
        <v>47</v>
      </c>
      <c r="AA250" s="37">
        <v>185.66666699999999</v>
      </c>
      <c r="AB250" s="6" t="s">
        <v>47</v>
      </c>
      <c r="AC250" s="6">
        <v>67.5</v>
      </c>
      <c r="AD250" s="37">
        <v>23.1</v>
      </c>
      <c r="AE250" s="16">
        <v>1</v>
      </c>
      <c r="AF250" s="16">
        <v>1</v>
      </c>
      <c r="AG250" s="19">
        <v>8.0000000000000002E-3</v>
      </c>
      <c r="AH250" s="19">
        <v>1</v>
      </c>
      <c r="AI250" s="19">
        <v>5</v>
      </c>
      <c r="AJ250" s="20">
        <v>0</v>
      </c>
      <c r="AK250" s="22">
        <v>0</v>
      </c>
      <c r="AL250" s="6">
        <v>2.5</v>
      </c>
    </row>
    <row r="251" spans="1:38" ht="12.5">
      <c r="A251" s="44" t="s">
        <v>553</v>
      </c>
      <c r="B251" s="7" t="s">
        <v>41</v>
      </c>
      <c r="C251" s="17"/>
      <c r="D251" s="17"/>
      <c r="E251" s="15">
        <v>44.619799999999998</v>
      </c>
      <c r="F251" s="15">
        <v>-63.592300000000002</v>
      </c>
      <c r="G251" s="15">
        <v>2011</v>
      </c>
      <c r="H251" s="17"/>
      <c r="I251" s="17"/>
      <c r="J251" s="15" t="s">
        <v>146</v>
      </c>
      <c r="K251" s="46">
        <v>6.28</v>
      </c>
      <c r="L251" s="15">
        <v>2.6</v>
      </c>
      <c r="M251" s="6" t="s">
        <v>47</v>
      </c>
      <c r="N251" s="15">
        <v>6</v>
      </c>
      <c r="O251" s="37">
        <v>1.210108</v>
      </c>
      <c r="P251" s="15" t="s">
        <v>47</v>
      </c>
      <c r="Q251" s="6" t="s">
        <v>47</v>
      </c>
      <c r="R251" s="37">
        <v>5.0000000000000001E-3</v>
      </c>
      <c r="S251" s="15">
        <v>0.34</v>
      </c>
      <c r="T251" s="31" t="s">
        <v>47</v>
      </c>
      <c r="U251" s="6" t="s">
        <v>47</v>
      </c>
      <c r="V251" s="6" t="s">
        <v>47</v>
      </c>
      <c r="W251" s="6" t="s">
        <v>47</v>
      </c>
      <c r="X251" s="6" t="s">
        <v>47</v>
      </c>
      <c r="Y251" s="6" t="s">
        <v>47</v>
      </c>
      <c r="Z251" s="6" t="s">
        <v>47</v>
      </c>
      <c r="AA251" s="6" t="s">
        <v>47</v>
      </c>
      <c r="AB251" s="6" t="s">
        <v>47</v>
      </c>
      <c r="AC251" s="6" t="s">
        <v>47</v>
      </c>
      <c r="AD251" s="6" t="s">
        <v>47</v>
      </c>
      <c r="AE251" s="16">
        <v>1</v>
      </c>
      <c r="AF251" s="16">
        <v>1</v>
      </c>
      <c r="AG251" s="19" t="s">
        <v>47</v>
      </c>
      <c r="AH251" s="19">
        <v>0</v>
      </c>
      <c r="AI251" s="19">
        <v>3</v>
      </c>
      <c r="AJ251" s="20">
        <v>0</v>
      </c>
      <c r="AK251" s="22">
        <v>0</v>
      </c>
      <c r="AL251" s="25" t="s">
        <v>47</v>
      </c>
    </row>
    <row r="252" spans="1:38" ht="12.5">
      <c r="B252" s="114"/>
      <c r="AE252" s="16">
        <v>0</v>
      </c>
      <c r="AF252" s="16">
        <v>0</v>
      </c>
      <c r="AG252" s="19" t="s">
        <v>47</v>
      </c>
      <c r="AH252" s="76"/>
      <c r="AI252" s="76"/>
      <c r="AJ252" s="20"/>
      <c r="AK252" s="55"/>
      <c r="AL252" s="25"/>
    </row>
    <row r="253" spans="1:38" ht="12.5">
      <c r="B253" s="114"/>
      <c r="AE253" s="115"/>
      <c r="AF253" s="115"/>
      <c r="AG253" s="76"/>
      <c r="AH253" s="76"/>
      <c r="AI253" s="76"/>
      <c r="AJ253" s="20"/>
      <c r="AK253" s="55"/>
    </row>
    <row r="254" spans="1:38" ht="12.5">
      <c r="B254" s="114"/>
      <c r="AE254" s="115"/>
      <c r="AF254" s="115"/>
      <c r="AG254" s="76"/>
      <c r="AH254" s="76"/>
      <c r="AI254" s="76"/>
      <c r="AJ254" s="116"/>
      <c r="AK254" s="55"/>
    </row>
    <row r="255" spans="1:38" ht="12.5">
      <c r="B255" s="114"/>
      <c r="AE255" s="115"/>
      <c r="AF255" s="115"/>
      <c r="AG255" s="76"/>
      <c r="AH255" s="76"/>
      <c r="AI255" s="76"/>
      <c r="AJ255" s="116"/>
      <c r="AK255" s="55"/>
    </row>
    <row r="256" spans="1:38" ht="12.5">
      <c r="B256" s="114"/>
      <c r="AE256" s="115"/>
      <c r="AF256" s="115"/>
      <c r="AG256" s="76"/>
      <c r="AH256" s="76"/>
      <c r="AI256" s="76"/>
      <c r="AJ256" s="116"/>
      <c r="AK256" s="55"/>
    </row>
    <row r="257" spans="2:37" ht="12.5">
      <c r="B257" s="114"/>
      <c r="AE257" s="115"/>
      <c r="AF257" s="115"/>
      <c r="AG257" s="76"/>
      <c r="AH257" s="76"/>
      <c r="AI257" s="76"/>
      <c r="AJ257" s="116"/>
      <c r="AK257" s="55"/>
    </row>
    <row r="258" spans="2:37" ht="12.5">
      <c r="B258" s="114"/>
      <c r="AE258" s="115"/>
      <c r="AF258" s="115"/>
      <c r="AG258" s="76"/>
      <c r="AH258" s="76"/>
      <c r="AI258" s="76"/>
      <c r="AJ258" s="116"/>
      <c r="AK258" s="55"/>
    </row>
    <row r="259" spans="2:37" ht="12.5">
      <c r="B259" s="114"/>
      <c r="AE259" s="115"/>
      <c r="AF259" s="115"/>
      <c r="AG259" s="76"/>
      <c r="AH259" s="76"/>
      <c r="AI259" s="76"/>
      <c r="AJ259" s="116"/>
      <c r="AK259" s="55"/>
    </row>
    <row r="260" spans="2:37" ht="12.5">
      <c r="B260" s="114"/>
      <c r="AE260" s="115"/>
      <c r="AF260" s="115"/>
      <c r="AG260" s="76"/>
      <c r="AH260" s="76"/>
      <c r="AI260" s="76"/>
      <c r="AJ260" s="116"/>
      <c r="AK260" s="55"/>
    </row>
    <row r="261" spans="2:37" ht="12.5">
      <c r="B261" s="114"/>
      <c r="AE261" s="115"/>
      <c r="AF261" s="115"/>
      <c r="AG261" s="76"/>
      <c r="AH261" s="76"/>
      <c r="AI261" s="76"/>
      <c r="AJ261" s="116"/>
      <c r="AK261" s="55"/>
    </row>
    <row r="262" spans="2:37" ht="12.5">
      <c r="B262" s="114"/>
      <c r="AE262" s="115"/>
      <c r="AF262" s="115"/>
      <c r="AG262" s="76"/>
      <c r="AH262" s="76"/>
      <c r="AI262" s="76"/>
      <c r="AJ262" s="116"/>
      <c r="AK262" s="55"/>
    </row>
    <row r="263" spans="2:37" ht="12.5">
      <c r="B263" s="114"/>
      <c r="AE263" s="115"/>
      <c r="AF263" s="115"/>
      <c r="AG263" s="76"/>
      <c r="AH263" s="76"/>
      <c r="AI263" s="76"/>
      <c r="AJ263" s="116"/>
      <c r="AK263" s="55"/>
    </row>
    <row r="264" spans="2:37" ht="12.5">
      <c r="B264" s="114"/>
      <c r="AE264" s="115"/>
      <c r="AF264" s="115"/>
      <c r="AG264" s="76"/>
      <c r="AH264" s="76"/>
      <c r="AI264" s="76"/>
      <c r="AJ264" s="116"/>
      <c r="AK264" s="55"/>
    </row>
    <row r="265" spans="2:37" ht="12.5">
      <c r="B265" s="114"/>
      <c r="AE265" s="115"/>
      <c r="AF265" s="115"/>
      <c r="AG265" s="76"/>
      <c r="AH265" s="76"/>
      <c r="AI265" s="76"/>
      <c r="AJ265" s="116"/>
      <c r="AK265" s="55"/>
    </row>
    <row r="266" spans="2:37" ht="12.5">
      <c r="B266" s="114"/>
      <c r="AE266" s="115"/>
      <c r="AF266" s="115"/>
      <c r="AG266" s="76"/>
      <c r="AH266" s="76"/>
      <c r="AI266" s="76"/>
      <c r="AJ266" s="116"/>
      <c r="AK266" s="55"/>
    </row>
    <row r="267" spans="2:37" ht="12.5">
      <c r="B267" s="114"/>
      <c r="AE267" s="115"/>
      <c r="AF267" s="115"/>
      <c r="AG267" s="76"/>
      <c r="AH267" s="76"/>
      <c r="AI267" s="76"/>
      <c r="AJ267" s="116"/>
      <c r="AK267" s="55"/>
    </row>
    <row r="268" spans="2:37" ht="12.5">
      <c r="B268" s="114"/>
      <c r="AE268" s="115"/>
      <c r="AF268" s="115"/>
      <c r="AG268" s="76"/>
      <c r="AH268" s="76"/>
      <c r="AI268" s="76"/>
      <c r="AJ268" s="116"/>
      <c r="AK268" s="55"/>
    </row>
    <row r="269" spans="2:37" ht="12.5">
      <c r="B269" s="114"/>
      <c r="AE269" s="115"/>
      <c r="AF269" s="115"/>
      <c r="AG269" s="76"/>
      <c r="AH269" s="76"/>
      <c r="AI269" s="76"/>
      <c r="AJ269" s="116"/>
      <c r="AK269" s="55"/>
    </row>
    <row r="270" spans="2:37" ht="12.5">
      <c r="B270" s="114"/>
      <c r="AE270" s="115"/>
      <c r="AF270" s="115"/>
      <c r="AG270" s="76"/>
      <c r="AH270" s="76"/>
      <c r="AI270" s="76"/>
      <c r="AJ270" s="116"/>
      <c r="AK270" s="55"/>
    </row>
    <row r="271" spans="2:37" ht="12.5">
      <c r="B271" s="114"/>
      <c r="AE271" s="115"/>
      <c r="AF271" s="115"/>
      <c r="AG271" s="76"/>
      <c r="AH271" s="76"/>
      <c r="AI271" s="76"/>
      <c r="AJ271" s="116"/>
      <c r="AK271" s="55"/>
    </row>
    <row r="272" spans="2:37" ht="12.5">
      <c r="B272" s="114"/>
      <c r="AE272" s="115"/>
      <c r="AF272" s="115"/>
      <c r="AG272" s="76"/>
      <c r="AH272" s="76"/>
      <c r="AI272" s="76"/>
      <c r="AJ272" s="116"/>
      <c r="AK272" s="55"/>
    </row>
    <row r="273" spans="2:37" ht="12.5">
      <c r="B273" s="114"/>
      <c r="AE273" s="115"/>
      <c r="AF273" s="115"/>
      <c r="AG273" s="76"/>
      <c r="AH273" s="76"/>
      <c r="AI273" s="76"/>
      <c r="AJ273" s="116"/>
      <c r="AK273" s="55"/>
    </row>
    <row r="274" spans="2:37" ht="12.5">
      <c r="B274" s="114"/>
      <c r="AE274" s="115"/>
      <c r="AF274" s="115"/>
      <c r="AG274" s="76"/>
      <c r="AH274" s="76"/>
      <c r="AI274" s="76"/>
      <c r="AJ274" s="116"/>
      <c r="AK274" s="55"/>
    </row>
    <row r="275" spans="2:37" ht="12.5">
      <c r="B275" s="114"/>
      <c r="AE275" s="115"/>
      <c r="AF275" s="115"/>
      <c r="AG275" s="76"/>
      <c r="AH275" s="76"/>
      <c r="AI275" s="76"/>
      <c r="AJ275" s="116"/>
      <c r="AK275" s="55"/>
    </row>
    <row r="276" spans="2:37" ht="12.5">
      <c r="B276" s="114"/>
      <c r="AE276" s="115"/>
      <c r="AF276" s="115"/>
      <c r="AG276" s="76"/>
      <c r="AH276" s="76"/>
      <c r="AI276" s="76"/>
      <c r="AJ276" s="116"/>
      <c r="AK276" s="55"/>
    </row>
    <row r="277" spans="2:37" ht="12.5">
      <c r="B277" s="114"/>
      <c r="AE277" s="115"/>
      <c r="AF277" s="115"/>
      <c r="AG277" s="76"/>
      <c r="AH277" s="76"/>
      <c r="AI277" s="76"/>
      <c r="AJ277" s="116"/>
      <c r="AK277" s="55"/>
    </row>
    <row r="278" spans="2:37" ht="12.5">
      <c r="B278" s="114"/>
      <c r="AE278" s="115"/>
      <c r="AF278" s="115"/>
      <c r="AG278" s="76"/>
      <c r="AH278" s="76"/>
      <c r="AI278" s="76"/>
      <c r="AJ278" s="116"/>
      <c r="AK278" s="55"/>
    </row>
    <row r="279" spans="2:37" ht="12.5">
      <c r="B279" s="114"/>
      <c r="AE279" s="115"/>
      <c r="AF279" s="115"/>
      <c r="AG279" s="76"/>
      <c r="AH279" s="76"/>
      <c r="AI279" s="76"/>
      <c r="AJ279" s="116"/>
      <c r="AK279" s="55"/>
    </row>
    <row r="280" spans="2:37" ht="12.5">
      <c r="B280" s="114"/>
      <c r="AE280" s="115"/>
      <c r="AF280" s="115"/>
      <c r="AG280" s="76"/>
      <c r="AH280" s="76"/>
      <c r="AI280" s="76"/>
      <c r="AJ280" s="116"/>
      <c r="AK280" s="55"/>
    </row>
    <row r="281" spans="2:37" ht="12.5">
      <c r="B281" s="114"/>
      <c r="AE281" s="115"/>
      <c r="AF281" s="115"/>
      <c r="AG281" s="76"/>
      <c r="AH281" s="76"/>
      <c r="AI281" s="76"/>
      <c r="AJ281" s="116"/>
      <c r="AK281" s="55"/>
    </row>
    <row r="282" spans="2:37" ht="12.5">
      <c r="B282" s="114"/>
      <c r="AE282" s="115"/>
      <c r="AF282" s="115"/>
      <c r="AG282" s="76"/>
      <c r="AH282" s="76"/>
      <c r="AI282" s="76"/>
      <c r="AJ282" s="116"/>
      <c r="AK282" s="55"/>
    </row>
    <row r="283" spans="2:37" ht="12.5">
      <c r="B283" s="114"/>
      <c r="AE283" s="115"/>
      <c r="AF283" s="115"/>
      <c r="AG283" s="76"/>
      <c r="AH283" s="76"/>
      <c r="AI283" s="76"/>
      <c r="AJ283" s="116"/>
      <c r="AK283" s="55"/>
    </row>
    <row r="284" spans="2:37" ht="12.5">
      <c r="B284" s="114"/>
      <c r="AE284" s="115"/>
      <c r="AF284" s="115"/>
      <c r="AG284" s="76"/>
      <c r="AH284" s="76"/>
      <c r="AI284" s="76"/>
      <c r="AJ284" s="116"/>
      <c r="AK284" s="55"/>
    </row>
    <row r="285" spans="2:37" ht="12.5">
      <c r="B285" s="114"/>
      <c r="AE285" s="115"/>
      <c r="AF285" s="115"/>
      <c r="AG285" s="76"/>
      <c r="AH285" s="76"/>
      <c r="AI285" s="76"/>
      <c r="AJ285" s="116"/>
      <c r="AK285" s="55"/>
    </row>
    <row r="286" spans="2:37" ht="12.5">
      <c r="B286" s="114"/>
      <c r="AE286" s="115"/>
      <c r="AF286" s="115"/>
      <c r="AG286" s="76"/>
      <c r="AH286" s="76"/>
      <c r="AI286" s="76"/>
      <c r="AJ286" s="116"/>
      <c r="AK286" s="55"/>
    </row>
    <row r="287" spans="2:37" ht="12.5">
      <c r="B287" s="114"/>
      <c r="AE287" s="115"/>
      <c r="AF287" s="115"/>
      <c r="AG287" s="76"/>
      <c r="AH287" s="76"/>
      <c r="AI287" s="76"/>
      <c r="AJ287" s="116"/>
      <c r="AK287" s="55"/>
    </row>
    <row r="288" spans="2:37" ht="12.5">
      <c r="B288" s="114"/>
      <c r="AE288" s="115"/>
      <c r="AF288" s="115"/>
      <c r="AG288" s="76"/>
      <c r="AH288" s="76"/>
      <c r="AI288" s="76"/>
      <c r="AJ288" s="116"/>
      <c r="AK288" s="55"/>
    </row>
    <row r="289" spans="2:37" ht="12.5">
      <c r="B289" s="114"/>
      <c r="AE289" s="115"/>
      <c r="AF289" s="115"/>
      <c r="AG289" s="76"/>
      <c r="AH289" s="76"/>
      <c r="AI289" s="76"/>
      <c r="AJ289" s="116"/>
      <c r="AK289" s="55"/>
    </row>
    <row r="290" spans="2:37" ht="12.5">
      <c r="B290" s="114"/>
      <c r="AE290" s="115"/>
      <c r="AF290" s="115"/>
      <c r="AG290" s="76"/>
      <c r="AH290" s="76"/>
      <c r="AI290" s="76"/>
      <c r="AJ290" s="116"/>
      <c r="AK290" s="55"/>
    </row>
    <row r="291" spans="2:37" ht="12.5">
      <c r="B291" s="114"/>
      <c r="AE291" s="115"/>
      <c r="AF291" s="115"/>
      <c r="AG291" s="76"/>
      <c r="AH291" s="76"/>
      <c r="AI291" s="76"/>
      <c r="AJ291" s="116"/>
      <c r="AK291" s="55"/>
    </row>
    <row r="292" spans="2:37" ht="12.5">
      <c r="B292" s="114"/>
      <c r="AE292" s="115"/>
      <c r="AF292" s="115"/>
      <c r="AG292" s="76"/>
      <c r="AH292" s="76"/>
      <c r="AI292" s="76"/>
      <c r="AJ292" s="116"/>
      <c r="AK292" s="55"/>
    </row>
    <row r="293" spans="2:37" ht="12.5">
      <c r="B293" s="114"/>
      <c r="AE293" s="115"/>
      <c r="AF293" s="115"/>
      <c r="AG293" s="76"/>
      <c r="AH293" s="76"/>
      <c r="AI293" s="76"/>
      <c r="AJ293" s="116"/>
      <c r="AK293" s="55"/>
    </row>
    <row r="294" spans="2:37" ht="12.5">
      <c r="B294" s="114"/>
      <c r="AE294" s="115"/>
      <c r="AF294" s="115"/>
      <c r="AG294" s="76"/>
      <c r="AH294" s="76"/>
      <c r="AI294" s="76"/>
      <c r="AJ294" s="116"/>
      <c r="AK294" s="55"/>
    </row>
    <row r="295" spans="2:37" ht="12.5">
      <c r="B295" s="114"/>
      <c r="AE295" s="115"/>
      <c r="AF295" s="115"/>
      <c r="AG295" s="76"/>
      <c r="AH295" s="76"/>
      <c r="AI295" s="76"/>
      <c r="AJ295" s="116"/>
      <c r="AK295" s="55"/>
    </row>
    <row r="296" spans="2:37" ht="12.5">
      <c r="B296" s="114"/>
      <c r="AE296" s="115"/>
      <c r="AF296" s="115"/>
      <c r="AG296" s="76"/>
      <c r="AH296" s="76"/>
      <c r="AI296" s="76"/>
      <c r="AJ296" s="116"/>
      <c r="AK296" s="55"/>
    </row>
    <row r="297" spans="2:37" ht="12.5">
      <c r="B297" s="114"/>
      <c r="AE297" s="115"/>
      <c r="AF297" s="115"/>
      <c r="AG297" s="76"/>
      <c r="AH297" s="76"/>
      <c r="AI297" s="76"/>
      <c r="AJ297" s="116"/>
      <c r="AK297" s="55"/>
    </row>
    <row r="298" spans="2:37" ht="12.5">
      <c r="B298" s="114"/>
      <c r="AE298" s="115"/>
      <c r="AF298" s="115"/>
      <c r="AG298" s="76"/>
      <c r="AH298" s="76"/>
      <c r="AI298" s="76"/>
      <c r="AJ298" s="116"/>
      <c r="AK298" s="55"/>
    </row>
    <row r="299" spans="2:37" ht="12.5">
      <c r="B299" s="114"/>
      <c r="AE299" s="115"/>
      <c r="AF299" s="115"/>
      <c r="AG299" s="76"/>
      <c r="AH299" s="76"/>
      <c r="AI299" s="76"/>
      <c r="AJ299" s="116"/>
      <c r="AK299" s="55"/>
    </row>
    <row r="300" spans="2:37" ht="12.5">
      <c r="B300" s="114"/>
      <c r="AE300" s="115"/>
      <c r="AF300" s="115"/>
      <c r="AG300" s="76"/>
      <c r="AH300" s="76"/>
      <c r="AI300" s="76"/>
      <c r="AJ300" s="116"/>
      <c r="AK300" s="55"/>
    </row>
    <row r="301" spans="2:37" ht="12.5">
      <c r="B301" s="114"/>
      <c r="AE301" s="115"/>
      <c r="AF301" s="115"/>
      <c r="AG301" s="76"/>
      <c r="AH301" s="76"/>
      <c r="AI301" s="76"/>
      <c r="AJ301" s="116"/>
      <c r="AK301" s="55"/>
    </row>
    <row r="302" spans="2:37" ht="12.5">
      <c r="B302" s="114"/>
      <c r="AE302" s="115"/>
      <c r="AF302" s="115"/>
      <c r="AG302" s="76"/>
      <c r="AH302" s="76"/>
      <c r="AI302" s="76"/>
      <c r="AJ302" s="116"/>
      <c r="AK302" s="55"/>
    </row>
    <row r="303" spans="2:37" ht="12.5">
      <c r="B303" s="114"/>
      <c r="AE303" s="115"/>
      <c r="AF303" s="115"/>
      <c r="AG303" s="76"/>
      <c r="AH303" s="76"/>
      <c r="AI303" s="76"/>
      <c r="AJ303" s="116"/>
      <c r="AK303" s="55"/>
    </row>
    <row r="304" spans="2:37" ht="12.5">
      <c r="B304" s="114"/>
      <c r="AE304" s="115"/>
      <c r="AF304" s="115"/>
      <c r="AG304" s="76"/>
      <c r="AH304" s="76"/>
      <c r="AI304" s="76"/>
      <c r="AJ304" s="116"/>
      <c r="AK304" s="55"/>
    </row>
    <row r="305" spans="2:37" ht="12.5">
      <c r="B305" s="114"/>
      <c r="AE305" s="115"/>
      <c r="AF305" s="115"/>
      <c r="AG305" s="76"/>
      <c r="AH305" s="76"/>
      <c r="AI305" s="76"/>
      <c r="AJ305" s="116"/>
      <c r="AK305" s="55"/>
    </row>
    <row r="306" spans="2:37" ht="12.5">
      <c r="B306" s="114"/>
      <c r="AE306" s="115"/>
      <c r="AF306" s="115"/>
      <c r="AG306" s="76"/>
      <c r="AH306" s="76"/>
      <c r="AI306" s="76"/>
      <c r="AJ306" s="116"/>
      <c r="AK306" s="55"/>
    </row>
    <row r="307" spans="2:37" ht="12.5">
      <c r="B307" s="114"/>
      <c r="AE307" s="115"/>
      <c r="AF307" s="115"/>
      <c r="AG307" s="76"/>
      <c r="AH307" s="76"/>
      <c r="AI307" s="76"/>
      <c r="AJ307" s="116"/>
      <c r="AK307" s="55"/>
    </row>
    <row r="308" spans="2:37" ht="12.5">
      <c r="B308" s="114"/>
      <c r="AE308" s="115"/>
      <c r="AF308" s="115"/>
      <c r="AG308" s="76"/>
      <c r="AH308" s="76"/>
      <c r="AI308" s="76"/>
      <c r="AJ308" s="116"/>
      <c r="AK308" s="55"/>
    </row>
    <row r="309" spans="2:37" ht="12.5">
      <c r="B309" s="114"/>
      <c r="AE309" s="115"/>
      <c r="AF309" s="115"/>
      <c r="AG309" s="76"/>
      <c r="AH309" s="76"/>
      <c r="AI309" s="76"/>
      <c r="AJ309" s="116"/>
      <c r="AK309" s="55"/>
    </row>
    <row r="310" spans="2:37" ht="12.5">
      <c r="B310" s="114"/>
      <c r="AE310" s="115"/>
      <c r="AF310" s="115"/>
      <c r="AG310" s="76"/>
      <c r="AH310" s="76"/>
      <c r="AI310" s="76"/>
      <c r="AJ310" s="116"/>
      <c r="AK310" s="55"/>
    </row>
    <row r="311" spans="2:37" ht="12.5">
      <c r="B311" s="114"/>
      <c r="AE311" s="115"/>
      <c r="AF311" s="115"/>
      <c r="AG311" s="76"/>
      <c r="AH311" s="76"/>
      <c r="AI311" s="76"/>
      <c r="AJ311" s="116"/>
      <c r="AK311" s="55"/>
    </row>
    <row r="312" spans="2:37" ht="12.5">
      <c r="B312" s="114"/>
      <c r="AE312" s="115"/>
      <c r="AF312" s="115"/>
      <c r="AG312" s="76"/>
      <c r="AH312" s="76"/>
      <c r="AI312" s="76"/>
      <c r="AJ312" s="116"/>
      <c r="AK312" s="55"/>
    </row>
    <row r="313" spans="2:37" ht="12.5">
      <c r="B313" s="114"/>
      <c r="AE313" s="115"/>
      <c r="AF313" s="115"/>
      <c r="AG313" s="76"/>
      <c r="AH313" s="76"/>
      <c r="AI313" s="76"/>
      <c r="AJ313" s="116"/>
      <c r="AK313" s="55"/>
    </row>
    <row r="314" spans="2:37" ht="12.5">
      <c r="B314" s="114"/>
      <c r="AE314" s="115"/>
      <c r="AF314" s="115"/>
      <c r="AG314" s="76"/>
      <c r="AH314" s="76"/>
      <c r="AI314" s="76"/>
      <c r="AJ314" s="116"/>
      <c r="AK314" s="55"/>
    </row>
    <row r="315" spans="2:37" ht="12.5">
      <c r="B315" s="114"/>
      <c r="AE315" s="115"/>
      <c r="AF315" s="115"/>
      <c r="AG315" s="76"/>
      <c r="AH315" s="76"/>
      <c r="AI315" s="76"/>
      <c r="AJ315" s="116"/>
      <c r="AK315" s="55"/>
    </row>
    <row r="316" spans="2:37" ht="12.5">
      <c r="B316" s="114"/>
      <c r="AE316" s="115"/>
      <c r="AF316" s="115"/>
      <c r="AG316" s="76"/>
      <c r="AH316" s="76"/>
      <c r="AI316" s="76"/>
      <c r="AJ316" s="116"/>
      <c r="AK316" s="55"/>
    </row>
    <row r="317" spans="2:37" ht="12.5">
      <c r="B317" s="114"/>
      <c r="AE317" s="115"/>
      <c r="AF317" s="115"/>
      <c r="AG317" s="76"/>
      <c r="AH317" s="76"/>
      <c r="AI317" s="76"/>
      <c r="AJ317" s="116"/>
      <c r="AK317" s="55"/>
    </row>
    <row r="318" spans="2:37" ht="12.5">
      <c r="B318" s="114"/>
      <c r="AE318" s="115"/>
      <c r="AF318" s="115"/>
      <c r="AG318" s="76"/>
      <c r="AH318" s="76"/>
      <c r="AI318" s="76"/>
      <c r="AJ318" s="116"/>
      <c r="AK318" s="55"/>
    </row>
    <row r="319" spans="2:37" ht="12.5">
      <c r="B319" s="114"/>
      <c r="AE319" s="115"/>
      <c r="AF319" s="115"/>
      <c r="AG319" s="76"/>
      <c r="AH319" s="76"/>
      <c r="AI319" s="76"/>
      <c r="AJ319" s="116"/>
      <c r="AK319" s="55"/>
    </row>
    <row r="320" spans="2:37" ht="12.5">
      <c r="B320" s="114"/>
      <c r="AE320" s="115"/>
      <c r="AF320" s="115"/>
      <c r="AG320" s="76"/>
      <c r="AH320" s="76"/>
      <c r="AI320" s="76"/>
      <c r="AJ320" s="116"/>
      <c r="AK320" s="55"/>
    </row>
    <row r="321" spans="2:37" ht="12.5">
      <c r="B321" s="114"/>
      <c r="AE321" s="115"/>
      <c r="AF321" s="115"/>
      <c r="AG321" s="76"/>
      <c r="AH321" s="76"/>
      <c r="AI321" s="76"/>
      <c r="AJ321" s="116"/>
      <c r="AK321" s="55"/>
    </row>
    <row r="322" spans="2:37" ht="12.5">
      <c r="B322" s="114"/>
      <c r="AE322" s="115"/>
      <c r="AF322" s="115"/>
      <c r="AG322" s="76"/>
      <c r="AH322" s="76"/>
      <c r="AI322" s="76"/>
      <c r="AJ322" s="116"/>
      <c r="AK322" s="55"/>
    </row>
    <row r="323" spans="2:37" ht="12.5">
      <c r="B323" s="114"/>
      <c r="AE323" s="115"/>
      <c r="AF323" s="115"/>
      <c r="AG323" s="76"/>
      <c r="AH323" s="76"/>
      <c r="AI323" s="76"/>
      <c r="AJ323" s="116"/>
      <c r="AK323" s="55"/>
    </row>
    <row r="324" spans="2:37" ht="12.5">
      <c r="B324" s="114"/>
      <c r="AE324" s="115"/>
      <c r="AF324" s="115"/>
      <c r="AG324" s="76"/>
      <c r="AH324" s="76"/>
      <c r="AI324" s="76"/>
      <c r="AJ324" s="116"/>
      <c r="AK324" s="55"/>
    </row>
    <row r="325" spans="2:37" ht="12.5">
      <c r="B325" s="114"/>
      <c r="AE325" s="115"/>
      <c r="AF325" s="115"/>
      <c r="AG325" s="76"/>
      <c r="AH325" s="76"/>
      <c r="AI325" s="76"/>
      <c r="AJ325" s="116"/>
      <c r="AK325" s="55"/>
    </row>
    <row r="326" spans="2:37" ht="12.5">
      <c r="B326" s="114"/>
      <c r="AE326" s="115"/>
      <c r="AF326" s="115"/>
      <c r="AG326" s="76"/>
      <c r="AH326" s="76"/>
      <c r="AI326" s="76"/>
      <c r="AJ326" s="116"/>
      <c r="AK326" s="55"/>
    </row>
    <row r="327" spans="2:37" ht="12.5">
      <c r="B327" s="114"/>
      <c r="AE327" s="115"/>
      <c r="AF327" s="115"/>
      <c r="AG327" s="76"/>
      <c r="AH327" s="76"/>
      <c r="AI327" s="76"/>
      <c r="AJ327" s="116"/>
      <c r="AK327" s="55"/>
    </row>
    <row r="328" spans="2:37" ht="12.5">
      <c r="B328" s="114"/>
      <c r="AE328" s="115"/>
      <c r="AF328" s="115"/>
      <c r="AG328" s="76"/>
      <c r="AH328" s="76"/>
      <c r="AI328" s="76"/>
      <c r="AJ328" s="116"/>
      <c r="AK328" s="55"/>
    </row>
    <row r="329" spans="2:37" ht="12.5">
      <c r="B329" s="114"/>
      <c r="AE329" s="115"/>
      <c r="AF329" s="115"/>
      <c r="AG329" s="76"/>
      <c r="AH329" s="76"/>
      <c r="AI329" s="76"/>
      <c r="AJ329" s="116"/>
      <c r="AK329" s="55"/>
    </row>
    <row r="330" spans="2:37" ht="12.5">
      <c r="B330" s="114"/>
      <c r="AE330" s="115"/>
      <c r="AF330" s="115"/>
      <c r="AG330" s="76"/>
      <c r="AH330" s="76"/>
      <c r="AI330" s="76"/>
      <c r="AJ330" s="116"/>
      <c r="AK330" s="55"/>
    </row>
    <row r="331" spans="2:37" ht="12.5">
      <c r="B331" s="114"/>
      <c r="AE331" s="115"/>
      <c r="AF331" s="115"/>
      <c r="AG331" s="76"/>
      <c r="AH331" s="76"/>
      <c r="AI331" s="76"/>
      <c r="AJ331" s="116"/>
      <c r="AK331" s="55"/>
    </row>
    <row r="332" spans="2:37" ht="12.5">
      <c r="B332" s="114"/>
      <c r="AE332" s="115"/>
      <c r="AF332" s="115"/>
      <c r="AG332" s="76"/>
      <c r="AH332" s="76"/>
      <c r="AI332" s="76"/>
      <c r="AJ332" s="116"/>
      <c r="AK332" s="55"/>
    </row>
    <row r="333" spans="2:37" ht="12.5">
      <c r="B333" s="114"/>
      <c r="AE333" s="115"/>
      <c r="AF333" s="115"/>
      <c r="AG333" s="76"/>
      <c r="AH333" s="76"/>
      <c r="AI333" s="76"/>
      <c r="AJ333" s="116"/>
      <c r="AK333" s="55"/>
    </row>
    <row r="334" spans="2:37" ht="12.5">
      <c r="B334" s="114"/>
      <c r="AE334" s="115"/>
      <c r="AF334" s="115"/>
      <c r="AG334" s="76"/>
      <c r="AH334" s="76"/>
      <c r="AI334" s="76"/>
      <c r="AJ334" s="116"/>
      <c r="AK334" s="55"/>
    </row>
    <row r="335" spans="2:37" ht="12.5">
      <c r="B335" s="114"/>
      <c r="AE335" s="115"/>
      <c r="AF335" s="115"/>
      <c r="AG335" s="76"/>
      <c r="AH335" s="76"/>
      <c r="AI335" s="76"/>
      <c r="AJ335" s="116"/>
      <c r="AK335" s="55"/>
    </row>
    <row r="336" spans="2:37" ht="12.5">
      <c r="B336" s="114"/>
      <c r="AE336" s="115"/>
      <c r="AF336" s="115"/>
      <c r="AG336" s="76"/>
      <c r="AH336" s="76"/>
      <c r="AI336" s="76"/>
      <c r="AJ336" s="116"/>
      <c r="AK336" s="55"/>
    </row>
    <row r="337" spans="2:37" ht="12.5">
      <c r="B337" s="114"/>
      <c r="AE337" s="115"/>
      <c r="AF337" s="115"/>
      <c r="AG337" s="76"/>
      <c r="AH337" s="76"/>
      <c r="AI337" s="76"/>
      <c r="AJ337" s="116"/>
      <c r="AK337" s="55"/>
    </row>
    <row r="338" spans="2:37" ht="12.5">
      <c r="B338" s="114"/>
      <c r="AE338" s="115"/>
      <c r="AF338" s="115"/>
      <c r="AG338" s="76"/>
      <c r="AH338" s="76"/>
      <c r="AI338" s="76"/>
      <c r="AJ338" s="116"/>
      <c r="AK338" s="55"/>
    </row>
    <row r="339" spans="2:37" ht="12.5">
      <c r="B339" s="114"/>
      <c r="AE339" s="115"/>
      <c r="AF339" s="115"/>
      <c r="AG339" s="76"/>
      <c r="AH339" s="76"/>
      <c r="AI339" s="76"/>
      <c r="AJ339" s="116"/>
      <c r="AK339" s="55"/>
    </row>
    <row r="340" spans="2:37" ht="12.5">
      <c r="B340" s="114"/>
      <c r="AE340" s="115"/>
      <c r="AF340" s="115"/>
      <c r="AG340" s="76"/>
      <c r="AH340" s="76"/>
      <c r="AI340" s="76"/>
      <c r="AJ340" s="116"/>
      <c r="AK340" s="55"/>
    </row>
    <row r="341" spans="2:37" ht="12.5">
      <c r="B341" s="114"/>
      <c r="AE341" s="115"/>
      <c r="AF341" s="115"/>
      <c r="AG341" s="76"/>
      <c r="AH341" s="76"/>
      <c r="AI341" s="76"/>
      <c r="AJ341" s="116"/>
      <c r="AK341" s="55"/>
    </row>
    <row r="342" spans="2:37" ht="12.5">
      <c r="B342" s="114"/>
      <c r="AE342" s="115"/>
      <c r="AF342" s="115"/>
      <c r="AG342" s="76"/>
      <c r="AH342" s="76"/>
      <c r="AI342" s="76"/>
      <c r="AJ342" s="116"/>
      <c r="AK342" s="55"/>
    </row>
    <row r="343" spans="2:37" ht="12.5">
      <c r="B343" s="114"/>
      <c r="AE343" s="115"/>
      <c r="AF343" s="115"/>
      <c r="AG343" s="76"/>
      <c r="AH343" s="76"/>
      <c r="AI343" s="76"/>
      <c r="AJ343" s="116"/>
      <c r="AK343" s="55"/>
    </row>
    <row r="344" spans="2:37" ht="12.5">
      <c r="B344" s="114"/>
      <c r="AE344" s="115"/>
      <c r="AF344" s="115"/>
      <c r="AG344" s="76"/>
      <c r="AH344" s="76"/>
      <c r="AI344" s="76"/>
      <c r="AJ344" s="116"/>
      <c r="AK344" s="55"/>
    </row>
    <row r="345" spans="2:37" ht="12.5">
      <c r="B345" s="114"/>
      <c r="AE345" s="115"/>
      <c r="AF345" s="115"/>
      <c r="AG345" s="76"/>
      <c r="AH345" s="76"/>
      <c r="AI345" s="76"/>
      <c r="AJ345" s="116"/>
      <c r="AK345" s="55"/>
    </row>
    <row r="346" spans="2:37" ht="12.5">
      <c r="B346" s="114"/>
      <c r="AE346" s="115"/>
      <c r="AF346" s="115"/>
      <c r="AG346" s="76"/>
      <c r="AH346" s="76"/>
      <c r="AI346" s="76"/>
      <c r="AJ346" s="116"/>
      <c r="AK346" s="55"/>
    </row>
    <row r="347" spans="2:37" ht="12.5">
      <c r="B347" s="114"/>
      <c r="AE347" s="115"/>
      <c r="AF347" s="115"/>
      <c r="AG347" s="76"/>
      <c r="AH347" s="76"/>
      <c r="AI347" s="76"/>
      <c r="AJ347" s="116"/>
      <c r="AK347" s="55"/>
    </row>
    <row r="348" spans="2:37" ht="12.5">
      <c r="B348" s="114"/>
      <c r="AE348" s="115"/>
      <c r="AF348" s="115"/>
      <c r="AG348" s="76"/>
      <c r="AH348" s="76"/>
      <c r="AI348" s="76"/>
      <c r="AJ348" s="116"/>
      <c r="AK348" s="55"/>
    </row>
    <row r="349" spans="2:37" ht="12.5">
      <c r="B349" s="114"/>
      <c r="AE349" s="115"/>
      <c r="AF349" s="115"/>
      <c r="AG349" s="76"/>
      <c r="AH349" s="76"/>
      <c r="AI349" s="76"/>
      <c r="AJ349" s="116"/>
      <c r="AK349" s="55"/>
    </row>
    <row r="350" spans="2:37" ht="12.5">
      <c r="B350" s="114"/>
      <c r="AE350" s="115"/>
      <c r="AF350" s="115"/>
      <c r="AG350" s="76"/>
      <c r="AH350" s="76"/>
      <c r="AI350" s="76"/>
      <c r="AJ350" s="116"/>
      <c r="AK350" s="55"/>
    </row>
    <row r="351" spans="2:37" ht="12.5">
      <c r="B351" s="114"/>
      <c r="AE351" s="115"/>
      <c r="AF351" s="115"/>
      <c r="AG351" s="76"/>
      <c r="AH351" s="76"/>
      <c r="AI351" s="76"/>
      <c r="AJ351" s="116"/>
      <c r="AK351" s="55"/>
    </row>
    <row r="352" spans="2:37" ht="12.5">
      <c r="B352" s="114"/>
      <c r="AE352" s="115"/>
      <c r="AF352" s="115"/>
      <c r="AG352" s="76"/>
      <c r="AH352" s="76"/>
      <c r="AI352" s="76"/>
      <c r="AJ352" s="116"/>
      <c r="AK352" s="55"/>
    </row>
    <row r="353" spans="2:37" ht="12.5">
      <c r="B353" s="114"/>
      <c r="AE353" s="115"/>
      <c r="AF353" s="115"/>
      <c r="AG353" s="76"/>
      <c r="AH353" s="76"/>
      <c r="AI353" s="76"/>
      <c r="AJ353" s="116"/>
      <c r="AK353" s="55"/>
    </row>
    <row r="354" spans="2:37" ht="12.5">
      <c r="B354" s="114"/>
      <c r="AE354" s="115"/>
      <c r="AF354" s="115"/>
      <c r="AG354" s="76"/>
      <c r="AH354" s="76"/>
      <c r="AI354" s="76"/>
      <c r="AJ354" s="116"/>
      <c r="AK354" s="55"/>
    </row>
    <row r="355" spans="2:37" ht="12.5">
      <c r="B355" s="114"/>
      <c r="AE355" s="115"/>
      <c r="AF355" s="115"/>
      <c r="AG355" s="76"/>
      <c r="AH355" s="76"/>
      <c r="AI355" s="76"/>
      <c r="AJ355" s="116"/>
      <c r="AK355" s="55"/>
    </row>
    <row r="356" spans="2:37" ht="12.5">
      <c r="B356" s="114"/>
      <c r="AE356" s="115"/>
      <c r="AF356" s="115"/>
      <c r="AG356" s="76"/>
      <c r="AH356" s="76"/>
      <c r="AI356" s="76"/>
      <c r="AJ356" s="116"/>
      <c r="AK356" s="55"/>
    </row>
    <row r="357" spans="2:37" ht="12.5">
      <c r="B357" s="114"/>
      <c r="AE357" s="115"/>
      <c r="AF357" s="115"/>
      <c r="AG357" s="76"/>
      <c r="AH357" s="76"/>
      <c r="AI357" s="76"/>
      <c r="AJ357" s="116"/>
      <c r="AK357" s="55"/>
    </row>
    <row r="358" spans="2:37" ht="12.5">
      <c r="B358" s="114"/>
      <c r="AE358" s="115"/>
      <c r="AF358" s="115"/>
      <c r="AG358" s="76"/>
      <c r="AH358" s="76"/>
      <c r="AI358" s="76"/>
      <c r="AJ358" s="116"/>
      <c r="AK358" s="55"/>
    </row>
    <row r="359" spans="2:37" ht="12.5">
      <c r="B359" s="114"/>
      <c r="AE359" s="115"/>
      <c r="AF359" s="115"/>
      <c r="AG359" s="76"/>
      <c r="AH359" s="76"/>
      <c r="AI359" s="76"/>
      <c r="AJ359" s="116"/>
      <c r="AK359" s="55"/>
    </row>
    <row r="360" spans="2:37" ht="12.5">
      <c r="B360" s="114"/>
      <c r="AE360" s="115"/>
      <c r="AF360" s="115"/>
      <c r="AG360" s="76"/>
      <c r="AH360" s="76"/>
      <c r="AI360" s="76"/>
      <c r="AJ360" s="116"/>
      <c r="AK360" s="55"/>
    </row>
    <row r="361" spans="2:37" ht="12.5">
      <c r="B361" s="114"/>
      <c r="AE361" s="115"/>
      <c r="AF361" s="115"/>
      <c r="AG361" s="76"/>
      <c r="AH361" s="76"/>
      <c r="AI361" s="76"/>
      <c r="AJ361" s="116"/>
      <c r="AK361" s="55"/>
    </row>
    <row r="362" spans="2:37" ht="12.5">
      <c r="B362" s="114"/>
      <c r="AE362" s="115"/>
      <c r="AF362" s="115"/>
      <c r="AG362" s="76"/>
      <c r="AH362" s="76"/>
      <c r="AI362" s="76"/>
      <c r="AJ362" s="116"/>
      <c r="AK362" s="55"/>
    </row>
    <row r="363" spans="2:37" ht="12.5">
      <c r="B363" s="114"/>
      <c r="AE363" s="115"/>
      <c r="AF363" s="115"/>
      <c r="AG363" s="76"/>
      <c r="AH363" s="76"/>
      <c r="AI363" s="76"/>
      <c r="AJ363" s="116"/>
      <c r="AK363" s="55"/>
    </row>
    <row r="364" spans="2:37" ht="12.5">
      <c r="B364" s="114"/>
      <c r="AE364" s="115"/>
      <c r="AF364" s="115"/>
      <c r="AG364" s="76"/>
      <c r="AH364" s="76"/>
      <c r="AI364" s="76"/>
      <c r="AJ364" s="116"/>
      <c r="AK364" s="55"/>
    </row>
    <row r="365" spans="2:37" ht="12.5">
      <c r="B365" s="114"/>
      <c r="AE365" s="115"/>
      <c r="AF365" s="115"/>
      <c r="AG365" s="76"/>
      <c r="AH365" s="76"/>
      <c r="AI365" s="76"/>
      <c r="AJ365" s="116"/>
      <c r="AK365" s="55"/>
    </row>
    <row r="366" spans="2:37" ht="12.5">
      <c r="B366" s="114"/>
      <c r="AE366" s="115"/>
      <c r="AF366" s="115"/>
      <c r="AG366" s="76"/>
      <c r="AH366" s="76"/>
      <c r="AI366" s="76"/>
      <c r="AJ366" s="116"/>
      <c r="AK366" s="55"/>
    </row>
    <row r="367" spans="2:37" ht="12.5">
      <c r="B367" s="114"/>
      <c r="AE367" s="115"/>
      <c r="AF367" s="115"/>
      <c r="AG367" s="76"/>
      <c r="AH367" s="76"/>
      <c r="AI367" s="76"/>
      <c r="AJ367" s="116"/>
      <c r="AK367" s="55"/>
    </row>
    <row r="368" spans="2:37" ht="12.5">
      <c r="B368" s="114"/>
      <c r="AE368" s="115"/>
      <c r="AF368" s="115"/>
      <c r="AG368" s="76"/>
      <c r="AH368" s="76"/>
      <c r="AI368" s="76"/>
      <c r="AJ368" s="116"/>
      <c r="AK368" s="55"/>
    </row>
    <row r="369" spans="2:37" ht="12.5">
      <c r="B369" s="114"/>
      <c r="AE369" s="115"/>
      <c r="AF369" s="115"/>
      <c r="AG369" s="76"/>
      <c r="AH369" s="76"/>
      <c r="AI369" s="76"/>
      <c r="AJ369" s="116"/>
      <c r="AK369" s="55"/>
    </row>
    <row r="370" spans="2:37" ht="12.5">
      <c r="B370" s="114"/>
      <c r="AE370" s="115"/>
      <c r="AF370" s="115"/>
      <c r="AG370" s="76"/>
      <c r="AH370" s="76"/>
      <c r="AI370" s="76"/>
      <c r="AJ370" s="116"/>
      <c r="AK370" s="55"/>
    </row>
    <row r="371" spans="2:37" ht="12.5">
      <c r="B371" s="114"/>
      <c r="AE371" s="115"/>
      <c r="AF371" s="115"/>
      <c r="AG371" s="76"/>
      <c r="AH371" s="76"/>
      <c r="AI371" s="76"/>
      <c r="AJ371" s="116"/>
      <c r="AK371" s="55"/>
    </row>
    <row r="372" spans="2:37" ht="12.5">
      <c r="B372" s="114"/>
      <c r="AE372" s="115"/>
      <c r="AF372" s="115"/>
      <c r="AG372" s="76"/>
      <c r="AH372" s="76"/>
      <c r="AI372" s="76"/>
      <c r="AJ372" s="116"/>
      <c r="AK372" s="55"/>
    </row>
    <row r="373" spans="2:37" ht="12.5">
      <c r="B373" s="114"/>
      <c r="AE373" s="115"/>
      <c r="AF373" s="115"/>
      <c r="AG373" s="76"/>
      <c r="AH373" s="76"/>
      <c r="AI373" s="76"/>
      <c r="AJ373" s="116"/>
      <c r="AK373" s="55"/>
    </row>
    <row r="374" spans="2:37" ht="12.5">
      <c r="B374" s="114"/>
      <c r="AE374" s="115"/>
      <c r="AF374" s="115"/>
      <c r="AG374" s="76"/>
      <c r="AH374" s="76"/>
      <c r="AI374" s="76"/>
      <c r="AJ374" s="116"/>
      <c r="AK374" s="55"/>
    </row>
    <row r="375" spans="2:37" ht="12.5">
      <c r="B375" s="114"/>
      <c r="AE375" s="115"/>
      <c r="AF375" s="115"/>
      <c r="AG375" s="76"/>
      <c r="AH375" s="76"/>
      <c r="AI375" s="76"/>
      <c r="AJ375" s="116"/>
      <c r="AK375" s="55"/>
    </row>
    <row r="376" spans="2:37" ht="12.5">
      <c r="B376" s="114"/>
      <c r="AE376" s="115"/>
      <c r="AF376" s="115"/>
      <c r="AG376" s="76"/>
      <c r="AH376" s="76"/>
      <c r="AI376" s="76"/>
      <c r="AJ376" s="116"/>
      <c r="AK376" s="55"/>
    </row>
    <row r="377" spans="2:37" ht="12.5">
      <c r="B377" s="114"/>
      <c r="AE377" s="115"/>
      <c r="AF377" s="115"/>
      <c r="AG377" s="76"/>
      <c r="AH377" s="76"/>
      <c r="AI377" s="76"/>
      <c r="AJ377" s="116"/>
      <c r="AK377" s="55"/>
    </row>
    <row r="378" spans="2:37" ht="12.5">
      <c r="B378" s="114"/>
      <c r="AE378" s="115"/>
      <c r="AF378" s="115"/>
      <c r="AG378" s="76"/>
      <c r="AH378" s="76"/>
      <c r="AI378" s="76"/>
      <c r="AJ378" s="116"/>
      <c r="AK378" s="55"/>
    </row>
    <row r="379" spans="2:37" ht="12.5">
      <c r="B379" s="114"/>
      <c r="AE379" s="115"/>
      <c r="AF379" s="115"/>
      <c r="AG379" s="76"/>
      <c r="AH379" s="76"/>
      <c r="AI379" s="76"/>
      <c r="AJ379" s="116"/>
      <c r="AK379" s="55"/>
    </row>
    <row r="380" spans="2:37" ht="12.5">
      <c r="B380" s="114"/>
      <c r="AE380" s="115"/>
      <c r="AF380" s="115"/>
      <c r="AG380" s="76"/>
      <c r="AH380" s="76"/>
      <c r="AI380" s="76"/>
      <c r="AJ380" s="116"/>
      <c r="AK380" s="55"/>
    </row>
    <row r="381" spans="2:37" ht="12.5">
      <c r="B381" s="114"/>
      <c r="AE381" s="115"/>
      <c r="AF381" s="115"/>
      <c r="AG381" s="76"/>
      <c r="AH381" s="76"/>
      <c r="AI381" s="76"/>
      <c r="AJ381" s="116"/>
      <c r="AK381" s="55"/>
    </row>
    <row r="382" spans="2:37" ht="12.5">
      <c r="B382" s="114"/>
      <c r="AE382" s="115"/>
      <c r="AF382" s="115"/>
      <c r="AG382" s="76"/>
      <c r="AH382" s="76"/>
      <c r="AI382" s="76"/>
      <c r="AJ382" s="116"/>
      <c r="AK382" s="55"/>
    </row>
    <row r="383" spans="2:37" ht="12.5">
      <c r="B383" s="114"/>
      <c r="AE383" s="115"/>
      <c r="AF383" s="115"/>
      <c r="AG383" s="76"/>
      <c r="AH383" s="76"/>
      <c r="AI383" s="76"/>
      <c r="AJ383" s="116"/>
      <c r="AK383" s="55"/>
    </row>
    <row r="384" spans="2:37" ht="12.5">
      <c r="B384" s="114"/>
      <c r="AE384" s="115"/>
      <c r="AF384" s="115"/>
      <c r="AG384" s="76"/>
      <c r="AH384" s="76"/>
      <c r="AI384" s="76"/>
      <c r="AJ384" s="116"/>
      <c r="AK384" s="55"/>
    </row>
    <row r="385" spans="2:37" ht="12.5">
      <c r="B385" s="114"/>
      <c r="AE385" s="115"/>
      <c r="AF385" s="115"/>
      <c r="AG385" s="76"/>
      <c r="AH385" s="76"/>
      <c r="AI385" s="76"/>
      <c r="AJ385" s="116"/>
      <c r="AK385" s="55"/>
    </row>
    <row r="386" spans="2:37" ht="12.5">
      <c r="B386" s="114"/>
      <c r="AE386" s="115"/>
      <c r="AF386" s="115"/>
      <c r="AG386" s="76"/>
      <c r="AH386" s="76"/>
      <c r="AI386" s="76"/>
      <c r="AJ386" s="116"/>
      <c r="AK386" s="55"/>
    </row>
    <row r="387" spans="2:37" ht="12.5">
      <c r="B387" s="114"/>
      <c r="AE387" s="115"/>
      <c r="AF387" s="115"/>
      <c r="AG387" s="76"/>
      <c r="AH387" s="76"/>
      <c r="AI387" s="76"/>
      <c r="AJ387" s="116"/>
      <c r="AK387" s="55"/>
    </row>
    <row r="388" spans="2:37" ht="12.5">
      <c r="B388" s="114"/>
      <c r="AE388" s="115"/>
      <c r="AF388" s="115"/>
      <c r="AG388" s="76"/>
      <c r="AH388" s="76"/>
      <c r="AI388" s="76"/>
      <c r="AJ388" s="116"/>
      <c r="AK388" s="55"/>
    </row>
    <row r="389" spans="2:37" ht="12.5">
      <c r="B389" s="114"/>
      <c r="AE389" s="115"/>
      <c r="AF389" s="115"/>
      <c r="AG389" s="76"/>
      <c r="AH389" s="76"/>
      <c r="AI389" s="76"/>
      <c r="AJ389" s="116"/>
      <c r="AK389" s="55"/>
    </row>
    <row r="390" spans="2:37" ht="12.5">
      <c r="B390" s="114"/>
      <c r="AE390" s="115"/>
      <c r="AF390" s="115"/>
      <c r="AG390" s="76"/>
      <c r="AH390" s="76"/>
      <c r="AI390" s="76"/>
      <c r="AJ390" s="116"/>
      <c r="AK390" s="55"/>
    </row>
    <row r="391" spans="2:37" ht="12.5">
      <c r="B391" s="114"/>
      <c r="AE391" s="115"/>
      <c r="AF391" s="115"/>
      <c r="AG391" s="76"/>
      <c r="AH391" s="76"/>
      <c r="AI391" s="76"/>
      <c r="AJ391" s="116"/>
      <c r="AK391" s="55"/>
    </row>
    <row r="392" spans="2:37" ht="12.5">
      <c r="B392" s="114"/>
      <c r="AE392" s="115"/>
      <c r="AF392" s="115"/>
      <c r="AG392" s="76"/>
      <c r="AH392" s="76"/>
      <c r="AI392" s="76"/>
      <c r="AJ392" s="116"/>
      <c r="AK392" s="55"/>
    </row>
    <row r="393" spans="2:37" ht="12.5">
      <c r="B393" s="114"/>
      <c r="AE393" s="115"/>
      <c r="AF393" s="115"/>
      <c r="AG393" s="76"/>
      <c r="AH393" s="76"/>
      <c r="AI393" s="76"/>
      <c r="AJ393" s="116"/>
      <c r="AK393" s="55"/>
    </row>
    <row r="394" spans="2:37" ht="12.5">
      <c r="B394" s="114"/>
      <c r="AE394" s="115"/>
      <c r="AF394" s="115"/>
      <c r="AG394" s="76"/>
      <c r="AH394" s="76"/>
      <c r="AI394" s="76"/>
      <c r="AJ394" s="116"/>
      <c r="AK394" s="55"/>
    </row>
    <row r="395" spans="2:37" ht="12.5">
      <c r="B395" s="114"/>
      <c r="AE395" s="115"/>
      <c r="AF395" s="115"/>
      <c r="AG395" s="76"/>
      <c r="AH395" s="76"/>
      <c r="AI395" s="76"/>
      <c r="AJ395" s="116"/>
      <c r="AK395" s="55"/>
    </row>
    <row r="396" spans="2:37" ht="12.5">
      <c r="B396" s="114"/>
      <c r="AE396" s="115"/>
      <c r="AF396" s="115"/>
      <c r="AG396" s="76"/>
      <c r="AH396" s="76"/>
      <c r="AI396" s="76"/>
      <c r="AJ396" s="116"/>
      <c r="AK396" s="55"/>
    </row>
    <row r="397" spans="2:37" ht="12.5">
      <c r="B397" s="114"/>
      <c r="AE397" s="115"/>
      <c r="AF397" s="115"/>
      <c r="AG397" s="76"/>
      <c r="AH397" s="76"/>
      <c r="AI397" s="76"/>
      <c r="AJ397" s="116"/>
      <c r="AK397" s="55"/>
    </row>
    <row r="398" spans="2:37" ht="12.5">
      <c r="B398" s="114"/>
      <c r="AE398" s="115"/>
      <c r="AF398" s="115"/>
      <c r="AG398" s="76"/>
      <c r="AH398" s="76"/>
      <c r="AI398" s="76"/>
      <c r="AJ398" s="116"/>
      <c r="AK398" s="55"/>
    </row>
    <row r="399" spans="2:37" ht="12.5">
      <c r="B399" s="114"/>
      <c r="AE399" s="115"/>
      <c r="AF399" s="115"/>
      <c r="AG399" s="76"/>
      <c r="AH399" s="76"/>
      <c r="AI399" s="76"/>
      <c r="AJ399" s="116"/>
      <c r="AK399" s="55"/>
    </row>
    <row r="400" spans="2:37" ht="12.5">
      <c r="B400" s="114"/>
      <c r="AE400" s="115"/>
      <c r="AF400" s="115"/>
      <c r="AG400" s="76"/>
      <c r="AH400" s="76"/>
      <c r="AI400" s="76"/>
      <c r="AJ400" s="116"/>
      <c r="AK400" s="55"/>
    </row>
    <row r="401" spans="2:37" ht="12.5">
      <c r="B401" s="114"/>
      <c r="AE401" s="115"/>
      <c r="AF401" s="115"/>
      <c r="AG401" s="76"/>
      <c r="AH401" s="76"/>
      <c r="AI401" s="76"/>
      <c r="AJ401" s="116"/>
      <c r="AK401" s="55"/>
    </row>
    <row r="402" spans="2:37" ht="12.5">
      <c r="B402" s="114"/>
      <c r="AE402" s="115"/>
      <c r="AF402" s="115"/>
      <c r="AG402" s="76"/>
      <c r="AH402" s="76"/>
      <c r="AI402" s="76"/>
      <c r="AJ402" s="116"/>
      <c r="AK402" s="55"/>
    </row>
    <row r="403" spans="2:37" ht="12.5">
      <c r="B403" s="114"/>
      <c r="AE403" s="115"/>
      <c r="AF403" s="115"/>
      <c r="AG403" s="76"/>
      <c r="AH403" s="76"/>
      <c r="AI403" s="76"/>
      <c r="AJ403" s="116"/>
      <c r="AK403" s="55"/>
    </row>
    <row r="404" spans="2:37" ht="12.5">
      <c r="B404" s="114"/>
      <c r="AE404" s="115"/>
      <c r="AF404" s="115"/>
      <c r="AG404" s="76"/>
      <c r="AH404" s="76"/>
      <c r="AI404" s="76"/>
      <c r="AJ404" s="116"/>
      <c r="AK404" s="55"/>
    </row>
    <row r="405" spans="2:37" ht="12.5">
      <c r="B405" s="114"/>
      <c r="AE405" s="115"/>
      <c r="AF405" s="115"/>
      <c r="AG405" s="76"/>
      <c r="AH405" s="76"/>
      <c r="AI405" s="76"/>
      <c r="AJ405" s="116"/>
      <c r="AK405" s="55"/>
    </row>
    <row r="406" spans="2:37" ht="12.5">
      <c r="B406" s="114"/>
      <c r="AE406" s="115"/>
      <c r="AF406" s="115"/>
      <c r="AG406" s="76"/>
      <c r="AH406" s="76"/>
      <c r="AI406" s="76"/>
      <c r="AJ406" s="116"/>
      <c r="AK406" s="55"/>
    </row>
    <row r="407" spans="2:37" ht="12.5">
      <c r="B407" s="114"/>
      <c r="AE407" s="115"/>
      <c r="AF407" s="115"/>
      <c r="AG407" s="76"/>
      <c r="AH407" s="76"/>
      <c r="AI407" s="76"/>
      <c r="AJ407" s="116"/>
      <c r="AK407" s="55"/>
    </row>
    <row r="408" spans="2:37" ht="12.5">
      <c r="B408" s="114"/>
      <c r="AE408" s="115"/>
      <c r="AF408" s="115"/>
      <c r="AG408" s="76"/>
      <c r="AH408" s="76"/>
      <c r="AI408" s="76"/>
      <c r="AJ408" s="116"/>
      <c r="AK408" s="55"/>
    </row>
    <row r="409" spans="2:37" ht="12.5">
      <c r="B409" s="114"/>
      <c r="AE409" s="115"/>
      <c r="AF409" s="115"/>
      <c r="AG409" s="76"/>
      <c r="AH409" s="76"/>
      <c r="AI409" s="76"/>
      <c r="AJ409" s="116"/>
      <c r="AK409" s="55"/>
    </row>
    <row r="410" spans="2:37" ht="12.5">
      <c r="B410" s="114"/>
      <c r="AE410" s="115"/>
      <c r="AF410" s="115"/>
      <c r="AG410" s="76"/>
      <c r="AH410" s="76"/>
      <c r="AI410" s="76"/>
      <c r="AJ410" s="116"/>
      <c r="AK410" s="55"/>
    </row>
    <row r="411" spans="2:37" ht="12.5">
      <c r="B411" s="114"/>
      <c r="AE411" s="115"/>
      <c r="AF411" s="115"/>
      <c r="AG411" s="76"/>
      <c r="AH411" s="76"/>
      <c r="AI411" s="76"/>
      <c r="AJ411" s="116"/>
      <c r="AK411" s="55"/>
    </row>
    <row r="412" spans="2:37" ht="12.5">
      <c r="B412" s="114"/>
      <c r="AE412" s="115"/>
      <c r="AF412" s="115"/>
      <c r="AG412" s="76"/>
      <c r="AH412" s="76"/>
      <c r="AI412" s="76"/>
      <c r="AJ412" s="116"/>
      <c r="AK412" s="55"/>
    </row>
    <row r="413" spans="2:37" ht="12.5">
      <c r="B413" s="114"/>
      <c r="AE413" s="115"/>
      <c r="AF413" s="115"/>
      <c r="AG413" s="76"/>
      <c r="AH413" s="76"/>
      <c r="AI413" s="76"/>
      <c r="AJ413" s="116"/>
      <c r="AK413" s="55"/>
    </row>
    <row r="414" spans="2:37" ht="12.5">
      <c r="B414" s="114"/>
      <c r="AE414" s="115"/>
      <c r="AF414" s="115"/>
      <c r="AG414" s="76"/>
      <c r="AH414" s="76"/>
      <c r="AI414" s="76"/>
      <c r="AJ414" s="116"/>
      <c r="AK414" s="55"/>
    </row>
    <row r="415" spans="2:37" ht="12.5">
      <c r="B415" s="114"/>
      <c r="AE415" s="115"/>
      <c r="AF415" s="115"/>
      <c r="AG415" s="76"/>
      <c r="AH415" s="76"/>
      <c r="AI415" s="76"/>
      <c r="AJ415" s="116"/>
      <c r="AK415" s="55"/>
    </row>
    <row r="416" spans="2:37" ht="12.5">
      <c r="B416" s="114"/>
      <c r="AE416" s="115"/>
      <c r="AF416" s="115"/>
      <c r="AG416" s="76"/>
      <c r="AH416" s="76"/>
      <c r="AI416" s="76"/>
      <c r="AJ416" s="116"/>
      <c r="AK416" s="55"/>
    </row>
    <row r="417" spans="2:37" ht="12.5">
      <c r="B417" s="114"/>
      <c r="AE417" s="115"/>
      <c r="AF417" s="115"/>
      <c r="AG417" s="76"/>
      <c r="AH417" s="76"/>
      <c r="AI417" s="76"/>
      <c r="AJ417" s="116"/>
      <c r="AK417" s="55"/>
    </row>
    <row r="418" spans="2:37" ht="12.5">
      <c r="B418" s="114"/>
      <c r="AE418" s="115"/>
      <c r="AF418" s="115"/>
      <c r="AG418" s="76"/>
      <c r="AH418" s="76"/>
      <c r="AI418" s="76"/>
      <c r="AJ418" s="116"/>
      <c r="AK418" s="55"/>
    </row>
    <row r="419" spans="2:37" ht="12.5">
      <c r="B419" s="114"/>
      <c r="AE419" s="115"/>
      <c r="AF419" s="115"/>
      <c r="AG419" s="76"/>
      <c r="AH419" s="76"/>
      <c r="AI419" s="76"/>
      <c r="AJ419" s="116"/>
      <c r="AK419" s="55"/>
    </row>
    <row r="420" spans="2:37" ht="12.5">
      <c r="B420" s="114"/>
      <c r="AE420" s="115"/>
      <c r="AF420" s="115"/>
      <c r="AG420" s="76"/>
      <c r="AH420" s="76"/>
      <c r="AI420" s="76"/>
      <c r="AJ420" s="116"/>
      <c r="AK420" s="55"/>
    </row>
    <row r="421" spans="2:37" ht="12.5">
      <c r="B421" s="114"/>
      <c r="AE421" s="115"/>
      <c r="AF421" s="115"/>
      <c r="AG421" s="76"/>
      <c r="AH421" s="76"/>
      <c r="AI421" s="76"/>
      <c r="AJ421" s="116"/>
      <c r="AK421" s="55"/>
    </row>
    <row r="422" spans="2:37" ht="12.5">
      <c r="B422" s="114"/>
      <c r="AE422" s="115"/>
      <c r="AF422" s="115"/>
      <c r="AG422" s="76"/>
      <c r="AH422" s="76"/>
      <c r="AI422" s="76"/>
      <c r="AJ422" s="116"/>
      <c r="AK422" s="55"/>
    </row>
    <row r="423" spans="2:37" ht="12.5">
      <c r="B423" s="114"/>
      <c r="AE423" s="115"/>
      <c r="AF423" s="115"/>
      <c r="AG423" s="76"/>
      <c r="AH423" s="76"/>
      <c r="AI423" s="76"/>
      <c r="AJ423" s="116"/>
      <c r="AK423" s="55"/>
    </row>
    <row r="424" spans="2:37" ht="12.5">
      <c r="B424" s="114"/>
      <c r="AE424" s="115"/>
      <c r="AF424" s="115"/>
      <c r="AG424" s="76"/>
      <c r="AH424" s="76"/>
      <c r="AI424" s="76"/>
      <c r="AJ424" s="116"/>
      <c r="AK424" s="55"/>
    </row>
    <row r="425" spans="2:37" ht="12.5">
      <c r="B425" s="114"/>
      <c r="AE425" s="115"/>
      <c r="AF425" s="115"/>
      <c r="AG425" s="76"/>
      <c r="AH425" s="76"/>
      <c r="AI425" s="76"/>
      <c r="AJ425" s="116"/>
      <c r="AK425" s="55"/>
    </row>
    <row r="426" spans="2:37" ht="12.5">
      <c r="B426" s="114"/>
      <c r="AE426" s="115"/>
      <c r="AF426" s="115"/>
      <c r="AG426" s="76"/>
      <c r="AH426" s="76"/>
      <c r="AI426" s="76"/>
      <c r="AJ426" s="116"/>
      <c r="AK426" s="55"/>
    </row>
    <row r="427" spans="2:37" ht="12.5">
      <c r="B427" s="114"/>
      <c r="AE427" s="115"/>
      <c r="AF427" s="115"/>
      <c r="AG427" s="76"/>
      <c r="AH427" s="76"/>
      <c r="AI427" s="76"/>
      <c r="AJ427" s="116"/>
      <c r="AK427" s="55"/>
    </row>
    <row r="428" spans="2:37" ht="12.5">
      <c r="B428" s="114"/>
      <c r="AE428" s="115"/>
      <c r="AF428" s="115"/>
      <c r="AG428" s="76"/>
      <c r="AH428" s="76"/>
      <c r="AI428" s="76"/>
      <c r="AJ428" s="116"/>
      <c r="AK428" s="55"/>
    </row>
    <row r="429" spans="2:37" ht="12.5">
      <c r="B429" s="114"/>
      <c r="AE429" s="115"/>
      <c r="AF429" s="115"/>
      <c r="AG429" s="76"/>
      <c r="AH429" s="76"/>
      <c r="AI429" s="76"/>
      <c r="AJ429" s="116"/>
      <c r="AK429" s="55"/>
    </row>
    <row r="430" spans="2:37" ht="12.5">
      <c r="B430" s="114"/>
      <c r="AE430" s="115"/>
      <c r="AF430" s="115"/>
      <c r="AG430" s="76"/>
      <c r="AH430" s="76"/>
      <c r="AI430" s="76"/>
      <c r="AJ430" s="116"/>
      <c r="AK430" s="55"/>
    </row>
    <row r="431" spans="2:37" ht="12.5">
      <c r="B431" s="114"/>
      <c r="AE431" s="115"/>
      <c r="AF431" s="115"/>
      <c r="AG431" s="76"/>
      <c r="AH431" s="76"/>
      <c r="AI431" s="76"/>
      <c r="AJ431" s="116"/>
      <c r="AK431" s="55"/>
    </row>
    <row r="432" spans="2:37" ht="12.5">
      <c r="B432" s="114"/>
      <c r="AE432" s="115"/>
      <c r="AF432" s="115"/>
      <c r="AG432" s="76"/>
      <c r="AH432" s="76"/>
      <c r="AI432" s="76"/>
      <c r="AJ432" s="116"/>
      <c r="AK432" s="55"/>
    </row>
    <row r="433" spans="2:37" ht="12.5">
      <c r="B433" s="114"/>
      <c r="AE433" s="115"/>
      <c r="AF433" s="115"/>
      <c r="AG433" s="76"/>
      <c r="AH433" s="76"/>
      <c r="AI433" s="76"/>
      <c r="AJ433" s="116"/>
      <c r="AK433" s="55"/>
    </row>
    <row r="434" spans="2:37" ht="12.5">
      <c r="B434" s="114"/>
      <c r="AE434" s="115"/>
      <c r="AF434" s="115"/>
      <c r="AG434" s="76"/>
      <c r="AH434" s="76"/>
      <c r="AI434" s="76"/>
      <c r="AJ434" s="116"/>
      <c r="AK434" s="55"/>
    </row>
    <row r="435" spans="2:37" ht="12.5">
      <c r="B435" s="114"/>
      <c r="AE435" s="115"/>
      <c r="AF435" s="115"/>
      <c r="AG435" s="76"/>
      <c r="AH435" s="76"/>
      <c r="AI435" s="76"/>
      <c r="AJ435" s="116"/>
      <c r="AK435" s="55"/>
    </row>
    <row r="436" spans="2:37" ht="12.5">
      <c r="B436" s="114"/>
      <c r="AE436" s="115"/>
      <c r="AF436" s="115"/>
      <c r="AG436" s="76"/>
      <c r="AH436" s="76"/>
      <c r="AI436" s="76"/>
      <c r="AJ436" s="116"/>
      <c r="AK436" s="55"/>
    </row>
    <row r="437" spans="2:37" ht="12.5">
      <c r="B437" s="114"/>
      <c r="AE437" s="115"/>
      <c r="AF437" s="115"/>
      <c r="AG437" s="76"/>
      <c r="AH437" s="76"/>
      <c r="AI437" s="76"/>
      <c r="AJ437" s="116"/>
      <c r="AK437" s="55"/>
    </row>
    <row r="438" spans="2:37" ht="12.5">
      <c r="B438" s="114"/>
      <c r="AE438" s="115"/>
      <c r="AF438" s="115"/>
      <c r="AG438" s="76"/>
      <c r="AH438" s="76"/>
      <c r="AI438" s="76"/>
      <c r="AJ438" s="116"/>
      <c r="AK438" s="55"/>
    </row>
    <row r="439" spans="2:37" ht="12.5">
      <c r="B439" s="114"/>
      <c r="AE439" s="115"/>
      <c r="AF439" s="115"/>
      <c r="AG439" s="76"/>
      <c r="AH439" s="76"/>
      <c r="AI439" s="76"/>
      <c r="AJ439" s="116"/>
      <c r="AK439" s="55"/>
    </row>
    <row r="440" spans="2:37" ht="12.5">
      <c r="B440" s="114"/>
      <c r="AE440" s="115"/>
      <c r="AF440" s="115"/>
      <c r="AG440" s="76"/>
      <c r="AH440" s="76"/>
      <c r="AI440" s="76"/>
      <c r="AJ440" s="116"/>
      <c r="AK440" s="55"/>
    </row>
    <row r="441" spans="2:37" ht="12.5">
      <c r="B441" s="114"/>
      <c r="AE441" s="115"/>
      <c r="AF441" s="115"/>
      <c r="AG441" s="76"/>
      <c r="AH441" s="76"/>
      <c r="AI441" s="76"/>
      <c r="AJ441" s="116"/>
      <c r="AK441" s="55"/>
    </row>
    <row r="442" spans="2:37" ht="12.5">
      <c r="B442" s="114"/>
      <c r="AE442" s="115"/>
      <c r="AF442" s="115"/>
      <c r="AG442" s="76"/>
      <c r="AH442" s="76"/>
      <c r="AI442" s="76"/>
      <c r="AJ442" s="116"/>
      <c r="AK442" s="55"/>
    </row>
    <row r="443" spans="2:37" ht="12.5">
      <c r="B443" s="114"/>
      <c r="AE443" s="115"/>
      <c r="AF443" s="115"/>
      <c r="AG443" s="76"/>
      <c r="AH443" s="76"/>
      <c r="AI443" s="76"/>
      <c r="AJ443" s="116"/>
      <c r="AK443" s="55"/>
    </row>
    <row r="444" spans="2:37" ht="12.5">
      <c r="B444" s="114"/>
      <c r="AE444" s="115"/>
      <c r="AF444" s="115"/>
      <c r="AG444" s="76"/>
      <c r="AH444" s="76"/>
      <c r="AI444" s="76"/>
      <c r="AJ444" s="116"/>
      <c r="AK444" s="55"/>
    </row>
    <row r="445" spans="2:37" ht="12.5">
      <c r="B445" s="114"/>
      <c r="AE445" s="115"/>
      <c r="AF445" s="115"/>
      <c r="AG445" s="76"/>
      <c r="AH445" s="76"/>
      <c r="AI445" s="76"/>
      <c r="AJ445" s="116"/>
      <c r="AK445" s="55"/>
    </row>
    <row r="446" spans="2:37" ht="12.5">
      <c r="B446" s="114"/>
      <c r="AE446" s="115"/>
      <c r="AF446" s="115"/>
      <c r="AG446" s="76"/>
      <c r="AH446" s="76"/>
      <c r="AI446" s="76"/>
      <c r="AJ446" s="116"/>
      <c r="AK446" s="55"/>
    </row>
    <row r="447" spans="2:37" ht="12.5">
      <c r="B447" s="114"/>
      <c r="AE447" s="115"/>
      <c r="AF447" s="115"/>
      <c r="AG447" s="76"/>
      <c r="AH447" s="76"/>
      <c r="AI447" s="76"/>
      <c r="AJ447" s="116"/>
      <c r="AK447" s="55"/>
    </row>
    <row r="448" spans="2:37" ht="12.5">
      <c r="B448" s="114"/>
      <c r="AE448" s="115"/>
      <c r="AF448" s="115"/>
      <c r="AG448" s="76"/>
      <c r="AH448" s="76"/>
      <c r="AI448" s="76"/>
      <c r="AJ448" s="116"/>
      <c r="AK448" s="55"/>
    </row>
    <row r="449" spans="2:37" ht="12.5">
      <c r="B449" s="114"/>
      <c r="AE449" s="115"/>
      <c r="AF449" s="115"/>
      <c r="AG449" s="76"/>
      <c r="AH449" s="76"/>
      <c r="AI449" s="76"/>
      <c r="AJ449" s="116"/>
      <c r="AK449" s="55"/>
    </row>
    <row r="450" spans="2:37" ht="12.5">
      <c r="B450" s="114"/>
      <c r="AE450" s="115"/>
      <c r="AF450" s="115"/>
      <c r="AG450" s="76"/>
      <c r="AH450" s="76"/>
      <c r="AI450" s="76"/>
      <c r="AJ450" s="116"/>
      <c r="AK450" s="55"/>
    </row>
    <row r="451" spans="2:37" ht="12.5">
      <c r="B451" s="114"/>
      <c r="AE451" s="115"/>
      <c r="AF451" s="115"/>
      <c r="AG451" s="76"/>
      <c r="AH451" s="76"/>
      <c r="AI451" s="76"/>
      <c r="AJ451" s="116"/>
      <c r="AK451" s="55"/>
    </row>
    <row r="452" spans="2:37" ht="12.5">
      <c r="B452" s="114"/>
      <c r="AE452" s="115"/>
      <c r="AF452" s="115"/>
      <c r="AG452" s="76"/>
      <c r="AH452" s="76"/>
      <c r="AI452" s="76"/>
      <c r="AJ452" s="116"/>
      <c r="AK452" s="55"/>
    </row>
    <row r="453" spans="2:37" ht="12.5">
      <c r="B453" s="114"/>
      <c r="AE453" s="115"/>
      <c r="AF453" s="115"/>
      <c r="AG453" s="76"/>
      <c r="AH453" s="76"/>
      <c r="AI453" s="76"/>
      <c r="AJ453" s="116"/>
      <c r="AK453" s="55"/>
    </row>
    <row r="454" spans="2:37" ht="12.5">
      <c r="B454" s="114"/>
      <c r="AE454" s="115"/>
      <c r="AF454" s="115"/>
      <c r="AG454" s="76"/>
      <c r="AH454" s="76"/>
      <c r="AI454" s="76"/>
      <c r="AJ454" s="116"/>
      <c r="AK454" s="55"/>
    </row>
    <row r="455" spans="2:37" ht="12.5">
      <c r="B455" s="114"/>
      <c r="AE455" s="115"/>
      <c r="AF455" s="115"/>
      <c r="AG455" s="76"/>
      <c r="AH455" s="76"/>
      <c r="AI455" s="76"/>
      <c r="AJ455" s="116"/>
      <c r="AK455" s="55"/>
    </row>
    <row r="456" spans="2:37" ht="12.5">
      <c r="B456" s="114"/>
      <c r="AE456" s="115"/>
      <c r="AF456" s="115"/>
      <c r="AG456" s="76"/>
      <c r="AH456" s="76"/>
      <c r="AI456" s="76"/>
      <c r="AJ456" s="116"/>
      <c r="AK456" s="55"/>
    </row>
    <row r="457" spans="2:37" ht="12.5">
      <c r="B457" s="114"/>
      <c r="AE457" s="115"/>
      <c r="AF457" s="115"/>
      <c r="AG457" s="76"/>
      <c r="AH457" s="76"/>
      <c r="AI457" s="76"/>
      <c r="AJ457" s="116"/>
      <c r="AK457" s="55"/>
    </row>
    <row r="458" spans="2:37" ht="12.5">
      <c r="B458" s="114"/>
      <c r="AE458" s="115"/>
      <c r="AF458" s="115"/>
      <c r="AG458" s="76"/>
      <c r="AH458" s="76"/>
      <c r="AI458" s="76"/>
      <c r="AJ458" s="116"/>
      <c r="AK458" s="55"/>
    </row>
    <row r="459" spans="2:37" ht="12.5">
      <c r="B459" s="114"/>
      <c r="AE459" s="115"/>
      <c r="AF459" s="115"/>
      <c r="AG459" s="76"/>
      <c r="AH459" s="76"/>
      <c r="AI459" s="76"/>
      <c r="AJ459" s="116"/>
      <c r="AK459" s="55"/>
    </row>
    <row r="460" spans="2:37" ht="12.5">
      <c r="B460" s="114"/>
      <c r="AE460" s="115"/>
      <c r="AF460" s="115"/>
      <c r="AG460" s="76"/>
      <c r="AH460" s="76"/>
      <c r="AI460" s="76"/>
      <c r="AJ460" s="116"/>
      <c r="AK460" s="55"/>
    </row>
    <row r="461" spans="2:37" ht="12.5">
      <c r="B461" s="114"/>
      <c r="AE461" s="115"/>
      <c r="AF461" s="115"/>
      <c r="AG461" s="76"/>
      <c r="AH461" s="76"/>
      <c r="AI461" s="76"/>
      <c r="AJ461" s="116"/>
      <c r="AK461" s="55"/>
    </row>
    <row r="462" spans="2:37" ht="12.5">
      <c r="B462" s="114"/>
      <c r="AE462" s="115"/>
      <c r="AF462" s="115"/>
      <c r="AG462" s="76"/>
      <c r="AH462" s="76"/>
      <c r="AI462" s="76"/>
      <c r="AJ462" s="116"/>
      <c r="AK462" s="55"/>
    </row>
    <row r="463" spans="2:37" ht="12.5">
      <c r="B463" s="114"/>
      <c r="AE463" s="115"/>
      <c r="AF463" s="115"/>
      <c r="AG463" s="76"/>
      <c r="AH463" s="76"/>
      <c r="AI463" s="76"/>
      <c r="AJ463" s="116"/>
      <c r="AK463" s="55"/>
    </row>
    <row r="464" spans="2:37" ht="12.5">
      <c r="B464" s="114"/>
      <c r="AE464" s="115"/>
      <c r="AF464" s="115"/>
      <c r="AG464" s="76"/>
      <c r="AH464" s="76"/>
      <c r="AI464" s="76"/>
      <c r="AJ464" s="116"/>
      <c r="AK464" s="55"/>
    </row>
    <row r="465" spans="2:37" ht="12.5">
      <c r="B465" s="114"/>
      <c r="AE465" s="115"/>
      <c r="AF465" s="115"/>
      <c r="AG465" s="76"/>
      <c r="AH465" s="76"/>
      <c r="AI465" s="76"/>
      <c r="AJ465" s="116"/>
      <c r="AK465" s="55"/>
    </row>
    <row r="466" spans="2:37" ht="12.5">
      <c r="B466" s="114"/>
      <c r="AE466" s="115"/>
      <c r="AF466" s="115"/>
      <c r="AG466" s="76"/>
      <c r="AH466" s="76"/>
      <c r="AI466" s="76"/>
      <c r="AJ466" s="116"/>
      <c r="AK466" s="55"/>
    </row>
    <row r="467" spans="2:37" ht="12.5">
      <c r="B467" s="114"/>
      <c r="AE467" s="115"/>
      <c r="AF467" s="115"/>
      <c r="AG467" s="76"/>
      <c r="AH467" s="76"/>
      <c r="AI467" s="76"/>
      <c r="AJ467" s="116"/>
      <c r="AK467" s="55"/>
    </row>
    <row r="468" spans="2:37" ht="12.5">
      <c r="B468" s="114"/>
      <c r="AE468" s="115"/>
      <c r="AF468" s="115"/>
      <c r="AG468" s="76"/>
      <c r="AH468" s="76"/>
      <c r="AI468" s="76"/>
      <c r="AJ468" s="116"/>
      <c r="AK468" s="55"/>
    </row>
    <row r="469" spans="2:37" ht="12.5">
      <c r="B469" s="114"/>
      <c r="AE469" s="115"/>
      <c r="AF469" s="115"/>
      <c r="AG469" s="76"/>
      <c r="AH469" s="76"/>
      <c r="AI469" s="76"/>
      <c r="AJ469" s="116"/>
      <c r="AK469" s="55"/>
    </row>
    <row r="470" spans="2:37" ht="12.5">
      <c r="B470" s="114"/>
      <c r="AE470" s="115"/>
      <c r="AF470" s="115"/>
      <c r="AG470" s="76"/>
      <c r="AH470" s="76"/>
      <c r="AI470" s="76"/>
      <c r="AJ470" s="116"/>
      <c r="AK470" s="55"/>
    </row>
    <row r="471" spans="2:37" ht="12.5">
      <c r="B471" s="114"/>
      <c r="AE471" s="115"/>
      <c r="AF471" s="115"/>
      <c r="AG471" s="76"/>
      <c r="AH471" s="76"/>
      <c r="AI471" s="76"/>
      <c r="AJ471" s="116"/>
      <c r="AK471" s="55"/>
    </row>
    <row r="472" spans="2:37" ht="12.5">
      <c r="B472" s="114"/>
      <c r="AE472" s="115"/>
      <c r="AF472" s="115"/>
      <c r="AG472" s="76"/>
      <c r="AH472" s="76"/>
      <c r="AI472" s="76"/>
      <c r="AJ472" s="116"/>
      <c r="AK472" s="55"/>
    </row>
    <row r="473" spans="2:37" ht="12.5">
      <c r="B473" s="114"/>
      <c r="AE473" s="115"/>
      <c r="AF473" s="115"/>
      <c r="AG473" s="76"/>
      <c r="AH473" s="76"/>
      <c r="AI473" s="76"/>
      <c r="AJ473" s="116"/>
      <c r="AK473" s="55"/>
    </row>
    <row r="474" spans="2:37" ht="12.5">
      <c r="B474" s="114"/>
      <c r="AE474" s="115"/>
      <c r="AF474" s="115"/>
      <c r="AG474" s="76"/>
      <c r="AH474" s="76"/>
      <c r="AI474" s="76"/>
      <c r="AJ474" s="116"/>
      <c r="AK474" s="55"/>
    </row>
    <row r="475" spans="2:37" ht="12.5">
      <c r="B475" s="114"/>
      <c r="AE475" s="115"/>
      <c r="AF475" s="115"/>
      <c r="AG475" s="76"/>
      <c r="AH475" s="76"/>
      <c r="AI475" s="76"/>
      <c r="AJ475" s="116"/>
      <c r="AK475" s="55"/>
    </row>
    <row r="476" spans="2:37" ht="12.5">
      <c r="B476" s="114"/>
      <c r="AE476" s="115"/>
      <c r="AF476" s="115"/>
      <c r="AG476" s="76"/>
      <c r="AH476" s="76"/>
      <c r="AI476" s="76"/>
      <c r="AJ476" s="116"/>
      <c r="AK476" s="55"/>
    </row>
    <row r="477" spans="2:37" ht="12.5">
      <c r="B477" s="114"/>
      <c r="AE477" s="115"/>
      <c r="AF477" s="115"/>
      <c r="AG477" s="76"/>
      <c r="AH477" s="76"/>
      <c r="AI477" s="76"/>
      <c r="AJ477" s="116"/>
      <c r="AK477" s="55"/>
    </row>
    <row r="478" spans="2:37" ht="12.5">
      <c r="B478" s="114"/>
      <c r="AE478" s="115"/>
      <c r="AF478" s="115"/>
      <c r="AG478" s="76"/>
      <c r="AH478" s="76"/>
      <c r="AI478" s="76"/>
      <c r="AJ478" s="116"/>
      <c r="AK478" s="55"/>
    </row>
    <row r="479" spans="2:37" ht="12.5">
      <c r="B479" s="114"/>
      <c r="AE479" s="115"/>
      <c r="AF479" s="115"/>
      <c r="AG479" s="76"/>
      <c r="AH479" s="76"/>
      <c r="AI479" s="76"/>
      <c r="AJ479" s="116"/>
      <c r="AK479" s="55"/>
    </row>
    <row r="480" spans="2:37" ht="12.5">
      <c r="B480" s="114"/>
      <c r="AE480" s="115"/>
      <c r="AF480" s="115"/>
      <c r="AG480" s="76"/>
      <c r="AH480" s="76"/>
      <c r="AI480" s="76"/>
      <c r="AJ480" s="116"/>
      <c r="AK480" s="55"/>
    </row>
    <row r="481" spans="2:37" ht="12.5">
      <c r="B481" s="114"/>
      <c r="AE481" s="115"/>
      <c r="AF481" s="115"/>
      <c r="AG481" s="76"/>
      <c r="AH481" s="76"/>
      <c r="AI481" s="76"/>
      <c r="AJ481" s="116"/>
      <c r="AK481" s="55"/>
    </row>
    <row r="482" spans="2:37" ht="12.5">
      <c r="B482" s="114"/>
      <c r="AE482" s="115"/>
      <c r="AF482" s="115"/>
      <c r="AG482" s="76"/>
      <c r="AH482" s="76"/>
      <c r="AI482" s="76"/>
      <c r="AJ482" s="116"/>
      <c r="AK482" s="55"/>
    </row>
    <row r="483" spans="2:37" ht="12.5">
      <c r="B483" s="114"/>
      <c r="AE483" s="115"/>
      <c r="AF483" s="115"/>
      <c r="AG483" s="76"/>
      <c r="AH483" s="76"/>
      <c r="AI483" s="76"/>
      <c r="AJ483" s="116"/>
      <c r="AK483" s="55"/>
    </row>
    <row r="484" spans="2:37" ht="12.5">
      <c r="B484" s="114"/>
      <c r="AE484" s="115"/>
      <c r="AF484" s="115"/>
      <c r="AG484" s="76"/>
      <c r="AH484" s="76"/>
      <c r="AI484" s="76"/>
      <c r="AJ484" s="116"/>
      <c r="AK484" s="55"/>
    </row>
    <row r="485" spans="2:37" ht="12.5">
      <c r="B485" s="114"/>
      <c r="AE485" s="115"/>
      <c r="AF485" s="115"/>
      <c r="AG485" s="76"/>
      <c r="AH485" s="76"/>
      <c r="AI485" s="76"/>
      <c r="AJ485" s="116"/>
      <c r="AK485" s="55"/>
    </row>
    <row r="486" spans="2:37" ht="12.5">
      <c r="B486" s="114"/>
      <c r="AE486" s="115"/>
      <c r="AF486" s="115"/>
      <c r="AG486" s="76"/>
      <c r="AH486" s="76"/>
      <c r="AI486" s="76"/>
      <c r="AJ486" s="116"/>
      <c r="AK486" s="55"/>
    </row>
    <row r="487" spans="2:37" ht="12.5">
      <c r="B487" s="114"/>
      <c r="AE487" s="115"/>
      <c r="AF487" s="115"/>
      <c r="AG487" s="76"/>
      <c r="AH487" s="76"/>
      <c r="AI487" s="76"/>
      <c r="AJ487" s="116"/>
      <c r="AK487" s="55"/>
    </row>
    <row r="488" spans="2:37" ht="12.5">
      <c r="B488" s="114"/>
      <c r="AE488" s="115"/>
      <c r="AF488" s="115"/>
      <c r="AG488" s="76"/>
      <c r="AH488" s="76"/>
      <c r="AI488" s="76"/>
      <c r="AJ488" s="116"/>
      <c r="AK488" s="55"/>
    </row>
    <row r="489" spans="2:37" ht="12.5">
      <c r="B489" s="114"/>
      <c r="AE489" s="115"/>
      <c r="AF489" s="115"/>
      <c r="AG489" s="76"/>
      <c r="AH489" s="76"/>
      <c r="AI489" s="76"/>
      <c r="AJ489" s="116"/>
      <c r="AK489" s="55"/>
    </row>
    <row r="490" spans="2:37" ht="12.5">
      <c r="B490" s="114"/>
      <c r="AE490" s="115"/>
      <c r="AF490" s="115"/>
      <c r="AG490" s="76"/>
      <c r="AH490" s="76"/>
      <c r="AI490" s="76"/>
      <c r="AJ490" s="116"/>
      <c r="AK490" s="55"/>
    </row>
    <row r="491" spans="2:37" ht="12.5">
      <c r="B491" s="114"/>
      <c r="AE491" s="115"/>
      <c r="AF491" s="115"/>
      <c r="AG491" s="76"/>
      <c r="AH491" s="76"/>
      <c r="AI491" s="76"/>
      <c r="AJ491" s="116"/>
      <c r="AK491" s="55"/>
    </row>
    <row r="492" spans="2:37" ht="12.5">
      <c r="B492" s="114"/>
      <c r="AE492" s="115"/>
      <c r="AF492" s="115"/>
      <c r="AG492" s="76"/>
      <c r="AH492" s="76"/>
      <c r="AI492" s="76"/>
      <c r="AJ492" s="116"/>
      <c r="AK492" s="55"/>
    </row>
    <row r="493" spans="2:37" ht="12.5">
      <c r="B493" s="114"/>
      <c r="AE493" s="115"/>
      <c r="AF493" s="115"/>
      <c r="AG493" s="76"/>
      <c r="AH493" s="76"/>
      <c r="AI493" s="76"/>
      <c r="AJ493" s="116"/>
      <c r="AK493" s="55"/>
    </row>
    <row r="494" spans="2:37" ht="12.5">
      <c r="B494" s="114"/>
      <c r="AE494" s="115"/>
      <c r="AF494" s="115"/>
      <c r="AG494" s="76"/>
      <c r="AH494" s="76"/>
      <c r="AI494" s="76"/>
      <c r="AJ494" s="116"/>
      <c r="AK494" s="55"/>
    </row>
    <row r="495" spans="2:37" ht="12.5">
      <c r="B495" s="114"/>
      <c r="AE495" s="115"/>
      <c r="AF495" s="115"/>
      <c r="AG495" s="76"/>
      <c r="AH495" s="76"/>
      <c r="AI495" s="76"/>
      <c r="AJ495" s="116"/>
      <c r="AK495" s="55"/>
    </row>
    <row r="496" spans="2:37" ht="12.5">
      <c r="B496" s="114"/>
      <c r="AE496" s="115"/>
      <c r="AF496" s="115"/>
      <c r="AG496" s="76"/>
      <c r="AH496" s="76"/>
      <c r="AI496" s="76"/>
      <c r="AJ496" s="116"/>
      <c r="AK496" s="55"/>
    </row>
    <row r="497" spans="2:37" ht="12.5">
      <c r="B497" s="114"/>
      <c r="AE497" s="115"/>
      <c r="AF497" s="115"/>
      <c r="AG497" s="76"/>
      <c r="AH497" s="76"/>
      <c r="AI497" s="76"/>
      <c r="AJ497" s="116"/>
      <c r="AK497" s="55"/>
    </row>
    <row r="498" spans="2:37" ht="12.5">
      <c r="B498" s="114"/>
      <c r="AE498" s="115"/>
      <c r="AF498" s="115"/>
      <c r="AG498" s="76"/>
      <c r="AH498" s="76"/>
      <c r="AI498" s="76"/>
      <c r="AJ498" s="116"/>
      <c r="AK498" s="55"/>
    </row>
    <row r="499" spans="2:37" ht="12.5">
      <c r="B499" s="114"/>
      <c r="AE499" s="115"/>
      <c r="AF499" s="115"/>
      <c r="AG499" s="76"/>
      <c r="AH499" s="76"/>
      <c r="AI499" s="76"/>
      <c r="AJ499" s="116"/>
      <c r="AK499" s="55"/>
    </row>
    <row r="500" spans="2:37" ht="12.5">
      <c r="B500" s="114"/>
      <c r="AE500" s="115"/>
      <c r="AF500" s="115"/>
      <c r="AG500" s="76"/>
      <c r="AH500" s="76"/>
      <c r="AI500" s="76"/>
      <c r="AJ500" s="116"/>
      <c r="AK500" s="55"/>
    </row>
    <row r="501" spans="2:37" ht="12.5">
      <c r="B501" s="114"/>
      <c r="AE501" s="115"/>
      <c r="AF501" s="115"/>
      <c r="AG501" s="76"/>
      <c r="AH501" s="76"/>
      <c r="AI501" s="76"/>
      <c r="AJ501" s="116"/>
      <c r="AK501" s="55"/>
    </row>
    <row r="502" spans="2:37" ht="12.5">
      <c r="B502" s="114"/>
      <c r="AE502" s="115"/>
      <c r="AF502" s="115"/>
      <c r="AG502" s="76"/>
      <c r="AH502" s="76"/>
      <c r="AI502" s="76"/>
      <c r="AJ502" s="116"/>
      <c r="AK502" s="55"/>
    </row>
    <row r="503" spans="2:37" ht="12.5">
      <c r="B503" s="114"/>
      <c r="AE503" s="115"/>
      <c r="AF503" s="115"/>
      <c r="AG503" s="76"/>
      <c r="AH503" s="76"/>
      <c r="AI503" s="76"/>
      <c r="AJ503" s="116"/>
      <c r="AK503" s="55"/>
    </row>
    <row r="504" spans="2:37" ht="12.5">
      <c r="B504" s="114"/>
      <c r="AE504" s="115"/>
      <c r="AF504" s="115"/>
      <c r="AG504" s="76"/>
      <c r="AH504" s="76"/>
      <c r="AI504" s="76"/>
      <c r="AJ504" s="116"/>
      <c r="AK504" s="55"/>
    </row>
    <row r="505" spans="2:37" ht="12.5">
      <c r="B505" s="114"/>
      <c r="AE505" s="115"/>
      <c r="AF505" s="115"/>
      <c r="AG505" s="76"/>
      <c r="AH505" s="76"/>
      <c r="AI505" s="76"/>
      <c r="AJ505" s="116"/>
      <c r="AK505" s="55"/>
    </row>
    <row r="506" spans="2:37" ht="12.5">
      <c r="B506" s="114"/>
      <c r="AE506" s="115"/>
      <c r="AF506" s="115"/>
      <c r="AG506" s="76"/>
      <c r="AH506" s="76"/>
      <c r="AI506" s="76"/>
      <c r="AJ506" s="116"/>
      <c r="AK506" s="55"/>
    </row>
    <row r="507" spans="2:37" ht="12.5">
      <c r="B507" s="114"/>
      <c r="AE507" s="115"/>
      <c r="AF507" s="115"/>
      <c r="AG507" s="76"/>
      <c r="AH507" s="76"/>
      <c r="AI507" s="76"/>
      <c r="AJ507" s="116"/>
      <c r="AK507" s="55"/>
    </row>
    <row r="508" spans="2:37" ht="12.5">
      <c r="B508" s="114"/>
      <c r="AE508" s="115"/>
      <c r="AF508" s="115"/>
      <c r="AG508" s="76"/>
      <c r="AH508" s="76"/>
      <c r="AI508" s="76"/>
      <c r="AJ508" s="116"/>
      <c r="AK508" s="55"/>
    </row>
    <row r="509" spans="2:37" ht="12.5">
      <c r="B509" s="114"/>
      <c r="AE509" s="115"/>
      <c r="AF509" s="115"/>
      <c r="AG509" s="76"/>
      <c r="AH509" s="76"/>
      <c r="AI509" s="76"/>
      <c r="AJ509" s="116"/>
      <c r="AK509" s="55"/>
    </row>
    <row r="510" spans="2:37" ht="12.5">
      <c r="B510" s="114"/>
      <c r="AE510" s="115"/>
      <c r="AF510" s="115"/>
      <c r="AG510" s="76"/>
      <c r="AH510" s="76"/>
      <c r="AI510" s="76"/>
      <c r="AJ510" s="116"/>
      <c r="AK510" s="55"/>
    </row>
    <row r="511" spans="2:37" ht="12.5">
      <c r="B511" s="114"/>
      <c r="AE511" s="115"/>
      <c r="AF511" s="115"/>
      <c r="AG511" s="76"/>
      <c r="AH511" s="76"/>
      <c r="AI511" s="76"/>
      <c r="AJ511" s="116"/>
      <c r="AK511" s="55"/>
    </row>
    <row r="512" spans="2:37" ht="12.5">
      <c r="B512" s="114"/>
      <c r="AE512" s="115"/>
      <c r="AF512" s="115"/>
      <c r="AG512" s="76"/>
      <c r="AH512" s="76"/>
      <c r="AI512" s="76"/>
      <c r="AJ512" s="116"/>
      <c r="AK512" s="55"/>
    </row>
    <row r="513" spans="2:37" ht="12.5">
      <c r="B513" s="114"/>
      <c r="AE513" s="115"/>
      <c r="AF513" s="115"/>
      <c r="AG513" s="76"/>
      <c r="AH513" s="76"/>
      <c r="AI513" s="76"/>
      <c r="AJ513" s="116"/>
      <c r="AK513" s="55"/>
    </row>
    <row r="514" spans="2:37" ht="12.5">
      <c r="B514" s="114"/>
      <c r="AE514" s="115"/>
      <c r="AF514" s="115"/>
      <c r="AG514" s="76"/>
      <c r="AH514" s="76"/>
      <c r="AI514" s="76"/>
      <c r="AJ514" s="116"/>
      <c r="AK514" s="55"/>
    </row>
    <row r="515" spans="2:37" ht="12.5">
      <c r="B515" s="114"/>
      <c r="AE515" s="115"/>
      <c r="AF515" s="115"/>
      <c r="AG515" s="76"/>
      <c r="AH515" s="76"/>
      <c r="AI515" s="76"/>
      <c r="AJ515" s="116"/>
      <c r="AK515" s="55"/>
    </row>
    <row r="516" spans="2:37" ht="12.5">
      <c r="B516" s="114"/>
      <c r="AE516" s="115"/>
      <c r="AF516" s="115"/>
      <c r="AG516" s="76"/>
      <c r="AH516" s="76"/>
      <c r="AI516" s="76"/>
      <c r="AJ516" s="116"/>
      <c r="AK516" s="55"/>
    </row>
    <row r="517" spans="2:37" ht="12.5">
      <c r="B517" s="114"/>
      <c r="AE517" s="115"/>
      <c r="AF517" s="115"/>
      <c r="AG517" s="76"/>
      <c r="AH517" s="76"/>
      <c r="AI517" s="76"/>
      <c r="AJ517" s="116"/>
      <c r="AK517" s="55"/>
    </row>
    <row r="518" spans="2:37" ht="12.5">
      <c r="B518" s="114"/>
      <c r="AE518" s="115"/>
      <c r="AF518" s="115"/>
      <c r="AG518" s="76"/>
      <c r="AH518" s="76"/>
      <c r="AI518" s="76"/>
      <c r="AJ518" s="116"/>
      <c r="AK518" s="55"/>
    </row>
    <row r="519" spans="2:37" ht="12.5">
      <c r="B519" s="114"/>
      <c r="AE519" s="115"/>
      <c r="AF519" s="115"/>
      <c r="AG519" s="76"/>
      <c r="AH519" s="76"/>
      <c r="AI519" s="76"/>
      <c r="AJ519" s="116"/>
      <c r="AK519" s="55"/>
    </row>
    <row r="520" spans="2:37" ht="12.5">
      <c r="B520" s="114"/>
      <c r="AE520" s="115"/>
      <c r="AF520" s="115"/>
      <c r="AG520" s="76"/>
      <c r="AH520" s="76"/>
      <c r="AI520" s="76"/>
      <c r="AJ520" s="116"/>
      <c r="AK520" s="55"/>
    </row>
    <row r="521" spans="2:37" ht="12.5">
      <c r="B521" s="114"/>
      <c r="AE521" s="115"/>
      <c r="AF521" s="115"/>
      <c r="AG521" s="76"/>
      <c r="AH521" s="76"/>
      <c r="AI521" s="76"/>
      <c r="AJ521" s="116"/>
      <c r="AK521" s="55"/>
    </row>
    <row r="522" spans="2:37" ht="12.5">
      <c r="B522" s="114"/>
      <c r="AE522" s="115"/>
      <c r="AF522" s="115"/>
      <c r="AG522" s="76"/>
      <c r="AH522" s="76"/>
      <c r="AI522" s="76"/>
      <c r="AJ522" s="116"/>
      <c r="AK522" s="55"/>
    </row>
    <row r="523" spans="2:37" ht="12.5">
      <c r="B523" s="114"/>
      <c r="AE523" s="115"/>
      <c r="AF523" s="115"/>
      <c r="AG523" s="76"/>
      <c r="AH523" s="76"/>
      <c r="AI523" s="76"/>
      <c r="AJ523" s="116"/>
      <c r="AK523" s="55"/>
    </row>
    <row r="524" spans="2:37" ht="12.5">
      <c r="B524" s="114"/>
      <c r="AE524" s="115"/>
      <c r="AF524" s="115"/>
      <c r="AG524" s="76"/>
      <c r="AH524" s="76"/>
      <c r="AI524" s="76"/>
      <c r="AJ524" s="116"/>
      <c r="AK524" s="55"/>
    </row>
    <row r="525" spans="2:37" ht="12.5">
      <c r="B525" s="114"/>
      <c r="AE525" s="115"/>
      <c r="AF525" s="115"/>
      <c r="AG525" s="76"/>
      <c r="AH525" s="76"/>
      <c r="AI525" s="76"/>
      <c r="AJ525" s="116"/>
      <c r="AK525" s="55"/>
    </row>
    <row r="526" spans="2:37" ht="12.5">
      <c r="B526" s="114"/>
      <c r="AE526" s="115"/>
      <c r="AF526" s="115"/>
      <c r="AG526" s="76"/>
      <c r="AH526" s="76"/>
      <c r="AI526" s="76"/>
      <c r="AJ526" s="116"/>
      <c r="AK526" s="55"/>
    </row>
    <row r="527" spans="2:37" ht="12.5">
      <c r="B527" s="114"/>
      <c r="AE527" s="115"/>
      <c r="AF527" s="115"/>
      <c r="AG527" s="76"/>
      <c r="AH527" s="76"/>
      <c r="AI527" s="76"/>
      <c r="AJ527" s="116"/>
      <c r="AK527" s="55"/>
    </row>
    <row r="528" spans="2:37" ht="12.5">
      <c r="B528" s="114"/>
      <c r="AE528" s="115"/>
      <c r="AF528" s="115"/>
      <c r="AG528" s="76"/>
      <c r="AH528" s="76"/>
      <c r="AI528" s="76"/>
      <c r="AJ528" s="116"/>
      <c r="AK528" s="55"/>
    </row>
    <row r="529" spans="2:37" ht="12.5">
      <c r="B529" s="114"/>
      <c r="AE529" s="115"/>
      <c r="AF529" s="115"/>
      <c r="AG529" s="76"/>
      <c r="AH529" s="76"/>
      <c r="AI529" s="76"/>
      <c r="AJ529" s="116"/>
      <c r="AK529" s="55"/>
    </row>
    <row r="530" spans="2:37" ht="12.5">
      <c r="B530" s="114"/>
      <c r="AE530" s="115"/>
      <c r="AF530" s="115"/>
      <c r="AG530" s="76"/>
      <c r="AH530" s="76"/>
      <c r="AI530" s="76"/>
      <c r="AJ530" s="116"/>
      <c r="AK530" s="55"/>
    </row>
    <row r="531" spans="2:37" ht="12.5">
      <c r="B531" s="114"/>
      <c r="AE531" s="115"/>
      <c r="AF531" s="115"/>
      <c r="AG531" s="76"/>
      <c r="AH531" s="76"/>
      <c r="AI531" s="76"/>
      <c r="AJ531" s="116"/>
      <c r="AK531" s="55"/>
    </row>
    <row r="532" spans="2:37" ht="12.5">
      <c r="B532" s="114"/>
      <c r="AE532" s="115"/>
      <c r="AF532" s="115"/>
      <c r="AG532" s="76"/>
      <c r="AH532" s="76"/>
      <c r="AI532" s="76"/>
      <c r="AJ532" s="116"/>
      <c r="AK532" s="55"/>
    </row>
    <row r="533" spans="2:37" ht="12.5">
      <c r="B533" s="114"/>
      <c r="AE533" s="115"/>
      <c r="AF533" s="115"/>
      <c r="AG533" s="76"/>
      <c r="AH533" s="76"/>
      <c r="AI533" s="76"/>
      <c r="AJ533" s="116"/>
      <c r="AK533" s="55"/>
    </row>
    <row r="534" spans="2:37" ht="12.5">
      <c r="B534" s="114"/>
      <c r="AE534" s="115"/>
      <c r="AF534" s="115"/>
      <c r="AG534" s="76"/>
      <c r="AH534" s="76"/>
      <c r="AI534" s="76"/>
      <c r="AJ534" s="116"/>
      <c r="AK534" s="55"/>
    </row>
    <row r="535" spans="2:37" ht="12.5">
      <c r="B535" s="114"/>
      <c r="AE535" s="115"/>
      <c r="AF535" s="115"/>
      <c r="AG535" s="76"/>
      <c r="AH535" s="76"/>
      <c r="AI535" s="76"/>
      <c r="AJ535" s="116"/>
      <c r="AK535" s="55"/>
    </row>
    <row r="536" spans="2:37" ht="12.5">
      <c r="B536" s="114"/>
      <c r="AE536" s="115"/>
      <c r="AF536" s="115"/>
      <c r="AG536" s="76"/>
      <c r="AH536" s="76"/>
      <c r="AI536" s="76"/>
      <c r="AJ536" s="116"/>
      <c r="AK536" s="55"/>
    </row>
    <row r="537" spans="2:37" ht="12.5">
      <c r="B537" s="114"/>
      <c r="AE537" s="115"/>
      <c r="AF537" s="115"/>
      <c r="AG537" s="76"/>
      <c r="AH537" s="76"/>
      <c r="AI537" s="76"/>
      <c r="AJ537" s="116"/>
      <c r="AK537" s="55"/>
    </row>
    <row r="538" spans="2:37" ht="12.5">
      <c r="B538" s="114"/>
      <c r="AE538" s="115"/>
      <c r="AF538" s="115"/>
      <c r="AG538" s="76"/>
      <c r="AH538" s="76"/>
      <c r="AI538" s="76"/>
      <c r="AJ538" s="116"/>
      <c r="AK538" s="55"/>
    </row>
    <row r="539" spans="2:37" ht="12.5">
      <c r="B539" s="114"/>
      <c r="AE539" s="115"/>
      <c r="AF539" s="115"/>
      <c r="AG539" s="76"/>
      <c r="AH539" s="76"/>
      <c r="AI539" s="76"/>
      <c r="AJ539" s="116"/>
      <c r="AK539" s="55"/>
    </row>
    <row r="540" spans="2:37" ht="12.5">
      <c r="B540" s="114"/>
      <c r="AE540" s="115"/>
      <c r="AF540" s="115"/>
      <c r="AG540" s="76"/>
      <c r="AH540" s="76"/>
      <c r="AI540" s="76"/>
      <c r="AJ540" s="116"/>
      <c r="AK540" s="55"/>
    </row>
    <row r="541" spans="2:37" ht="12.5">
      <c r="B541" s="114"/>
      <c r="AE541" s="115"/>
      <c r="AF541" s="115"/>
      <c r="AG541" s="76"/>
      <c r="AH541" s="76"/>
      <c r="AI541" s="76"/>
      <c r="AJ541" s="116"/>
      <c r="AK541" s="55"/>
    </row>
    <row r="542" spans="2:37" ht="12.5">
      <c r="B542" s="114"/>
      <c r="AE542" s="115"/>
      <c r="AF542" s="115"/>
      <c r="AG542" s="76"/>
      <c r="AH542" s="76"/>
      <c r="AI542" s="76"/>
      <c r="AJ542" s="116"/>
      <c r="AK542" s="55"/>
    </row>
    <row r="543" spans="2:37" ht="12.5">
      <c r="B543" s="114"/>
      <c r="AE543" s="115"/>
      <c r="AF543" s="115"/>
      <c r="AG543" s="76"/>
      <c r="AH543" s="76"/>
      <c r="AI543" s="76"/>
      <c r="AJ543" s="116"/>
      <c r="AK543" s="55"/>
    </row>
    <row r="544" spans="2:37" ht="12.5">
      <c r="B544" s="114"/>
      <c r="AE544" s="115"/>
      <c r="AF544" s="115"/>
      <c r="AG544" s="76"/>
      <c r="AH544" s="76"/>
      <c r="AI544" s="76"/>
      <c r="AJ544" s="116"/>
      <c r="AK544" s="55"/>
    </row>
    <row r="545" spans="2:37" ht="12.5">
      <c r="B545" s="114"/>
      <c r="AE545" s="115"/>
      <c r="AF545" s="115"/>
      <c r="AG545" s="76"/>
      <c r="AH545" s="76"/>
      <c r="AI545" s="76"/>
      <c r="AJ545" s="116"/>
      <c r="AK545" s="55"/>
    </row>
    <row r="546" spans="2:37" ht="12.5">
      <c r="B546" s="114"/>
      <c r="AE546" s="115"/>
      <c r="AF546" s="115"/>
      <c r="AG546" s="76"/>
      <c r="AH546" s="76"/>
      <c r="AI546" s="76"/>
      <c r="AJ546" s="116"/>
      <c r="AK546" s="55"/>
    </row>
    <row r="547" spans="2:37" ht="12.5">
      <c r="B547" s="114"/>
      <c r="AE547" s="115"/>
      <c r="AF547" s="115"/>
      <c r="AG547" s="76"/>
      <c r="AH547" s="76"/>
      <c r="AI547" s="76"/>
      <c r="AJ547" s="116"/>
      <c r="AK547" s="55"/>
    </row>
    <row r="548" spans="2:37" ht="12.5">
      <c r="B548" s="114"/>
      <c r="AE548" s="115"/>
      <c r="AF548" s="115"/>
      <c r="AG548" s="76"/>
      <c r="AH548" s="76"/>
      <c r="AI548" s="76"/>
      <c r="AJ548" s="116"/>
      <c r="AK548" s="55"/>
    </row>
    <row r="549" spans="2:37" ht="12.5">
      <c r="B549" s="114"/>
      <c r="AE549" s="115"/>
      <c r="AF549" s="115"/>
      <c r="AG549" s="76"/>
      <c r="AH549" s="76"/>
      <c r="AI549" s="76"/>
      <c r="AJ549" s="116"/>
      <c r="AK549" s="55"/>
    </row>
    <row r="550" spans="2:37" ht="12.5">
      <c r="B550" s="114"/>
      <c r="AE550" s="115"/>
      <c r="AF550" s="115"/>
      <c r="AG550" s="76"/>
      <c r="AH550" s="76"/>
      <c r="AI550" s="76"/>
      <c r="AJ550" s="116"/>
      <c r="AK550" s="55"/>
    </row>
    <row r="551" spans="2:37" ht="12.5">
      <c r="B551" s="114"/>
      <c r="AE551" s="115"/>
      <c r="AF551" s="115"/>
      <c r="AG551" s="76"/>
      <c r="AH551" s="76"/>
      <c r="AI551" s="76"/>
      <c r="AJ551" s="116"/>
      <c r="AK551" s="55"/>
    </row>
    <row r="552" spans="2:37" ht="12.5">
      <c r="B552" s="114"/>
      <c r="AE552" s="115"/>
      <c r="AF552" s="115"/>
      <c r="AG552" s="76"/>
      <c r="AH552" s="76"/>
      <c r="AI552" s="76"/>
      <c r="AJ552" s="116"/>
      <c r="AK552" s="55"/>
    </row>
    <row r="553" spans="2:37" ht="12.5">
      <c r="B553" s="114"/>
      <c r="AE553" s="115"/>
      <c r="AF553" s="115"/>
      <c r="AG553" s="76"/>
      <c r="AH553" s="76"/>
      <c r="AI553" s="76"/>
      <c r="AJ553" s="116"/>
      <c r="AK553" s="55"/>
    </row>
    <row r="554" spans="2:37" ht="12.5">
      <c r="B554" s="114"/>
      <c r="AE554" s="115"/>
      <c r="AF554" s="115"/>
      <c r="AG554" s="76"/>
      <c r="AH554" s="76"/>
      <c r="AI554" s="76"/>
      <c r="AJ554" s="116"/>
      <c r="AK554" s="55"/>
    </row>
    <row r="555" spans="2:37" ht="12.5">
      <c r="B555" s="114"/>
      <c r="AE555" s="115"/>
      <c r="AF555" s="115"/>
      <c r="AG555" s="76"/>
      <c r="AH555" s="76"/>
      <c r="AI555" s="76"/>
      <c r="AJ555" s="116"/>
      <c r="AK555" s="55"/>
    </row>
    <row r="556" spans="2:37" ht="12.5">
      <c r="B556" s="114"/>
      <c r="AE556" s="115"/>
      <c r="AF556" s="115"/>
      <c r="AG556" s="76"/>
      <c r="AH556" s="76"/>
      <c r="AI556" s="76"/>
      <c r="AJ556" s="116"/>
      <c r="AK556" s="55"/>
    </row>
    <row r="557" spans="2:37" ht="12.5">
      <c r="B557" s="114"/>
      <c r="AE557" s="115"/>
      <c r="AF557" s="115"/>
      <c r="AG557" s="76"/>
      <c r="AH557" s="76"/>
      <c r="AI557" s="76"/>
      <c r="AJ557" s="116"/>
      <c r="AK557" s="55"/>
    </row>
    <row r="558" spans="2:37" ht="12.5">
      <c r="B558" s="114"/>
      <c r="AE558" s="115"/>
      <c r="AF558" s="115"/>
      <c r="AG558" s="76"/>
      <c r="AH558" s="76"/>
      <c r="AI558" s="76"/>
      <c r="AJ558" s="116"/>
      <c r="AK558" s="55"/>
    </row>
    <row r="559" spans="2:37" ht="12.5">
      <c r="B559" s="114"/>
      <c r="AE559" s="115"/>
      <c r="AF559" s="115"/>
      <c r="AG559" s="76"/>
      <c r="AH559" s="76"/>
      <c r="AI559" s="76"/>
      <c r="AJ559" s="116"/>
      <c r="AK559" s="55"/>
    </row>
    <row r="560" spans="2:37" ht="12.5">
      <c r="B560" s="114"/>
      <c r="AE560" s="115"/>
      <c r="AF560" s="115"/>
      <c r="AG560" s="76"/>
      <c r="AH560" s="76"/>
      <c r="AI560" s="76"/>
      <c r="AJ560" s="116"/>
      <c r="AK560" s="55"/>
    </row>
    <row r="561" spans="2:37" ht="12.5">
      <c r="B561" s="114"/>
      <c r="AE561" s="115"/>
      <c r="AF561" s="115"/>
      <c r="AG561" s="76"/>
      <c r="AH561" s="76"/>
      <c r="AI561" s="76"/>
      <c r="AJ561" s="116"/>
      <c r="AK561" s="55"/>
    </row>
    <row r="562" spans="2:37" ht="12.5">
      <c r="B562" s="114"/>
      <c r="AE562" s="115"/>
      <c r="AF562" s="115"/>
      <c r="AG562" s="76"/>
      <c r="AH562" s="76"/>
      <c r="AI562" s="76"/>
      <c r="AJ562" s="116"/>
      <c r="AK562" s="55"/>
    </row>
    <row r="563" spans="2:37" ht="12.5">
      <c r="B563" s="114"/>
      <c r="AE563" s="115"/>
      <c r="AF563" s="115"/>
      <c r="AG563" s="76"/>
      <c r="AH563" s="76"/>
      <c r="AI563" s="76"/>
      <c r="AJ563" s="116"/>
      <c r="AK563" s="55"/>
    </row>
    <row r="564" spans="2:37" ht="12.5">
      <c r="B564" s="114"/>
      <c r="AE564" s="115"/>
      <c r="AF564" s="115"/>
      <c r="AG564" s="76"/>
      <c r="AH564" s="76"/>
      <c r="AI564" s="76"/>
      <c r="AJ564" s="116"/>
      <c r="AK564" s="55"/>
    </row>
    <row r="565" spans="2:37" ht="12.5">
      <c r="B565" s="114"/>
      <c r="AE565" s="115"/>
      <c r="AF565" s="115"/>
      <c r="AG565" s="76"/>
      <c r="AH565" s="76"/>
      <c r="AI565" s="76"/>
      <c r="AJ565" s="116"/>
      <c r="AK565" s="55"/>
    </row>
    <row r="566" spans="2:37" ht="12.5">
      <c r="B566" s="114"/>
      <c r="AE566" s="115"/>
      <c r="AF566" s="115"/>
      <c r="AG566" s="76"/>
      <c r="AH566" s="76"/>
      <c r="AI566" s="76"/>
      <c r="AJ566" s="116"/>
      <c r="AK566" s="55"/>
    </row>
    <row r="567" spans="2:37" ht="12.5">
      <c r="B567" s="114"/>
      <c r="AE567" s="115"/>
      <c r="AF567" s="115"/>
      <c r="AG567" s="76"/>
      <c r="AH567" s="76"/>
      <c r="AI567" s="76"/>
      <c r="AJ567" s="116"/>
      <c r="AK567" s="55"/>
    </row>
    <row r="568" spans="2:37" ht="12.5">
      <c r="B568" s="114"/>
      <c r="AE568" s="115"/>
      <c r="AF568" s="115"/>
      <c r="AG568" s="76"/>
      <c r="AH568" s="76"/>
      <c r="AI568" s="76"/>
      <c r="AJ568" s="116"/>
      <c r="AK568" s="55"/>
    </row>
    <row r="569" spans="2:37" ht="12.5">
      <c r="B569" s="114"/>
      <c r="AE569" s="115"/>
      <c r="AF569" s="115"/>
      <c r="AG569" s="76"/>
      <c r="AH569" s="76"/>
      <c r="AI569" s="76"/>
      <c r="AJ569" s="116"/>
      <c r="AK569" s="55"/>
    </row>
    <row r="570" spans="2:37" ht="12.5">
      <c r="B570" s="114"/>
      <c r="AE570" s="115"/>
      <c r="AF570" s="115"/>
      <c r="AG570" s="76"/>
      <c r="AH570" s="76"/>
      <c r="AI570" s="76"/>
      <c r="AJ570" s="116"/>
      <c r="AK570" s="55"/>
    </row>
    <row r="571" spans="2:37" ht="12.5">
      <c r="B571" s="114"/>
      <c r="AE571" s="115"/>
      <c r="AF571" s="115"/>
      <c r="AG571" s="76"/>
      <c r="AH571" s="76"/>
      <c r="AI571" s="76"/>
      <c r="AJ571" s="116"/>
      <c r="AK571" s="55"/>
    </row>
    <row r="572" spans="2:37" ht="12.5">
      <c r="B572" s="114"/>
      <c r="AE572" s="115"/>
      <c r="AF572" s="115"/>
      <c r="AG572" s="76"/>
      <c r="AH572" s="76"/>
      <c r="AI572" s="76"/>
      <c r="AJ572" s="116"/>
      <c r="AK572" s="55"/>
    </row>
    <row r="573" spans="2:37" ht="12.5">
      <c r="B573" s="114"/>
      <c r="AE573" s="115"/>
      <c r="AF573" s="115"/>
      <c r="AG573" s="76"/>
      <c r="AH573" s="76"/>
      <c r="AI573" s="76"/>
      <c r="AJ573" s="116"/>
      <c r="AK573" s="55"/>
    </row>
    <row r="574" spans="2:37" ht="12.5">
      <c r="B574" s="114"/>
      <c r="AE574" s="115"/>
      <c r="AF574" s="115"/>
      <c r="AG574" s="76"/>
      <c r="AH574" s="76"/>
      <c r="AI574" s="76"/>
      <c r="AJ574" s="116"/>
      <c r="AK574" s="55"/>
    </row>
    <row r="575" spans="2:37" ht="12.5">
      <c r="B575" s="114"/>
      <c r="AE575" s="115"/>
      <c r="AF575" s="115"/>
      <c r="AG575" s="76"/>
      <c r="AH575" s="76"/>
      <c r="AI575" s="76"/>
      <c r="AJ575" s="116"/>
      <c r="AK575" s="55"/>
    </row>
    <row r="576" spans="2:37" ht="12.5">
      <c r="B576" s="114"/>
      <c r="AE576" s="115"/>
      <c r="AF576" s="115"/>
      <c r="AG576" s="76"/>
      <c r="AH576" s="76"/>
      <c r="AI576" s="76"/>
      <c r="AJ576" s="116"/>
      <c r="AK576" s="55"/>
    </row>
    <row r="577" spans="2:37" ht="12.5">
      <c r="B577" s="114"/>
      <c r="AE577" s="115"/>
      <c r="AF577" s="115"/>
      <c r="AG577" s="76"/>
      <c r="AH577" s="76"/>
      <c r="AI577" s="76"/>
      <c r="AJ577" s="116"/>
      <c r="AK577" s="55"/>
    </row>
    <row r="578" spans="2:37" ht="12.5">
      <c r="B578" s="114"/>
      <c r="AE578" s="115"/>
      <c r="AF578" s="115"/>
      <c r="AG578" s="76"/>
      <c r="AH578" s="76"/>
      <c r="AI578" s="76"/>
      <c r="AJ578" s="116"/>
      <c r="AK578" s="55"/>
    </row>
    <row r="579" spans="2:37" ht="12.5">
      <c r="B579" s="114"/>
      <c r="AE579" s="115"/>
      <c r="AF579" s="115"/>
      <c r="AG579" s="76"/>
      <c r="AH579" s="76"/>
      <c r="AI579" s="76"/>
      <c r="AJ579" s="116"/>
      <c r="AK579" s="55"/>
    </row>
    <row r="580" spans="2:37" ht="12.5">
      <c r="B580" s="114"/>
      <c r="AE580" s="115"/>
      <c r="AF580" s="115"/>
      <c r="AG580" s="76"/>
      <c r="AH580" s="76"/>
      <c r="AI580" s="76"/>
      <c r="AJ580" s="116"/>
      <c r="AK580" s="55"/>
    </row>
    <row r="581" spans="2:37" ht="12.5">
      <c r="B581" s="114"/>
      <c r="AE581" s="115"/>
      <c r="AF581" s="115"/>
      <c r="AG581" s="76"/>
      <c r="AH581" s="76"/>
      <c r="AI581" s="76"/>
      <c r="AJ581" s="116"/>
      <c r="AK581" s="55"/>
    </row>
    <row r="582" spans="2:37" ht="12.5">
      <c r="B582" s="114"/>
      <c r="AE582" s="115"/>
      <c r="AF582" s="115"/>
      <c r="AG582" s="76"/>
      <c r="AH582" s="76"/>
      <c r="AI582" s="76"/>
      <c r="AJ582" s="116"/>
      <c r="AK582" s="55"/>
    </row>
    <row r="583" spans="2:37" ht="12.5">
      <c r="B583" s="114"/>
      <c r="AE583" s="115"/>
      <c r="AF583" s="115"/>
      <c r="AG583" s="76"/>
      <c r="AH583" s="76"/>
      <c r="AI583" s="76"/>
      <c r="AJ583" s="116"/>
      <c r="AK583" s="55"/>
    </row>
    <row r="584" spans="2:37" ht="12.5">
      <c r="B584" s="114"/>
      <c r="AE584" s="115"/>
      <c r="AF584" s="115"/>
      <c r="AG584" s="76"/>
      <c r="AH584" s="76"/>
      <c r="AI584" s="76"/>
      <c r="AJ584" s="116"/>
      <c r="AK584" s="55"/>
    </row>
    <row r="585" spans="2:37" ht="12.5">
      <c r="B585" s="114"/>
      <c r="AE585" s="115"/>
      <c r="AF585" s="115"/>
      <c r="AG585" s="76"/>
      <c r="AH585" s="76"/>
      <c r="AI585" s="76"/>
      <c r="AJ585" s="116"/>
      <c r="AK585" s="55"/>
    </row>
    <row r="586" spans="2:37" ht="12.5">
      <c r="B586" s="114"/>
      <c r="AE586" s="115"/>
      <c r="AF586" s="115"/>
      <c r="AG586" s="76"/>
      <c r="AH586" s="76"/>
      <c r="AI586" s="76"/>
      <c r="AJ586" s="116"/>
      <c r="AK586" s="55"/>
    </row>
    <row r="587" spans="2:37" ht="12.5">
      <c r="B587" s="114"/>
      <c r="AE587" s="115"/>
      <c r="AF587" s="115"/>
      <c r="AG587" s="76"/>
      <c r="AH587" s="76"/>
      <c r="AI587" s="76"/>
      <c r="AJ587" s="116"/>
      <c r="AK587" s="55"/>
    </row>
    <row r="588" spans="2:37" ht="12.5">
      <c r="B588" s="114"/>
      <c r="AE588" s="115"/>
      <c r="AF588" s="115"/>
      <c r="AG588" s="76"/>
      <c r="AH588" s="76"/>
      <c r="AI588" s="76"/>
      <c r="AJ588" s="116"/>
      <c r="AK588" s="55"/>
    </row>
    <row r="589" spans="2:37" ht="12.5">
      <c r="B589" s="114"/>
      <c r="AE589" s="115"/>
      <c r="AF589" s="115"/>
      <c r="AG589" s="76"/>
      <c r="AH589" s="76"/>
      <c r="AI589" s="76"/>
      <c r="AJ589" s="116"/>
      <c r="AK589" s="55"/>
    </row>
    <row r="590" spans="2:37" ht="12.5">
      <c r="B590" s="114"/>
      <c r="AE590" s="115"/>
      <c r="AF590" s="115"/>
      <c r="AG590" s="76"/>
      <c r="AH590" s="76"/>
      <c r="AI590" s="76"/>
      <c r="AJ590" s="116"/>
      <c r="AK590" s="55"/>
    </row>
    <row r="591" spans="2:37" ht="12.5">
      <c r="B591" s="114"/>
      <c r="AE591" s="115"/>
      <c r="AF591" s="115"/>
      <c r="AG591" s="76"/>
      <c r="AH591" s="76"/>
      <c r="AI591" s="76"/>
      <c r="AJ591" s="116"/>
      <c r="AK591" s="55"/>
    </row>
    <row r="592" spans="2:37" ht="12.5">
      <c r="B592" s="114"/>
      <c r="AE592" s="115"/>
      <c r="AF592" s="115"/>
      <c r="AG592" s="76"/>
      <c r="AH592" s="76"/>
      <c r="AI592" s="76"/>
      <c r="AJ592" s="116"/>
      <c r="AK592" s="55"/>
    </row>
    <row r="593" spans="2:37" ht="12.5">
      <c r="B593" s="114"/>
      <c r="AE593" s="115"/>
      <c r="AF593" s="115"/>
      <c r="AG593" s="76"/>
      <c r="AH593" s="76"/>
      <c r="AI593" s="76"/>
      <c r="AJ593" s="116"/>
      <c r="AK593" s="55"/>
    </row>
    <row r="594" spans="2:37" ht="12.5">
      <c r="B594" s="114"/>
      <c r="AE594" s="115"/>
      <c r="AF594" s="115"/>
      <c r="AG594" s="76"/>
      <c r="AH594" s="76"/>
      <c r="AI594" s="76"/>
      <c r="AJ594" s="116"/>
      <c r="AK594" s="55"/>
    </row>
    <row r="595" spans="2:37" ht="12.5">
      <c r="B595" s="114"/>
      <c r="AE595" s="115"/>
      <c r="AF595" s="115"/>
      <c r="AG595" s="76"/>
      <c r="AH595" s="76"/>
      <c r="AI595" s="76"/>
      <c r="AJ595" s="116"/>
      <c r="AK595" s="55"/>
    </row>
    <row r="596" spans="2:37" ht="12.5">
      <c r="B596" s="114"/>
      <c r="AE596" s="115"/>
      <c r="AF596" s="115"/>
      <c r="AG596" s="76"/>
      <c r="AH596" s="76"/>
      <c r="AI596" s="76"/>
      <c r="AJ596" s="116"/>
      <c r="AK596" s="55"/>
    </row>
    <row r="597" spans="2:37" ht="12.5">
      <c r="B597" s="114"/>
      <c r="AE597" s="115"/>
      <c r="AF597" s="115"/>
      <c r="AG597" s="76"/>
      <c r="AH597" s="76"/>
      <c r="AI597" s="76"/>
      <c r="AJ597" s="116"/>
      <c r="AK597" s="55"/>
    </row>
    <row r="598" spans="2:37" ht="12.5">
      <c r="B598" s="114"/>
      <c r="AE598" s="115"/>
      <c r="AF598" s="115"/>
      <c r="AG598" s="76"/>
      <c r="AH598" s="76"/>
      <c r="AI598" s="76"/>
      <c r="AJ598" s="116"/>
      <c r="AK598" s="55"/>
    </row>
    <row r="599" spans="2:37" ht="12.5">
      <c r="B599" s="114"/>
      <c r="AE599" s="115"/>
      <c r="AF599" s="115"/>
      <c r="AG599" s="76"/>
      <c r="AH599" s="76"/>
      <c r="AI599" s="76"/>
      <c r="AJ599" s="116"/>
      <c r="AK599" s="55"/>
    </row>
    <row r="600" spans="2:37" ht="12.5">
      <c r="B600" s="114"/>
      <c r="AE600" s="115"/>
      <c r="AF600" s="115"/>
      <c r="AG600" s="76"/>
      <c r="AH600" s="76"/>
      <c r="AI600" s="76"/>
      <c r="AJ600" s="116"/>
      <c r="AK600" s="55"/>
    </row>
    <row r="601" spans="2:37" ht="12.5">
      <c r="B601" s="114"/>
      <c r="AE601" s="115"/>
      <c r="AF601" s="115"/>
      <c r="AG601" s="76"/>
      <c r="AH601" s="76"/>
      <c r="AI601" s="76"/>
      <c r="AJ601" s="116"/>
      <c r="AK601" s="55"/>
    </row>
    <row r="602" spans="2:37" ht="12.5">
      <c r="B602" s="114"/>
      <c r="AE602" s="115"/>
      <c r="AF602" s="115"/>
      <c r="AG602" s="76"/>
      <c r="AH602" s="76"/>
      <c r="AI602" s="76"/>
      <c r="AJ602" s="116"/>
      <c r="AK602" s="55"/>
    </row>
    <row r="603" spans="2:37" ht="12.5">
      <c r="B603" s="114"/>
      <c r="AE603" s="115"/>
      <c r="AF603" s="115"/>
      <c r="AG603" s="76"/>
      <c r="AH603" s="76"/>
      <c r="AI603" s="76"/>
      <c r="AJ603" s="116"/>
      <c r="AK603" s="55"/>
    </row>
    <row r="604" spans="2:37" ht="12.5">
      <c r="B604" s="114"/>
      <c r="AE604" s="115"/>
      <c r="AF604" s="115"/>
      <c r="AG604" s="76"/>
      <c r="AH604" s="76"/>
      <c r="AI604" s="76"/>
      <c r="AJ604" s="116"/>
      <c r="AK604" s="55"/>
    </row>
    <row r="605" spans="2:37" ht="12.5">
      <c r="B605" s="114"/>
      <c r="AE605" s="115"/>
      <c r="AF605" s="115"/>
      <c r="AG605" s="76"/>
      <c r="AH605" s="76"/>
      <c r="AI605" s="76"/>
      <c r="AJ605" s="116"/>
      <c r="AK605" s="55"/>
    </row>
    <row r="606" spans="2:37" ht="12.5">
      <c r="B606" s="114"/>
      <c r="AE606" s="115"/>
      <c r="AF606" s="115"/>
      <c r="AG606" s="76"/>
      <c r="AH606" s="76"/>
      <c r="AI606" s="76"/>
      <c r="AJ606" s="116"/>
      <c r="AK606" s="55"/>
    </row>
    <row r="607" spans="2:37" ht="12.5">
      <c r="B607" s="114"/>
      <c r="AE607" s="115"/>
      <c r="AF607" s="115"/>
      <c r="AG607" s="76"/>
      <c r="AH607" s="76"/>
      <c r="AI607" s="76"/>
      <c r="AJ607" s="116"/>
      <c r="AK607" s="55"/>
    </row>
    <row r="608" spans="2:37" ht="12.5">
      <c r="B608" s="114"/>
      <c r="AE608" s="115"/>
      <c r="AF608" s="115"/>
      <c r="AG608" s="76"/>
      <c r="AH608" s="76"/>
      <c r="AI608" s="76"/>
      <c r="AJ608" s="116"/>
      <c r="AK608" s="55"/>
    </row>
    <row r="609" spans="2:37" ht="12.5">
      <c r="B609" s="114"/>
      <c r="AE609" s="115"/>
      <c r="AF609" s="115"/>
      <c r="AG609" s="76"/>
      <c r="AH609" s="76"/>
      <c r="AI609" s="76"/>
      <c r="AJ609" s="116"/>
      <c r="AK609" s="55"/>
    </row>
    <row r="610" spans="2:37" ht="12.5">
      <c r="B610" s="114"/>
      <c r="AE610" s="115"/>
      <c r="AF610" s="115"/>
      <c r="AG610" s="76"/>
      <c r="AH610" s="76"/>
      <c r="AI610" s="76"/>
      <c r="AJ610" s="116"/>
      <c r="AK610" s="55"/>
    </row>
    <row r="611" spans="2:37" ht="12.5">
      <c r="B611" s="114"/>
      <c r="AE611" s="115"/>
      <c r="AF611" s="115"/>
      <c r="AG611" s="76"/>
      <c r="AH611" s="76"/>
      <c r="AI611" s="76"/>
      <c r="AJ611" s="116"/>
      <c r="AK611" s="55"/>
    </row>
    <row r="612" spans="2:37" ht="12.5">
      <c r="B612" s="114"/>
      <c r="AE612" s="115"/>
      <c r="AF612" s="115"/>
      <c r="AG612" s="76"/>
      <c r="AH612" s="76"/>
      <c r="AI612" s="76"/>
      <c r="AJ612" s="116"/>
      <c r="AK612" s="55"/>
    </row>
    <row r="613" spans="2:37" ht="12.5">
      <c r="B613" s="114"/>
      <c r="AE613" s="115"/>
      <c r="AF613" s="115"/>
      <c r="AG613" s="76"/>
      <c r="AH613" s="76"/>
      <c r="AI613" s="76"/>
      <c r="AJ613" s="116"/>
      <c r="AK613" s="55"/>
    </row>
    <row r="614" spans="2:37" ht="12.5">
      <c r="B614" s="114"/>
      <c r="AE614" s="115"/>
      <c r="AF614" s="115"/>
      <c r="AG614" s="76"/>
      <c r="AH614" s="76"/>
      <c r="AI614" s="76"/>
      <c r="AJ614" s="116"/>
      <c r="AK614" s="55"/>
    </row>
    <row r="615" spans="2:37" ht="12.5">
      <c r="B615" s="114"/>
      <c r="AE615" s="115"/>
      <c r="AF615" s="115"/>
      <c r="AG615" s="76"/>
      <c r="AH615" s="76"/>
      <c r="AI615" s="76"/>
      <c r="AJ615" s="116"/>
      <c r="AK615" s="55"/>
    </row>
    <row r="616" spans="2:37" ht="12.5">
      <c r="B616" s="114"/>
      <c r="AE616" s="115"/>
      <c r="AF616" s="115"/>
      <c r="AG616" s="76"/>
      <c r="AH616" s="76"/>
      <c r="AI616" s="76"/>
      <c r="AJ616" s="116"/>
      <c r="AK616" s="55"/>
    </row>
    <row r="617" spans="2:37" ht="12.5">
      <c r="B617" s="114"/>
      <c r="AE617" s="115"/>
      <c r="AF617" s="115"/>
      <c r="AG617" s="76"/>
      <c r="AH617" s="76"/>
      <c r="AI617" s="76"/>
      <c r="AJ617" s="116"/>
      <c r="AK617" s="55"/>
    </row>
    <row r="618" spans="2:37" ht="12.5">
      <c r="B618" s="114"/>
      <c r="AE618" s="115"/>
      <c r="AF618" s="115"/>
      <c r="AG618" s="76"/>
      <c r="AH618" s="76"/>
      <c r="AI618" s="76"/>
      <c r="AJ618" s="116"/>
      <c r="AK618" s="55"/>
    </row>
    <row r="619" spans="2:37" ht="12.5">
      <c r="B619" s="114"/>
      <c r="AE619" s="115"/>
      <c r="AF619" s="115"/>
      <c r="AG619" s="76"/>
      <c r="AH619" s="76"/>
      <c r="AI619" s="76"/>
      <c r="AJ619" s="116"/>
      <c r="AK619" s="55"/>
    </row>
    <row r="620" spans="2:37" ht="12.5">
      <c r="B620" s="114"/>
      <c r="AE620" s="115"/>
      <c r="AF620" s="115"/>
      <c r="AG620" s="76"/>
      <c r="AH620" s="76"/>
      <c r="AI620" s="76"/>
      <c r="AJ620" s="116"/>
      <c r="AK620" s="55"/>
    </row>
    <row r="621" spans="2:37" ht="12.5">
      <c r="B621" s="114"/>
      <c r="AE621" s="115"/>
      <c r="AF621" s="115"/>
      <c r="AG621" s="76"/>
      <c r="AH621" s="76"/>
      <c r="AI621" s="76"/>
      <c r="AJ621" s="116"/>
      <c r="AK621" s="55"/>
    </row>
    <row r="622" spans="2:37" ht="12.5">
      <c r="B622" s="114"/>
      <c r="AE622" s="115"/>
      <c r="AF622" s="115"/>
      <c r="AG622" s="76"/>
      <c r="AH622" s="76"/>
      <c r="AI622" s="76"/>
      <c r="AJ622" s="116"/>
      <c r="AK622" s="55"/>
    </row>
    <row r="623" spans="2:37" ht="12.5">
      <c r="B623" s="114"/>
      <c r="AE623" s="115"/>
      <c r="AF623" s="115"/>
      <c r="AG623" s="76"/>
      <c r="AH623" s="76"/>
      <c r="AI623" s="76"/>
      <c r="AJ623" s="116"/>
      <c r="AK623" s="55"/>
    </row>
    <row r="624" spans="2:37" ht="12.5">
      <c r="B624" s="114"/>
      <c r="AE624" s="115"/>
      <c r="AF624" s="115"/>
      <c r="AG624" s="76"/>
      <c r="AH624" s="76"/>
      <c r="AI624" s="76"/>
      <c r="AJ624" s="116"/>
      <c r="AK624" s="55"/>
    </row>
    <row r="625" spans="2:37" ht="12.5">
      <c r="B625" s="114"/>
      <c r="AE625" s="115"/>
      <c r="AF625" s="115"/>
      <c r="AG625" s="76"/>
      <c r="AH625" s="76"/>
      <c r="AI625" s="76"/>
      <c r="AJ625" s="116"/>
      <c r="AK625" s="55"/>
    </row>
    <row r="626" spans="2:37" ht="12.5">
      <c r="B626" s="114"/>
      <c r="AE626" s="115"/>
      <c r="AF626" s="115"/>
      <c r="AG626" s="76"/>
      <c r="AH626" s="76"/>
      <c r="AI626" s="76"/>
      <c r="AJ626" s="116"/>
      <c r="AK626" s="55"/>
    </row>
    <row r="627" spans="2:37" ht="12.5">
      <c r="B627" s="114"/>
      <c r="AE627" s="115"/>
      <c r="AF627" s="115"/>
      <c r="AG627" s="76"/>
      <c r="AH627" s="76"/>
      <c r="AI627" s="76"/>
      <c r="AJ627" s="116"/>
      <c r="AK627" s="55"/>
    </row>
    <row r="628" spans="2:37" ht="12.5">
      <c r="B628" s="114"/>
      <c r="AE628" s="115"/>
      <c r="AF628" s="115"/>
      <c r="AG628" s="76"/>
      <c r="AH628" s="76"/>
      <c r="AI628" s="76"/>
      <c r="AJ628" s="116"/>
      <c r="AK628" s="55"/>
    </row>
    <row r="629" spans="2:37" ht="12.5">
      <c r="B629" s="114"/>
      <c r="AE629" s="115"/>
      <c r="AF629" s="115"/>
      <c r="AG629" s="76"/>
      <c r="AH629" s="76"/>
      <c r="AI629" s="76"/>
      <c r="AJ629" s="116"/>
      <c r="AK629" s="55"/>
    </row>
    <row r="630" spans="2:37" ht="12.5">
      <c r="B630" s="114"/>
      <c r="AE630" s="115"/>
      <c r="AF630" s="115"/>
      <c r="AG630" s="76"/>
      <c r="AH630" s="76"/>
      <c r="AI630" s="76"/>
      <c r="AJ630" s="116"/>
      <c r="AK630" s="55"/>
    </row>
    <row r="631" spans="2:37" ht="12.5">
      <c r="B631" s="114"/>
      <c r="AE631" s="115"/>
      <c r="AF631" s="115"/>
      <c r="AG631" s="76"/>
      <c r="AH631" s="76"/>
      <c r="AI631" s="76"/>
      <c r="AJ631" s="116"/>
      <c r="AK631" s="55"/>
    </row>
    <row r="632" spans="2:37" ht="12.5">
      <c r="B632" s="114"/>
      <c r="AE632" s="115"/>
      <c r="AF632" s="115"/>
      <c r="AG632" s="76"/>
      <c r="AH632" s="76"/>
      <c r="AI632" s="76"/>
      <c r="AJ632" s="116"/>
      <c r="AK632" s="55"/>
    </row>
    <row r="633" spans="2:37" ht="12.5">
      <c r="B633" s="114"/>
      <c r="AE633" s="115"/>
      <c r="AF633" s="115"/>
      <c r="AG633" s="76"/>
      <c r="AH633" s="76"/>
      <c r="AI633" s="76"/>
      <c r="AJ633" s="116"/>
      <c r="AK633" s="55"/>
    </row>
    <row r="634" spans="2:37" ht="12.5">
      <c r="B634" s="114"/>
      <c r="AE634" s="115"/>
      <c r="AF634" s="115"/>
      <c r="AG634" s="76"/>
      <c r="AH634" s="76"/>
      <c r="AI634" s="76"/>
      <c r="AJ634" s="116"/>
      <c r="AK634" s="55"/>
    </row>
    <row r="635" spans="2:37" ht="12.5">
      <c r="B635" s="114"/>
      <c r="AE635" s="115"/>
      <c r="AF635" s="115"/>
      <c r="AG635" s="76"/>
      <c r="AH635" s="76"/>
      <c r="AI635" s="76"/>
      <c r="AJ635" s="116"/>
      <c r="AK635" s="55"/>
    </row>
    <row r="636" spans="2:37" ht="12.5">
      <c r="B636" s="114"/>
      <c r="AE636" s="115"/>
      <c r="AF636" s="115"/>
      <c r="AG636" s="76"/>
      <c r="AH636" s="76"/>
      <c r="AI636" s="76"/>
      <c r="AJ636" s="116"/>
      <c r="AK636" s="55"/>
    </row>
    <row r="637" spans="2:37" ht="12.5">
      <c r="B637" s="114"/>
      <c r="AE637" s="115"/>
      <c r="AF637" s="115"/>
      <c r="AG637" s="76"/>
      <c r="AH637" s="76"/>
      <c r="AI637" s="76"/>
      <c r="AJ637" s="116"/>
      <c r="AK637" s="55"/>
    </row>
    <row r="638" spans="2:37" ht="12.5">
      <c r="B638" s="114"/>
      <c r="AE638" s="115"/>
      <c r="AF638" s="115"/>
      <c r="AG638" s="76"/>
      <c r="AH638" s="76"/>
      <c r="AI638" s="76"/>
      <c r="AJ638" s="116"/>
      <c r="AK638" s="55"/>
    </row>
    <row r="639" spans="2:37" ht="12.5">
      <c r="B639" s="114"/>
      <c r="AE639" s="115"/>
      <c r="AF639" s="115"/>
      <c r="AG639" s="76"/>
      <c r="AH639" s="76"/>
      <c r="AI639" s="76"/>
      <c r="AJ639" s="116"/>
      <c r="AK639" s="55"/>
    </row>
    <row r="640" spans="2:37" ht="12.5">
      <c r="B640" s="114"/>
      <c r="AE640" s="115"/>
      <c r="AF640" s="115"/>
      <c r="AG640" s="76"/>
      <c r="AH640" s="76"/>
      <c r="AI640" s="76"/>
      <c r="AJ640" s="116"/>
      <c r="AK640" s="55"/>
    </row>
    <row r="641" spans="2:37" ht="12.5">
      <c r="B641" s="114"/>
      <c r="AE641" s="115"/>
      <c r="AF641" s="115"/>
      <c r="AG641" s="76"/>
      <c r="AH641" s="76"/>
      <c r="AI641" s="76"/>
      <c r="AJ641" s="116"/>
      <c r="AK641" s="55"/>
    </row>
    <row r="642" spans="2:37" ht="12.5">
      <c r="B642" s="114"/>
      <c r="AE642" s="115"/>
      <c r="AF642" s="115"/>
      <c r="AG642" s="76"/>
      <c r="AH642" s="76"/>
      <c r="AI642" s="76"/>
      <c r="AJ642" s="116"/>
      <c r="AK642" s="55"/>
    </row>
    <row r="643" spans="2:37" ht="12.5">
      <c r="B643" s="114"/>
      <c r="AE643" s="115"/>
      <c r="AF643" s="115"/>
      <c r="AG643" s="76"/>
      <c r="AH643" s="76"/>
      <c r="AI643" s="76"/>
      <c r="AJ643" s="116"/>
      <c r="AK643" s="55"/>
    </row>
    <row r="644" spans="2:37" ht="12.5">
      <c r="B644" s="114"/>
      <c r="AE644" s="115"/>
      <c r="AF644" s="115"/>
      <c r="AG644" s="76"/>
      <c r="AH644" s="76"/>
      <c r="AI644" s="76"/>
      <c r="AJ644" s="116"/>
      <c r="AK644" s="55"/>
    </row>
    <row r="645" spans="2:37" ht="12.5">
      <c r="B645" s="114"/>
      <c r="AE645" s="115"/>
      <c r="AF645" s="115"/>
      <c r="AG645" s="76"/>
      <c r="AH645" s="76"/>
      <c r="AI645" s="76"/>
      <c r="AJ645" s="116"/>
      <c r="AK645" s="55"/>
    </row>
    <row r="646" spans="2:37" ht="12.5">
      <c r="B646" s="114"/>
      <c r="AE646" s="115"/>
      <c r="AF646" s="115"/>
      <c r="AG646" s="76"/>
      <c r="AH646" s="76"/>
      <c r="AI646" s="76"/>
      <c r="AJ646" s="116"/>
      <c r="AK646" s="55"/>
    </row>
    <row r="647" spans="2:37" ht="12.5">
      <c r="B647" s="114"/>
      <c r="AE647" s="115"/>
      <c r="AF647" s="115"/>
      <c r="AG647" s="76"/>
      <c r="AH647" s="76"/>
      <c r="AI647" s="76"/>
      <c r="AJ647" s="116"/>
      <c r="AK647" s="55"/>
    </row>
    <row r="648" spans="2:37" ht="12.5">
      <c r="B648" s="114"/>
      <c r="AE648" s="115"/>
      <c r="AF648" s="115"/>
      <c r="AG648" s="76"/>
      <c r="AH648" s="76"/>
      <c r="AI648" s="76"/>
      <c r="AJ648" s="116"/>
      <c r="AK648" s="55"/>
    </row>
    <row r="649" spans="2:37" ht="12.5">
      <c r="B649" s="114"/>
      <c r="AE649" s="115"/>
      <c r="AF649" s="115"/>
      <c r="AG649" s="76"/>
      <c r="AH649" s="76"/>
      <c r="AI649" s="76"/>
      <c r="AJ649" s="116"/>
      <c r="AK649" s="55"/>
    </row>
    <row r="650" spans="2:37" ht="12.5">
      <c r="B650" s="114"/>
      <c r="AE650" s="115"/>
      <c r="AF650" s="115"/>
      <c r="AG650" s="76"/>
      <c r="AH650" s="76"/>
      <c r="AI650" s="76"/>
      <c r="AJ650" s="116"/>
      <c r="AK650" s="55"/>
    </row>
    <row r="651" spans="2:37" ht="12.5">
      <c r="B651" s="114"/>
      <c r="AE651" s="115"/>
      <c r="AF651" s="115"/>
      <c r="AG651" s="76"/>
      <c r="AH651" s="76"/>
      <c r="AI651" s="76"/>
      <c r="AJ651" s="116"/>
      <c r="AK651" s="55"/>
    </row>
    <row r="652" spans="2:37" ht="12.5">
      <c r="B652" s="114"/>
      <c r="AE652" s="115"/>
      <c r="AF652" s="115"/>
      <c r="AG652" s="76"/>
      <c r="AH652" s="76"/>
      <c r="AI652" s="76"/>
      <c r="AJ652" s="116"/>
      <c r="AK652" s="55"/>
    </row>
    <row r="653" spans="2:37" ht="12.5">
      <c r="B653" s="114"/>
      <c r="AE653" s="115"/>
      <c r="AF653" s="115"/>
      <c r="AG653" s="76"/>
      <c r="AH653" s="76"/>
      <c r="AI653" s="76"/>
      <c r="AJ653" s="116"/>
      <c r="AK653" s="55"/>
    </row>
    <row r="654" spans="2:37" ht="12.5">
      <c r="B654" s="114"/>
      <c r="AE654" s="115"/>
      <c r="AF654" s="115"/>
      <c r="AG654" s="76"/>
      <c r="AH654" s="76"/>
      <c r="AI654" s="76"/>
      <c r="AJ654" s="116"/>
      <c r="AK654" s="55"/>
    </row>
    <row r="655" spans="2:37" ht="12.5">
      <c r="B655" s="114"/>
      <c r="AE655" s="115"/>
      <c r="AF655" s="115"/>
      <c r="AG655" s="76"/>
      <c r="AH655" s="76"/>
      <c r="AI655" s="76"/>
      <c r="AJ655" s="116"/>
      <c r="AK655" s="55"/>
    </row>
    <row r="656" spans="2:37" ht="12.5">
      <c r="B656" s="114"/>
      <c r="AE656" s="115"/>
      <c r="AF656" s="115"/>
      <c r="AG656" s="76"/>
      <c r="AH656" s="76"/>
      <c r="AI656" s="76"/>
      <c r="AJ656" s="116"/>
      <c r="AK656" s="55"/>
    </row>
    <row r="657" spans="2:37" ht="12.5">
      <c r="B657" s="114"/>
      <c r="AE657" s="115"/>
      <c r="AF657" s="115"/>
      <c r="AG657" s="76"/>
      <c r="AH657" s="76"/>
      <c r="AI657" s="76"/>
      <c r="AJ657" s="116"/>
      <c r="AK657" s="55"/>
    </row>
    <row r="658" spans="2:37" ht="12.5">
      <c r="B658" s="114"/>
      <c r="AE658" s="115"/>
      <c r="AF658" s="115"/>
      <c r="AG658" s="76"/>
      <c r="AH658" s="76"/>
      <c r="AI658" s="76"/>
      <c r="AJ658" s="116"/>
      <c r="AK658" s="55"/>
    </row>
    <row r="659" spans="2:37" ht="12.5">
      <c r="B659" s="114"/>
      <c r="AE659" s="115"/>
      <c r="AF659" s="115"/>
      <c r="AG659" s="76"/>
      <c r="AH659" s="76"/>
      <c r="AI659" s="76"/>
      <c r="AJ659" s="116"/>
      <c r="AK659" s="55"/>
    </row>
    <row r="660" spans="2:37" ht="12.5">
      <c r="B660" s="114"/>
      <c r="AE660" s="115"/>
      <c r="AF660" s="115"/>
      <c r="AG660" s="76"/>
      <c r="AH660" s="76"/>
      <c r="AI660" s="76"/>
      <c r="AJ660" s="116"/>
      <c r="AK660" s="55"/>
    </row>
    <row r="661" spans="2:37" ht="12.5">
      <c r="B661" s="114"/>
      <c r="AE661" s="115"/>
      <c r="AF661" s="115"/>
      <c r="AG661" s="76"/>
      <c r="AH661" s="76"/>
      <c r="AI661" s="76"/>
      <c r="AJ661" s="116"/>
      <c r="AK661" s="55"/>
    </row>
    <row r="662" spans="2:37" ht="12.5">
      <c r="B662" s="114"/>
      <c r="AE662" s="115"/>
      <c r="AF662" s="115"/>
      <c r="AG662" s="76"/>
      <c r="AH662" s="76"/>
      <c r="AI662" s="76"/>
      <c r="AJ662" s="116"/>
      <c r="AK662" s="55"/>
    </row>
    <row r="663" spans="2:37" ht="12.5">
      <c r="B663" s="114"/>
      <c r="AE663" s="115"/>
      <c r="AF663" s="115"/>
      <c r="AG663" s="76"/>
      <c r="AH663" s="76"/>
      <c r="AI663" s="76"/>
      <c r="AJ663" s="116"/>
      <c r="AK663" s="55"/>
    </row>
    <row r="664" spans="2:37" ht="12.5">
      <c r="B664" s="114"/>
      <c r="AE664" s="115"/>
      <c r="AF664" s="115"/>
      <c r="AG664" s="76"/>
      <c r="AH664" s="76"/>
      <c r="AI664" s="76"/>
      <c r="AJ664" s="116"/>
      <c r="AK664" s="55"/>
    </row>
    <row r="665" spans="2:37" ht="12.5">
      <c r="B665" s="114"/>
      <c r="AE665" s="115"/>
      <c r="AF665" s="115"/>
      <c r="AG665" s="76"/>
      <c r="AH665" s="76"/>
      <c r="AI665" s="76"/>
      <c r="AJ665" s="116"/>
      <c r="AK665" s="55"/>
    </row>
    <row r="666" spans="2:37" ht="12.5">
      <c r="B666" s="114"/>
      <c r="AE666" s="115"/>
      <c r="AF666" s="115"/>
      <c r="AG666" s="76"/>
      <c r="AH666" s="76"/>
      <c r="AI666" s="76"/>
      <c r="AJ666" s="116"/>
      <c r="AK666" s="55"/>
    </row>
    <row r="667" spans="2:37" ht="12.5">
      <c r="B667" s="114"/>
      <c r="AE667" s="115"/>
      <c r="AF667" s="115"/>
      <c r="AG667" s="76"/>
      <c r="AH667" s="76"/>
      <c r="AI667" s="76"/>
      <c r="AJ667" s="116"/>
      <c r="AK667" s="55"/>
    </row>
    <row r="668" spans="2:37" ht="12.5">
      <c r="B668" s="114"/>
      <c r="AE668" s="115"/>
      <c r="AF668" s="115"/>
      <c r="AG668" s="76"/>
      <c r="AH668" s="76"/>
      <c r="AI668" s="76"/>
      <c r="AJ668" s="116"/>
      <c r="AK668" s="55"/>
    </row>
    <row r="669" spans="2:37" ht="12.5">
      <c r="B669" s="114"/>
      <c r="AE669" s="115"/>
      <c r="AF669" s="115"/>
      <c r="AG669" s="76"/>
      <c r="AH669" s="76"/>
      <c r="AI669" s="76"/>
      <c r="AJ669" s="116"/>
      <c r="AK669" s="55"/>
    </row>
    <row r="670" spans="2:37" ht="12.5">
      <c r="B670" s="114"/>
      <c r="AE670" s="115"/>
      <c r="AF670" s="115"/>
      <c r="AG670" s="76"/>
      <c r="AH670" s="76"/>
      <c r="AI670" s="76"/>
      <c r="AJ670" s="116"/>
      <c r="AK670" s="55"/>
    </row>
    <row r="671" spans="2:37" ht="12.5">
      <c r="B671" s="114"/>
      <c r="AE671" s="115"/>
      <c r="AF671" s="115"/>
      <c r="AG671" s="76"/>
      <c r="AH671" s="76"/>
      <c r="AI671" s="76"/>
      <c r="AJ671" s="116"/>
      <c r="AK671" s="55"/>
    </row>
    <row r="672" spans="2:37" ht="12.5">
      <c r="B672" s="114"/>
      <c r="AE672" s="115"/>
      <c r="AF672" s="115"/>
      <c r="AG672" s="76"/>
      <c r="AH672" s="76"/>
      <c r="AI672" s="76"/>
      <c r="AJ672" s="116"/>
      <c r="AK672" s="55"/>
    </row>
    <row r="673" spans="2:37" ht="12.5">
      <c r="B673" s="114"/>
      <c r="AE673" s="115"/>
      <c r="AF673" s="115"/>
      <c r="AG673" s="76"/>
      <c r="AH673" s="76"/>
      <c r="AI673" s="76"/>
      <c r="AJ673" s="116"/>
      <c r="AK673" s="55"/>
    </row>
    <row r="674" spans="2:37" ht="12.5">
      <c r="B674" s="114"/>
      <c r="AE674" s="115"/>
      <c r="AF674" s="115"/>
      <c r="AG674" s="76"/>
      <c r="AH674" s="76"/>
      <c r="AI674" s="76"/>
      <c r="AJ674" s="116"/>
      <c r="AK674" s="55"/>
    </row>
    <row r="675" spans="2:37" ht="12.5">
      <c r="B675" s="114"/>
      <c r="AE675" s="115"/>
      <c r="AF675" s="115"/>
      <c r="AG675" s="76"/>
      <c r="AH675" s="76"/>
      <c r="AI675" s="76"/>
      <c r="AJ675" s="116"/>
      <c r="AK675" s="55"/>
    </row>
    <row r="676" spans="2:37" ht="12.5">
      <c r="B676" s="114"/>
      <c r="AE676" s="115"/>
      <c r="AF676" s="115"/>
      <c r="AG676" s="76"/>
      <c r="AH676" s="76"/>
      <c r="AI676" s="76"/>
      <c r="AJ676" s="116"/>
      <c r="AK676" s="55"/>
    </row>
    <row r="677" spans="2:37" ht="12.5">
      <c r="B677" s="114"/>
      <c r="AE677" s="115"/>
      <c r="AF677" s="115"/>
      <c r="AG677" s="76"/>
      <c r="AH677" s="76"/>
      <c r="AI677" s="76"/>
      <c r="AJ677" s="116"/>
      <c r="AK677" s="55"/>
    </row>
    <row r="678" spans="2:37" ht="12.5">
      <c r="B678" s="114"/>
      <c r="AE678" s="115"/>
      <c r="AF678" s="115"/>
      <c r="AG678" s="76"/>
      <c r="AH678" s="76"/>
      <c r="AI678" s="76"/>
      <c r="AJ678" s="116"/>
      <c r="AK678" s="55"/>
    </row>
    <row r="679" spans="2:37" ht="12.5">
      <c r="B679" s="114"/>
      <c r="AE679" s="115"/>
      <c r="AF679" s="115"/>
      <c r="AG679" s="76"/>
      <c r="AH679" s="76"/>
      <c r="AI679" s="76"/>
      <c r="AJ679" s="116"/>
      <c r="AK679" s="55"/>
    </row>
    <row r="680" spans="2:37" ht="12.5">
      <c r="B680" s="114"/>
      <c r="AE680" s="115"/>
      <c r="AF680" s="115"/>
      <c r="AG680" s="76"/>
      <c r="AH680" s="76"/>
      <c r="AI680" s="76"/>
      <c r="AJ680" s="116"/>
      <c r="AK680" s="55"/>
    </row>
    <row r="681" spans="2:37" ht="12.5">
      <c r="B681" s="114"/>
      <c r="AE681" s="115"/>
      <c r="AF681" s="115"/>
      <c r="AG681" s="76"/>
      <c r="AH681" s="76"/>
      <c r="AI681" s="76"/>
      <c r="AJ681" s="116"/>
      <c r="AK681" s="55"/>
    </row>
    <row r="682" spans="2:37" ht="12.5">
      <c r="B682" s="114"/>
      <c r="AE682" s="115"/>
      <c r="AF682" s="115"/>
      <c r="AG682" s="76"/>
      <c r="AH682" s="76"/>
      <c r="AI682" s="76"/>
      <c r="AJ682" s="116"/>
      <c r="AK682" s="55"/>
    </row>
    <row r="683" spans="2:37" ht="12.5">
      <c r="B683" s="114"/>
      <c r="AE683" s="115"/>
      <c r="AF683" s="115"/>
      <c r="AG683" s="76"/>
      <c r="AH683" s="76"/>
      <c r="AI683" s="76"/>
      <c r="AJ683" s="116"/>
      <c r="AK683" s="55"/>
    </row>
    <row r="684" spans="2:37" ht="12.5">
      <c r="B684" s="114"/>
      <c r="AE684" s="115"/>
      <c r="AF684" s="115"/>
      <c r="AG684" s="76"/>
      <c r="AH684" s="76"/>
      <c r="AI684" s="76"/>
      <c r="AJ684" s="116"/>
      <c r="AK684" s="55"/>
    </row>
    <row r="685" spans="2:37" ht="12.5">
      <c r="B685" s="114"/>
      <c r="AE685" s="115"/>
      <c r="AF685" s="115"/>
      <c r="AG685" s="76"/>
      <c r="AH685" s="76"/>
      <c r="AI685" s="76"/>
      <c r="AJ685" s="116"/>
      <c r="AK685" s="55"/>
    </row>
    <row r="686" spans="2:37" ht="12.5">
      <c r="B686" s="114"/>
      <c r="AE686" s="115"/>
      <c r="AF686" s="115"/>
      <c r="AG686" s="76"/>
      <c r="AH686" s="76"/>
      <c r="AI686" s="76"/>
      <c r="AJ686" s="116"/>
      <c r="AK686" s="55"/>
    </row>
    <row r="687" spans="2:37" ht="12.5">
      <c r="B687" s="114"/>
      <c r="AE687" s="115"/>
      <c r="AF687" s="115"/>
      <c r="AG687" s="76"/>
      <c r="AH687" s="76"/>
      <c r="AI687" s="76"/>
      <c r="AJ687" s="116"/>
      <c r="AK687" s="55"/>
    </row>
    <row r="688" spans="2:37" ht="12.5">
      <c r="B688" s="114"/>
      <c r="AE688" s="115"/>
      <c r="AF688" s="115"/>
      <c r="AG688" s="76"/>
      <c r="AH688" s="76"/>
      <c r="AI688" s="76"/>
      <c r="AJ688" s="116"/>
      <c r="AK688" s="55"/>
    </row>
    <row r="689" spans="2:37" ht="12.5">
      <c r="B689" s="114"/>
      <c r="AE689" s="115"/>
      <c r="AF689" s="115"/>
      <c r="AG689" s="76"/>
      <c r="AH689" s="76"/>
      <c r="AI689" s="76"/>
      <c r="AJ689" s="116"/>
      <c r="AK689" s="55"/>
    </row>
    <row r="690" spans="2:37" ht="12.5">
      <c r="B690" s="114"/>
      <c r="AE690" s="115"/>
      <c r="AF690" s="115"/>
      <c r="AG690" s="76"/>
      <c r="AH690" s="76"/>
      <c r="AI690" s="76"/>
      <c r="AJ690" s="116"/>
      <c r="AK690" s="55"/>
    </row>
    <row r="691" spans="2:37" ht="12.5">
      <c r="B691" s="114"/>
      <c r="AE691" s="115"/>
      <c r="AF691" s="115"/>
      <c r="AG691" s="76"/>
      <c r="AH691" s="76"/>
      <c r="AI691" s="76"/>
      <c r="AJ691" s="116"/>
      <c r="AK691" s="55"/>
    </row>
    <row r="692" spans="2:37" ht="12.5">
      <c r="B692" s="114"/>
      <c r="AE692" s="115"/>
      <c r="AF692" s="115"/>
      <c r="AG692" s="76"/>
      <c r="AH692" s="76"/>
      <c r="AI692" s="76"/>
      <c r="AJ692" s="116"/>
      <c r="AK692" s="55"/>
    </row>
    <row r="693" spans="2:37" ht="12.5">
      <c r="B693" s="114"/>
      <c r="AE693" s="115"/>
      <c r="AF693" s="115"/>
      <c r="AG693" s="76"/>
      <c r="AH693" s="76"/>
      <c r="AI693" s="76"/>
      <c r="AJ693" s="116"/>
      <c r="AK693" s="55"/>
    </row>
    <row r="694" spans="2:37" ht="12.5">
      <c r="B694" s="114"/>
      <c r="AE694" s="115"/>
      <c r="AF694" s="115"/>
      <c r="AG694" s="76"/>
      <c r="AH694" s="76"/>
      <c r="AI694" s="76"/>
      <c r="AJ694" s="116"/>
      <c r="AK694" s="55"/>
    </row>
    <row r="695" spans="2:37" ht="12.5">
      <c r="B695" s="114"/>
      <c r="AE695" s="115"/>
      <c r="AF695" s="115"/>
      <c r="AG695" s="76"/>
      <c r="AH695" s="76"/>
      <c r="AI695" s="76"/>
      <c r="AJ695" s="116"/>
      <c r="AK695" s="55"/>
    </row>
    <row r="696" spans="2:37" ht="12.5">
      <c r="B696" s="114"/>
      <c r="AE696" s="115"/>
      <c r="AF696" s="115"/>
      <c r="AG696" s="76"/>
      <c r="AH696" s="76"/>
      <c r="AI696" s="76"/>
      <c r="AJ696" s="116"/>
      <c r="AK696" s="55"/>
    </row>
    <row r="697" spans="2:37" ht="12.5">
      <c r="B697" s="114"/>
      <c r="AE697" s="115"/>
      <c r="AF697" s="115"/>
      <c r="AG697" s="76"/>
      <c r="AH697" s="76"/>
      <c r="AI697" s="76"/>
      <c r="AJ697" s="116"/>
      <c r="AK697" s="55"/>
    </row>
    <row r="698" spans="2:37" ht="12.5">
      <c r="B698" s="114"/>
      <c r="AE698" s="115"/>
      <c r="AF698" s="115"/>
      <c r="AG698" s="76"/>
      <c r="AH698" s="76"/>
      <c r="AI698" s="76"/>
      <c r="AJ698" s="116"/>
      <c r="AK698" s="55"/>
    </row>
    <row r="699" spans="2:37" ht="12.5">
      <c r="B699" s="114"/>
      <c r="AE699" s="115"/>
      <c r="AF699" s="115"/>
      <c r="AG699" s="76"/>
      <c r="AH699" s="76"/>
      <c r="AI699" s="76"/>
      <c r="AJ699" s="116"/>
      <c r="AK699" s="55"/>
    </row>
    <row r="700" spans="2:37" ht="12.5">
      <c r="B700" s="114"/>
      <c r="AE700" s="115"/>
      <c r="AF700" s="115"/>
      <c r="AG700" s="76"/>
      <c r="AH700" s="76"/>
      <c r="AI700" s="76"/>
      <c r="AJ700" s="116"/>
      <c r="AK700" s="55"/>
    </row>
    <row r="701" spans="2:37" ht="12.5">
      <c r="B701" s="114"/>
      <c r="AE701" s="115"/>
      <c r="AF701" s="115"/>
      <c r="AG701" s="76"/>
      <c r="AH701" s="76"/>
      <c r="AI701" s="76"/>
      <c r="AJ701" s="116"/>
      <c r="AK701" s="55"/>
    </row>
    <row r="702" spans="2:37" ht="12.5">
      <c r="B702" s="114"/>
      <c r="AE702" s="115"/>
      <c r="AF702" s="115"/>
      <c r="AG702" s="76"/>
      <c r="AH702" s="76"/>
      <c r="AI702" s="76"/>
      <c r="AJ702" s="116"/>
      <c r="AK702" s="55"/>
    </row>
    <row r="703" spans="2:37" ht="12.5">
      <c r="B703" s="114"/>
      <c r="AE703" s="115"/>
      <c r="AF703" s="115"/>
      <c r="AG703" s="76"/>
      <c r="AH703" s="76"/>
      <c r="AI703" s="76"/>
      <c r="AJ703" s="116"/>
      <c r="AK703" s="55"/>
    </row>
    <row r="704" spans="2:37" ht="12.5">
      <c r="B704" s="114"/>
      <c r="AE704" s="115"/>
      <c r="AF704" s="115"/>
      <c r="AG704" s="76"/>
      <c r="AH704" s="76"/>
      <c r="AI704" s="76"/>
      <c r="AJ704" s="116"/>
      <c r="AK704" s="55"/>
    </row>
    <row r="705" spans="2:37" ht="12.5">
      <c r="B705" s="114"/>
      <c r="AE705" s="115"/>
      <c r="AF705" s="115"/>
      <c r="AG705" s="76"/>
      <c r="AH705" s="76"/>
      <c r="AI705" s="76"/>
      <c r="AJ705" s="116"/>
      <c r="AK705" s="55"/>
    </row>
    <row r="706" spans="2:37" ht="12.5">
      <c r="B706" s="114"/>
      <c r="AE706" s="115"/>
      <c r="AF706" s="115"/>
      <c r="AG706" s="76"/>
      <c r="AH706" s="76"/>
      <c r="AI706" s="76"/>
      <c r="AJ706" s="116"/>
      <c r="AK706" s="55"/>
    </row>
    <row r="707" spans="2:37" ht="12.5">
      <c r="B707" s="114"/>
      <c r="AE707" s="115"/>
      <c r="AF707" s="115"/>
      <c r="AG707" s="76"/>
      <c r="AH707" s="76"/>
      <c r="AI707" s="76"/>
      <c r="AJ707" s="116"/>
      <c r="AK707" s="55"/>
    </row>
    <row r="708" spans="2:37" ht="12.5">
      <c r="B708" s="114"/>
      <c r="AE708" s="115"/>
      <c r="AF708" s="115"/>
      <c r="AG708" s="76"/>
      <c r="AH708" s="76"/>
      <c r="AI708" s="76"/>
      <c r="AJ708" s="116"/>
      <c r="AK708" s="55"/>
    </row>
    <row r="709" spans="2:37" ht="12.5">
      <c r="B709" s="114"/>
      <c r="AE709" s="115"/>
      <c r="AF709" s="115"/>
      <c r="AG709" s="76"/>
      <c r="AH709" s="76"/>
      <c r="AI709" s="76"/>
      <c r="AJ709" s="116"/>
      <c r="AK709" s="55"/>
    </row>
    <row r="710" spans="2:37" ht="12.5">
      <c r="B710" s="114"/>
      <c r="AE710" s="115"/>
      <c r="AF710" s="115"/>
      <c r="AG710" s="76"/>
      <c r="AH710" s="76"/>
      <c r="AI710" s="76"/>
      <c r="AJ710" s="116"/>
      <c r="AK710" s="55"/>
    </row>
    <row r="711" spans="2:37" ht="12.5">
      <c r="B711" s="114"/>
      <c r="AE711" s="115"/>
      <c r="AF711" s="115"/>
      <c r="AG711" s="76"/>
      <c r="AH711" s="76"/>
      <c r="AI711" s="76"/>
      <c r="AJ711" s="116"/>
      <c r="AK711" s="55"/>
    </row>
    <row r="712" spans="2:37" ht="12.5">
      <c r="B712" s="114"/>
      <c r="AE712" s="115"/>
      <c r="AF712" s="115"/>
      <c r="AG712" s="76"/>
      <c r="AH712" s="76"/>
      <c r="AI712" s="76"/>
      <c r="AJ712" s="116"/>
      <c r="AK712" s="55"/>
    </row>
    <row r="713" spans="2:37" ht="12.5">
      <c r="B713" s="114"/>
      <c r="AE713" s="115"/>
      <c r="AF713" s="115"/>
      <c r="AG713" s="76"/>
      <c r="AH713" s="76"/>
      <c r="AI713" s="76"/>
      <c r="AJ713" s="116"/>
      <c r="AK713" s="55"/>
    </row>
    <row r="714" spans="2:37" ht="12.5">
      <c r="B714" s="114"/>
      <c r="AE714" s="115"/>
      <c r="AF714" s="115"/>
      <c r="AG714" s="76"/>
      <c r="AH714" s="76"/>
      <c r="AI714" s="76"/>
      <c r="AJ714" s="116"/>
      <c r="AK714" s="55"/>
    </row>
    <row r="715" spans="2:37" ht="12.5">
      <c r="B715" s="114"/>
      <c r="AE715" s="115"/>
      <c r="AF715" s="115"/>
      <c r="AG715" s="76"/>
      <c r="AH715" s="76"/>
      <c r="AI715" s="76"/>
      <c r="AJ715" s="116"/>
      <c r="AK715" s="55"/>
    </row>
    <row r="716" spans="2:37" ht="12.5">
      <c r="B716" s="114"/>
      <c r="AE716" s="115"/>
      <c r="AF716" s="115"/>
      <c r="AG716" s="76"/>
      <c r="AH716" s="76"/>
      <c r="AI716" s="76"/>
      <c r="AJ716" s="116"/>
      <c r="AK716" s="55"/>
    </row>
    <row r="717" spans="2:37" ht="12.5">
      <c r="B717" s="114"/>
      <c r="AE717" s="115"/>
      <c r="AF717" s="115"/>
      <c r="AG717" s="76"/>
      <c r="AH717" s="76"/>
      <c r="AI717" s="76"/>
      <c r="AJ717" s="116"/>
      <c r="AK717" s="55"/>
    </row>
    <row r="718" spans="2:37" ht="12.5">
      <c r="B718" s="114"/>
      <c r="AE718" s="115"/>
      <c r="AF718" s="115"/>
      <c r="AG718" s="76"/>
      <c r="AH718" s="76"/>
      <c r="AI718" s="76"/>
      <c r="AJ718" s="116"/>
      <c r="AK718" s="55"/>
    </row>
    <row r="719" spans="2:37" ht="12.5">
      <c r="B719" s="114"/>
      <c r="AE719" s="115"/>
      <c r="AF719" s="115"/>
      <c r="AG719" s="76"/>
      <c r="AH719" s="76"/>
      <c r="AI719" s="76"/>
      <c r="AJ719" s="116"/>
      <c r="AK719" s="55"/>
    </row>
    <row r="720" spans="2:37" ht="12.5">
      <c r="B720" s="114"/>
      <c r="AE720" s="115"/>
      <c r="AF720" s="115"/>
      <c r="AG720" s="76"/>
      <c r="AH720" s="76"/>
      <c r="AI720" s="76"/>
      <c r="AJ720" s="116"/>
      <c r="AK720" s="55"/>
    </row>
    <row r="721" spans="2:37" ht="12.5">
      <c r="B721" s="114"/>
      <c r="AE721" s="115"/>
      <c r="AF721" s="115"/>
      <c r="AG721" s="76"/>
      <c r="AH721" s="76"/>
      <c r="AI721" s="76"/>
      <c r="AJ721" s="116"/>
      <c r="AK721" s="55"/>
    </row>
    <row r="722" spans="2:37" ht="12.5">
      <c r="B722" s="114"/>
      <c r="AE722" s="115"/>
      <c r="AF722" s="115"/>
      <c r="AG722" s="76"/>
      <c r="AH722" s="76"/>
      <c r="AI722" s="76"/>
      <c r="AJ722" s="116"/>
      <c r="AK722" s="55"/>
    </row>
    <row r="723" spans="2:37" ht="12.5">
      <c r="B723" s="114"/>
      <c r="AE723" s="115"/>
      <c r="AF723" s="115"/>
      <c r="AG723" s="76"/>
      <c r="AH723" s="76"/>
      <c r="AI723" s="76"/>
      <c r="AJ723" s="116"/>
      <c r="AK723" s="55"/>
    </row>
    <row r="724" spans="2:37" ht="12.5">
      <c r="B724" s="114"/>
      <c r="AE724" s="115"/>
      <c r="AF724" s="115"/>
      <c r="AG724" s="76"/>
      <c r="AH724" s="76"/>
      <c r="AI724" s="76"/>
      <c r="AJ724" s="116"/>
      <c r="AK724" s="55"/>
    </row>
    <row r="725" spans="2:37" ht="12.5">
      <c r="B725" s="114"/>
      <c r="AE725" s="115"/>
      <c r="AF725" s="115"/>
      <c r="AG725" s="76"/>
      <c r="AH725" s="76"/>
      <c r="AI725" s="76"/>
      <c r="AJ725" s="116"/>
      <c r="AK725" s="55"/>
    </row>
    <row r="726" spans="2:37" ht="12.5">
      <c r="B726" s="114"/>
      <c r="AE726" s="115"/>
      <c r="AF726" s="115"/>
      <c r="AG726" s="76"/>
      <c r="AH726" s="76"/>
      <c r="AI726" s="76"/>
      <c r="AJ726" s="116"/>
      <c r="AK726" s="55"/>
    </row>
    <row r="727" spans="2:37" ht="12.5">
      <c r="B727" s="114"/>
      <c r="AE727" s="115"/>
      <c r="AF727" s="115"/>
      <c r="AG727" s="76"/>
      <c r="AH727" s="76"/>
      <c r="AI727" s="76"/>
      <c r="AJ727" s="116"/>
      <c r="AK727" s="55"/>
    </row>
    <row r="728" spans="2:37" ht="12.5">
      <c r="B728" s="114"/>
      <c r="AE728" s="115"/>
      <c r="AF728" s="115"/>
      <c r="AG728" s="76"/>
      <c r="AH728" s="76"/>
      <c r="AI728" s="76"/>
      <c r="AJ728" s="116"/>
      <c r="AK728" s="55"/>
    </row>
    <row r="729" spans="2:37" ht="12.5">
      <c r="B729" s="114"/>
      <c r="AE729" s="115"/>
      <c r="AF729" s="115"/>
      <c r="AG729" s="76"/>
      <c r="AH729" s="76"/>
      <c r="AI729" s="76"/>
      <c r="AJ729" s="116"/>
      <c r="AK729" s="55"/>
    </row>
    <row r="730" spans="2:37" ht="12.5">
      <c r="B730" s="114"/>
      <c r="AE730" s="115"/>
      <c r="AF730" s="115"/>
      <c r="AG730" s="76"/>
      <c r="AH730" s="76"/>
      <c r="AI730" s="76"/>
      <c r="AJ730" s="116"/>
      <c r="AK730" s="55"/>
    </row>
    <row r="731" spans="2:37" ht="12.5">
      <c r="B731" s="114"/>
      <c r="AE731" s="115"/>
      <c r="AF731" s="115"/>
      <c r="AG731" s="76"/>
      <c r="AH731" s="76"/>
      <c r="AI731" s="76"/>
      <c r="AJ731" s="116"/>
      <c r="AK731" s="55"/>
    </row>
    <row r="732" spans="2:37" ht="12.5">
      <c r="B732" s="114"/>
      <c r="AE732" s="115"/>
      <c r="AF732" s="115"/>
      <c r="AG732" s="76"/>
      <c r="AH732" s="76"/>
      <c r="AI732" s="76"/>
      <c r="AJ732" s="116"/>
      <c r="AK732" s="55"/>
    </row>
    <row r="733" spans="2:37" ht="12.5">
      <c r="B733" s="114"/>
      <c r="AE733" s="115"/>
      <c r="AF733" s="115"/>
      <c r="AG733" s="76"/>
      <c r="AH733" s="76"/>
      <c r="AI733" s="76"/>
      <c r="AJ733" s="116"/>
      <c r="AK733" s="55"/>
    </row>
    <row r="734" spans="2:37" ht="12.5">
      <c r="B734" s="114"/>
      <c r="AE734" s="115"/>
      <c r="AF734" s="115"/>
      <c r="AG734" s="76"/>
      <c r="AH734" s="76"/>
      <c r="AI734" s="76"/>
      <c r="AJ734" s="116"/>
      <c r="AK734" s="55"/>
    </row>
    <row r="735" spans="2:37" ht="12.5">
      <c r="B735" s="114"/>
      <c r="AE735" s="115"/>
      <c r="AF735" s="115"/>
      <c r="AG735" s="76"/>
      <c r="AH735" s="76"/>
      <c r="AI735" s="76"/>
      <c r="AJ735" s="116"/>
      <c r="AK735" s="55"/>
    </row>
    <row r="736" spans="2:37" ht="12.5">
      <c r="B736" s="114"/>
      <c r="AE736" s="115"/>
      <c r="AF736" s="115"/>
      <c r="AG736" s="76"/>
      <c r="AH736" s="76"/>
      <c r="AI736" s="76"/>
      <c r="AJ736" s="116"/>
      <c r="AK736" s="55"/>
    </row>
    <row r="737" spans="2:37" ht="12.5">
      <c r="B737" s="114"/>
      <c r="AE737" s="115"/>
      <c r="AF737" s="115"/>
      <c r="AG737" s="76"/>
      <c r="AH737" s="76"/>
      <c r="AI737" s="76"/>
      <c r="AJ737" s="116"/>
      <c r="AK737" s="55"/>
    </row>
    <row r="738" spans="2:37" ht="12.5">
      <c r="B738" s="114"/>
      <c r="AE738" s="115"/>
      <c r="AF738" s="115"/>
      <c r="AG738" s="76"/>
      <c r="AH738" s="76"/>
      <c r="AI738" s="76"/>
      <c r="AJ738" s="116"/>
      <c r="AK738" s="55"/>
    </row>
    <row r="739" spans="2:37" ht="12.5">
      <c r="B739" s="114"/>
      <c r="AE739" s="115"/>
      <c r="AF739" s="115"/>
      <c r="AG739" s="76"/>
      <c r="AH739" s="76"/>
      <c r="AI739" s="76"/>
      <c r="AJ739" s="116"/>
      <c r="AK739" s="55"/>
    </row>
    <row r="740" spans="2:37" ht="12.5">
      <c r="B740" s="114"/>
      <c r="AE740" s="115"/>
      <c r="AF740" s="115"/>
      <c r="AG740" s="76"/>
      <c r="AH740" s="76"/>
      <c r="AI740" s="76"/>
      <c r="AJ740" s="116"/>
      <c r="AK740" s="55"/>
    </row>
    <row r="741" spans="2:37" ht="12.5">
      <c r="B741" s="114"/>
      <c r="AE741" s="115"/>
      <c r="AF741" s="115"/>
      <c r="AG741" s="76"/>
      <c r="AH741" s="76"/>
      <c r="AI741" s="76"/>
      <c r="AJ741" s="116"/>
      <c r="AK741" s="55"/>
    </row>
    <row r="742" spans="2:37" ht="12.5">
      <c r="B742" s="114"/>
      <c r="AE742" s="115"/>
      <c r="AF742" s="115"/>
      <c r="AG742" s="76"/>
      <c r="AH742" s="76"/>
      <c r="AI742" s="76"/>
      <c r="AJ742" s="116"/>
      <c r="AK742" s="55"/>
    </row>
    <row r="743" spans="2:37" ht="12.5">
      <c r="B743" s="114"/>
      <c r="AE743" s="115"/>
      <c r="AF743" s="115"/>
      <c r="AG743" s="76"/>
      <c r="AH743" s="76"/>
      <c r="AI743" s="76"/>
      <c r="AJ743" s="116"/>
      <c r="AK743" s="55"/>
    </row>
    <row r="744" spans="2:37" ht="12.5">
      <c r="B744" s="114"/>
      <c r="AE744" s="115"/>
      <c r="AF744" s="115"/>
      <c r="AG744" s="76"/>
      <c r="AH744" s="76"/>
      <c r="AI744" s="76"/>
      <c r="AJ744" s="116"/>
      <c r="AK744" s="55"/>
    </row>
    <row r="745" spans="2:37" ht="12.5">
      <c r="B745" s="114"/>
      <c r="AE745" s="115"/>
      <c r="AF745" s="115"/>
      <c r="AG745" s="76"/>
      <c r="AH745" s="76"/>
      <c r="AI745" s="76"/>
      <c r="AJ745" s="116"/>
      <c r="AK745" s="55"/>
    </row>
    <row r="746" spans="2:37" ht="12.5">
      <c r="B746" s="114"/>
      <c r="AE746" s="115"/>
      <c r="AF746" s="115"/>
      <c r="AG746" s="76"/>
      <c r="AH746" s="76"/>
      <c r="AI746" s="76"/>
      <c r="AJ746" s="116"/>
      <c r="AK746" s="55"/>
    </row>
    <row r="747" spans="2:37" ht="12.5">
      <c r="B747" s="114"/>
      <c r="AE747" s="115"/>
      <c r="AF747" s="115"/>
      <c r="AG747" s="76"/>
      <c r="AH747" s="76"/>
      <c r="AI747" s="76"/>
      <c r="AJ747" s="116"/>
      <c r="AK747" s="55"/>
    </row>
    <row r="748" spans="2:37" ht="12.5">
      <c r="B748" s="114"/>
      <c r="AE748" s="115"/>
      <c r="AF748" s="115"/>
      <c r="AG748" s="76"/>
      <c r="AH748" s="76"/>
      <c r="AI748" s="76"/>
      <c r="AJ748" s="116"/>
      <c r="AK748" s="55"/>
    </row>
    <row r="749" spans="2:37" ht="12.5">
      <c r="B749" s="114"/>
      <c r="AE749" s="115"/>
      <c r="AF749" s="115"/>
      <c r="AG749" s="76"/>
      <c r="AH749" s="76"/>
      <c r="AI749" s="76"/>
      <c r="AJ749" s="116"/>
      <c r="AK749" s="55"/>
    </row>
    <row r="750" spans="2:37" ht="12.5">
      <c r="B750" s="114"/>
      <c r="AE750" s="115"/>
      <c r="AF750" s="115"/>
      <c r="AG750" s="76"/>
      <c r="AH750" s="76"/>
      <c r="AI750" s="76"/>
      <c r="AJ750" s="116"/>
      <c r="AK750" s="55"/>
    </row>
    <row r="751" spans="2:37" ht="12.5">
      <c r="B751" s="114"/>
      <c r="AE751" s="115"/>
      <c r="AF751" s="115"/>
      <c r="AG751" s="76"/>
      <c r="AH751" s="76"/>
      <c r="AI751" s="76"/>
      <c r="AJ751" s="116"/>
      <c r="AK751" s="55"/>
    </row>
    <row r="752" spans="2:37" ht="12.5">
      <c r="B752" s="114"/>
      <c r="AE752" s="115"/>
      <c r="AF752" s="115"/>
      <c r="AG752" s="76"/>
      <c r="AH752" s="76"/>
      <c r="AI752" s="76"/>
      <c r="AJ752" s="116"/>
      <c r="AK752" s="55"/>
    </row>
    <row r="753" spans="2:37" ht="12.5">
      <c r="B753" s="114"/>
      <c r="AE753" s="115"/>
      <c r="AF753" s="115"/>
      <c r="AG753" s="76"/>
      <c r="AH753" s="76"/>
      <c r="AI753" s="76"/>
      <c r="AJ753" s="116"/>
      <c r="AK753" s="55"/>
    </row>
    <row r="754" spans="2:37" ht="12.5">
      <c r="B754" s="114"/>
      <c r="AE754" s="115"/>
      <c r="AF754" s="115"/>
      <c r="AG754" s="76"/>
      <c r="AH754" s="76"/>
      <c r="AI754" s="76"/>
      <c r="AJ754" s="116"/>
      <c r="AK754" s="55"/>
    </row>
    <row r="755" spans="2:37" ht="12.5">
      <c r="B755" s="114"/>
      <c r="AE755" s="115"/>
      <c r="AF755" s="115"/>
      <c r="AG755" s="76"/>
      <c r="AH755" s="76"/>
      <c r="AI755" s="76"/>
      <c r="AJ755" s="116"/>
      <c r="AK755" s="55"/>
    </row>
    <row r="756" spans="2:37" ht="12.5">
      <c r="B756" s="114"/>
      <c r="AE756" s="115"/>
      <c r="AF756" s="115"/>
      <c r="AG756" s="76"/>
      <c r="AH756" s="76"/>
      <c r="AI756" s="76"/>
      <c r="AJ756" s="116"/>
      <c r="AK756" s="55"/>
    </row>
    <row r="757" spans="2:37" ht="12.5">
      <c r="B757" s="114"/>
      <c r="AE757" s="115"/>
      <c r="AF757" s="115"/>
      <c r="AG757" s="76"/>
      <c r="AH757" s="76"/>
      <c r="AI757" s="76"/>
      <c r="AJ757" s="116"/>
      <c r="AK757" s="55"/>
    </row>
    <row r="758" spans="2:37" ht="12.5">
      <c r="B758" s="114"/>
      <c r="AE758" s="115"/>
      <c r="AF758" s="115"/>
      <c r="AG758" s="76"/>
      <c r="AH758" s="76"/>
      <c r="AI758" s="76"/>
      <c r="AJ758" s="116"/>
      <c r="AK758" s="55"/>
    </row>
    <row r="759" spans="2:37" ht="12.5">
      <c r="B759" s="114"/>
      <c r="AE759" s="115"/>
      <c r="AF759" s="115"/>
      <c r="AG759" s="76"/>
      <c r="AH759" s="76"/>
      <c r="AI759" s="76"/>
      <c r="AJ759" s="116"/>
      <c r="AK759" s="55"/>
    </row>
    <row r="760" spans="2:37" ht="12.5">
      <c r="B760" s="114"/>
      <c r="AE760" s="115"/>
      <c r="AF760" s="115"/>
      <c r="AG760" s="76"/>
      <c r="AH760" s="76"/>
      <c r="AI760" s="76"/>
      <c r="AJ760" s="116"/>
      <c r="AK760" s="55"/>
    </row>
    <row r="761" spans="2:37" ht="12.5">
      <c r="B761" s="114"/>
      <c r="AE761" s="115"/>
      <c r="AF761" s="115"/>
      <c r="AG761" s="76"/>
      <c r="AH761" s="76"/>
      <c r="AI761" s="76"/>
      <c r="AJ761" s="116"/>
      <c r="AK761" s="55"/>
    </row>
    <row r="762" spans="2:37" ht="12.5">
      <c r="B762" s="114"/>
      <c r="AE762" s="115"/>
      <c r="AF762" s="115"/>
      <c r="AG762" s="76"/>
      <c r="AH762" s="76"/>
      <c r="AI762" s="76"/>
      <c r="AJ762" s="116"/>
      <c r="AK762" s="55"/>
    </row>
    <row r="763" spans="2:37" ht="12.5">
      <c r="B763" s="114"/>
      <c r="AE763" s="115"/>
      <c r="AF763" s="115"/>
      <c r="AG763" s="76"/>
      <c r="AH763" s="76"/>
      <c r="AI763" s="76"/>
      <c r="AJ763" s="116"/>
      <c r="AK763" s="55"/>
    </row>
    <row r="764" spans="2:37" ht="12.5">
      <c r="B764" s="114"/>
      <c r="AE764" s="115"/>
      <c r="AF764" s="115"/>
      <c r="AG764" s="76"/>
      <c r="AH764" s="76"/>
      <c r="AI764" s="76"/>
      <c r="AJ764" s="116"/>
      <c r="AK764" s="55"/>
    </row>
    <row r="765" spans="2:37" ht="12.5">
      <c r="B765" s="114"/>
      <c r="AE765" s="115"/>
      <c r="AF765" s="115"/>
      <c r="AG765" s="76"/>
      <c r="AH765" s="76"/>
      <c r="AI765" s="76"/>
      <c r="AJ765" s="116"/>
      <c r="AK765" s="55"/>
    </row>
    <row r="766" spans="2:37" ht="12.5">
      <c r="B766" s="114"/>
      <c r="AE766" s="115"/>
      <c r="AF766" s="115"/>
      <c r="AG766" s="76"/>
      <c r="AH766" s="76"/>
      <c r="AI766" s="76"/>
      <c r="AJ766" s="116"/>
      <c r="AK766" s="55"/>
    </row>
    <row r="767" spans="2:37" ht="12.5">
      <c r="B767" s="114"/>
      <c r="AE767" s="115"/>
      <c r="AF767" s="115"/>
      <c r="AG767" s="76"/>
      <c r="AH767" s="76"/>
      <c r="AI767" s="76"/>
      <c r="AJ767" s="116"/>
      <c r="AK767" s="55"/>
    </row>
    <row r="768" spans="2:37" ht="12.5">
      <c r="B768" s="114"/>
      <c r="AE768" s="115"/>
      <c r="AF768" s="115"/>
      <c r="AG768" s="76"/>
      <c r="AH768" s="76"/>
      <c r="AI768" s="76"/>
      <c r="AJ768" s="116"/>
      <c r="AK768" s="55"/>
    </row>
    <row r="769" spans="2:37" ht="12.5">
      <c r="B769" s="114"/>
      <c r="AE769" s="115"/>
      <c r="AF769" s="115"/>
      <c r="AG769" s="76"/>
      <c r="AH769" s="76"/>
      <c r="AI769" s="76"/>
      <c r="AJ769" s="116"/>
      <c r="AK769" s="55"/>
    </row>
    <row r="770" spans="2:37" ht="12.5">
      <c r="B770" s="114"/>
      <c r="AE770" s="115"/>
      <c r="AF770" s="115"/>
      <c r="AG770" s="76"/>
      <c r="AH770" s="76"/>
      <c r="AI770" s="76"/>
      <c r="AJ770" s="116"/>
      <c r="AK770" s="55"/>
    </row>
    <row r="771" spans="2:37" ht="12.5">
      <c r="B771" s="114"/>
      <c r="AE771" s="115"/>
      <c r="AF771" s="115"/>
      <c r="AG771" s="76"/>
      <c r="AH771" s="76"/>
      <c r="AI771" s="76"/>
      <c r="AJ771" s="116"/>
      <c r="AK771" s="55"/>
    </row>
    <row r="772" spans="2:37" ht="12.5">
      <c r="B772" s="114"/>
      <c r="AE772" s="115"/>
      <c r="AF772" s="115"/>
      <c r="AG772" s="76"/>
      <c r="AH772" s="76"/>
      <c r="AI772" s="76"/>
      <c r="AJ772" s="116"/>
      <c r="AK772" s="55"/>
    </row>
    <row r="773" spans="2:37" ht="12.5">
      <c r="B773" s="114"/>
      <c r="AE773" s="115"/>
      <c r="AF773" s="115"/>
      <c r="AG773" s="76"/>
      <c r="AH773" s="76"/>
      <c r="AI773" s="76"/>
      <c r="AJ773" s="116"/>
      <c r="AK773" s="55"/>
    </row>
    <row r="774" spans="2:37" ht="12.5">
      <c r="B774" s="114"/>
      <c r="AE774" s="115"/>
      <c r="AF774" s="115"/>
      <c r="AG774" s="76"/>
      <c r="AH774" s="76"/>
      <c r="AI774" s="76"/>
      <c r="AJ774" s="116"/>
      <c r="AK774" s="55"/>
    </row>
    <row r="775" spans="2:37" ht="12.5">
      <c r="B775" s="114"/>
      <c r="AE775" s="115"/>
      <c r="AF775" s="115"/>
      <c r="AG775" s="76"/>
      <c r="AH775" s="76"/>
      <c r="AI775" s="76"/>
      <c r="AJ775" s="116"/>
      <c r="AK775" s="55"/>
    </row>
    <row r="776" spans="2:37" ht="12.5">
      <c r="B776" s="114"/>
      <c r="AE776" s="115"/>
      <c r="AF776" s="115"/>
      <c r="AG776" s="76"/>
      <c r="AH776" s="76"/>
      <c r="AI776" s="76"/>
      <c r="AJ776" s="116"/>
      <c r="AK776" s="55"/>
    </row>
    <row r="777" spans="2:37" ht="12.5">
      <c r="B777" s="114"/>
      <c r="AE777" s="115"/>
      <c r="AF777" s="115"/>
      <c r="AG777" s="76"/>
      <c r="AH777" s="76"/>
      <c r="AI777" s="76"/>
      <c r="AJ777" s="116"/>
      <c r="AK777" s="55"/>
    </row>
    <row r="778" spans="2:37" ht="12.5">
      <c r="B778" s="114"/>
      <c r="AE778" s="115"/>
      <c r="AF778" s="115"/>
      <c r="AG778" s="76"/>
      <c r="AH778" s="76"/>
      <c r="AI778" s="76"/>
      <c r="AJ778" s="116"/>
      <c r="AK778" s="55"/>
    </row>
    <row r="779" spans="2:37" ht="12.5">
      <c r="B779" s="114"/>
      <c r="AE779" s="115"/>
      <c r="AF779" s="115"/>
      <c r="AG779" s="76"/>
      <c r="AH779" s="76"/>
      <c r="AI779" s="76"/>
      <c r="AJ779" s="116"/>
      <c r="AK779" s="55"/>
    </row>
    <row r="780" spans="2:37" ht="12.5">
      <c r="B780" s="114"/>
      <c r="AE780" s="115"/>
      <c r="AF780" s="115"/>
      <c r="AG780" s="76"/>
      <c r="AH780" s="76"/>
      <c r="AI780" s="76"/>
      <c r="AJ780" s="116"/>
      <c r="AK780" s="55"/>
    </row>
    <row r="781" spans="2:37" ht="12.5">
      <c r="B781" s="114"/>
      <c r="AE781" s="115"/>
      <c r="AF781" s="115"/>
      <c r="AG781" s="76"/>
      <c r="AH781" s="76"/>
      <c r="AI781" s="76"/>
      <c r="AJ781" s="116"/>
      <c r="AK781" s="55"/>
    </row>
    <row r="782" spans="2:37" ht="12.5">
      <c r="B782" s="114"/>
      <c r="AE782" s="115"/>
      <c r="AF782" s="115"/>
      <c r="AG782" s="76"/>
      <c r="AH782" s="76"/>
      <c r="AI782" s="76"/>
      <c r="AJ782" s="116"/>
      <c r="AK782" s="55"/>
    </row>
    <row r="783" spans="2:37" ht="12.5">
      <c r="B783" s="114"/>
      <c r="AE783" s="115"/>
      <c r="AF783" s="115"/>
      <c r="AG783" s="76"/>
      <c r="AH783" s="76"/>
      <c r="AI783" s="76"/>
      <c r="AJ783" s="116"/>
      <c r="AK783" s="55"/>
    </row>
    <row r="784" spans="2:37" ht="12.5">
      <c r="B784" s="114"/>
      <c r="AE784" s="115"/>
      <c r="AF784" s="115"/>
      <c r="AG784" s="76"/>
      <c r="AH784" s="76"/>
      <c r="AI784" s="76"/>
      <c r="AJ784" s="116"/>
      <c r="AK784" s="55"/>
    </row>
    <row r="785" spans="2:37" ht="12.5">
      <c r="B785" s="114"/>
      <c r="AE785" s="115"/>
      <c r="AF785" s="115"/>
      <c r="AG785" s="76"/>
      <c r="AH785" s="76"/>
      <c r="AI785" s="76"/>
      <c r="AJ785" s="116"/>
      <c r="AK785" s="55"/>
    </row>
    <row r="786" spans="2:37" ht="12.5">
      <c r="B786" s="114"/>
      <c r="AE786" s="115"/>
      <c r="AF786" s="115"/>
      <c r="AG786" s="76"/>
      <c r="AH786" s="76"/>
      <c r="AI786" s="76"/>
      <c r="AJ786" s="116"/>
      <c r="AK786" s="55"/>
    </row>
    <row r="787" spans="2:37" ht="12.5">
      <c r="B787" s="114"/>
      <c r="AE787" s="115"/>
      <c r="AF787" s="115"/>
      <c r="AG787" s="76"/>
      <c r="AH787" s="76"/>
      <c r="AI787" s="76"/>
      <c r="AJ787" s="116"/>
      <c r="AK787" s="55"/>
    </row>
    <row r="788" spans="2:37" ht="12.5">
      <c r="B788" s="114"/>
      <c r="AE788" s="115"/>
      <c r="AF788" s="115"/>
      <c r="AG788" s="76"/>
      <c r="AH788" s="76"/>
      <c r="AI788" s="76"/>
      <c r="AJ788" s="116"/>
      <c r="AK788" s="55"/>
    </row>
    <row r="789" spans="2:37" ht="12.5">
      <c r="B789" s="114"/>
      <c r="AE789" s="115"/>
      <c r="AF789" s="115"/>
      <c r="AG789" s="76"/>
      <c r="AH789" s="76"/>
      <c r="AI789" s="76"/>
      <c r="AJ789" s="116"/>
      <c r="AK789" s="55"/>
    </row>
    <row r="790" spans="2:37" ht="12.5">
      <c r="B790" s="114"/>
      <c r="AE790" s="115"/>
      <c r="AF790" s="115"/>
      <c r="AG790" s="76"/>
      <c r="AH790" s="76"/>
      <c r="AI790" s="76"/>
      <c r="AJ790" s="116"/>
      <c r="AK790" s="55"/>
    </row>
    <row r="791" spans="2:37" ht="12.5">
      <c r="B791" s="114"/>
      <c r="AE791" s="115"/>
      <c r="AF791" s="115"/>
      <c r="AG791" s="76"/>
      <c r="AH791" s="76"/>
      <c r="AI791" s="76"/>
      <c r="AJ791" s="116"/>
      <c r="AK791" s="55"/>
    </row>
    <row r="792" spans="2:37" ht="12.5">
      <c r="B792" s="114"/>
      <c r="AE792" s="115"/>
      <c r="AF792" s="115"/>
      <c r="AG792" s="76"/>
      <c r="AH792" s="76"/>
      <c r="AI792" s="76"/>
      <c r="AJ792" s="116"/>
      <c r="AK792" s="55"/>
    </row>
    <row r="793" spans="2:37" ht="12.5">
      <c r="B793" s="114"/>
      <c r="AE793" s="115"/>
      <c r="AF793" s="115"/>
      <c r="AG793" s="76"/>
      <c r="AH793" s="76"/>
      <c r="AI793" s="76"/>
      <c r="AJ793" s="116"/>
      <c r="AK793" s="55"/>
    </row>
    <row r="794" spans="2:37" ht="12.5">
      <c r="B794" s="114"/>
      <c r="AE794" s="115"/>
      <c r="AF794" s="115"/>
      <c r="AG794" s="76"/>
      <c r="AH794" s="76"/>
      <c r="AI794" s="76"/>
      <c r="AJ794" s="116"/>
      <c r="AK794" s="55"/>
    </row>
    <row r="795" spans="2:37" ht="12.5">
      <c r="B795" s="114"/>
      <c r="AE795" s="115"/>
      <c r="AF795" s="115"/>
      <c r="AG795" s="76"/>
      <c r="AH795" s="76"/>
      <c r="AI795" s="76"/>
      <c r="AJ795" s="116"/>
      <c r="AK795" s="55"/>
    </row>
    <row r="796" spans="2:37" ht="12.5">
      <c r="B796" s="114"/>
      <c r="AE796" s="115"/>
      <c r="AF796" s="115"/>
      <c r="AG796" s="76"/>
      <c r="AH796" s="76"/>
      <c r="AI796" s="76"/>
      <c r="AJ796" s="116"/>
      <c r="AK796" s="55"/>
    </row>
    <row r="797" spans="2:37" ht="12.5">
      <c r="B797" s="114"/>
      <c r="AE797" s="115"/>
      <c r="AF797" s="115"/>
      <c r="AG797" s="76"/>
      <c r="AH797" s="76"/>
      <c r="AI797" s="76"/>
      <c r="AJ797" s="116"/>
      <c r="AK797" s="55"/>
    </row>
    <row r="798" spans="2:37" ht="12.5">
      <c r="B798" s="114"/>
      <c r="AE798" s="115"/>
      <c r="AF798" s="115"/>
      <c r="AG798" s="76"/>
      <c r="AH798" s="76"/>
      <c r="AI798" s="76"/>
      <c r="AJ798" s="116"/>
      <c r="AK798" s="55"/>
    </row>
    <row r="799" spans="2:37" ht="12.5">
      <c r="B799" s="114"/>
      <c r="AE799" s="115"/>
      <c r="AF799" s="115"/>
      <c r="AG799" s="76"/>
      <c r="AH799" s="76"/>
      <c r="AI799" s="76"/>
      <c r="AJ799" s="116"/>
      <c r="AK799" s="55"/>
    </row>
    <row r="800" spans="2:37" ht="12.5">
      <c r="B800" s="114"/>
      <c r="AE800" s="115"/>
      <c r="AF800" s="115"/>
      <c r="AG800" s="76"/>
      <c r="AH800" s="76"/>
      <c r="AI800" s="76"/>
      <c r="AJ800" s="116"/>
      <c r="AK800" s="55"/>
    </row>
    <row r="801" spans="2:37" ht="12.5">
      <c r="B801" s="114"/>
      <c r="AE801" s="115"/>
      <c r="AF801" s="115"/>
      <c r="AG801" s="76"/>
      <c r="AH801" s="76"/>
      <c r="AI801" s="76"/>
      <c r="AJ801" s="116"/>
      <c r="AK801" s="55"/>
    </row>
    <row r="802" spans="2:37" ht="12.5">
      <c r="B802" s="114"/>
      <c r="AE802" s="115"/>
      <c r="AF802" s="115"/>
      <c r="AG802" s="76"/>
      <c r="AH802" s="76"/>
      <c r="AI802" s="76"/>
      <c r="AJ802" s="116"/>
      <c r="AK802" s="55"/>
    </row>
    <row r="803" spans="2:37" ht="12.5">
      <c r="B803" s="114"/>
      <c r="AE803" s="115"/>
      <c r="AF803" s="115"/>
      <c r="AG803" s="76"/>
      <c r="AH803" s="76"/>
      <c r="AI803" s="76"/>
      <c r="AJ803" s="116"/>
      <c r="AK803" s="55"/>
    </row>
    <row r="804" spans="2:37" ht="12.5">
      <c r="B804" s="114"/>
      <c r="AE804" s="115"/>
      <c r="AF804" s="115"/>
      <c r="AG804" s="76"/>
      <c r="AH804" s="76"/>
      <c r="AI804" s="76"/>
      <c r="AJ804" s="116"/>
      <c r="AK804" s="55"/>
    </row>
    <row r="805" spans="2:37" ht="12.5">
      <c r="B805" s="114"/>
      <c r="AE805" s="115"/>
      <c r="AF805" s="115"/>
      <c r="AG805" s="76"/>
      <c r="AH805" s="76"/>
      <c r="AI805" s="76"/>
      <c r="AJ805" s="116"/>
      <c r="AK805" s="55"/>
    </row>
    <row r="806" spans="2:37" ht="12.5">
      <c r="B806" s="114"/>
      <c r="AE806" s="115"/>
      <c r="AF806" s="115"/>
      <c r="AG806" s="76"/>
      <c r="AH806" s="76"/>
      <c r="AI806" s="76"/>
      <c r="AJ806" s="116"/>
      <c r="AK806" s="55"/>
    </row>
    <row r="807" spans="2:37" ht="12.5">
      <c r="B807" s="114"/>
      <c r="AE807" s="115"/>
      <c r="AF807" s="115"/>
      <c r="AG807" s="76"/>
      <c r="AH807" s="76"/>
      <c r="AI807" s="76"/>
      <c r="AJ807" s="116"/>
      <c r="AK807" s="55"/>
    </row>
    <row r="808" spans="2:37" ht="12.5">
      <c r="B808" s="114"/>
      <c r="AE808" s="115"/>
      <c r="AF808" s="115"/>
      <c r="AG808" s="76"/>
      <c r="AH808" s="76"/>
      <c r="AI808" s="76"/>
      <c r="AJ808" s="116"/>
      <c r="AK808" s="55"/>
    </row>
    <row r="809" spans="2:37" ht="12.5">
      <c r="B809" s="114"/>
      <c r="AE809" s="115"/>
      <c r="AF809" s="115"/>
      <c r="AG809" s="76"/>
      <c r="AH809" s="76"/>
      <c r="AI809" s="76"/>
      <c r="AJ809" s="116"/>
      <c r="AK809" s="55"/>
    </row>
    <row r="810" spans="2:37" ht="12.5">
      <c r="B810" s="114"/>
      <c r="AE810" s="115"/>
      <c r="AF810" s="115"/>
      <c r="AG810" s="76"/>
      <c r="AH810" s="76"/>
      <c r="AI810" s="76"/>
      <c r="AJ810" s="116"/>
      <c r="AK810" s="55"/>
    </row>
    <row r="811" spans="2:37" ht="12.5">
      <c r="B811" s="114"/>
      <c r="AE811" s="115"/>
      <c r="AF811" s="115"/>
      <c r="AG811" s="76"/>
      <c r="AH811" s="76"/>
      <c r="AI811" s="76"/>
      <c r="AJ811" s="116"/>
      <c r="AK811" s="55"/>
    </row>
    <row r="812" spans="2:37" ht="12.5">
      <c r="B812" s="114"/>
      <c r="AE812" s="115"/>
      <c r="AF812" s="115"/>
      <c r="AG812" s="76"/>
      <c r="AH812" s="76"/>
      <c r="AI812" s="76"/>
      <c r="AJ812" s="116"/>
      <c r="AK812" s="55"/>
    </row>
    <row r="813" spans="2:37" ht="12.5">
      <c r="B813" s="114"/>
      <c r="AE813" s="115"/>
      <c r="AF813" s="115"/>
      <c r="AG813" s="76"/>
      <c r="AH813" s="76"/>
      <c r="AI813" s="76"/>
      <c r="AJ813" s="116"/>
      <c r="AK813" s="55"/>
    </row>
    <row r="814" spans="2:37" ht="12.5">
      <c r="B814" s="114"/>
      <c r="AE814" s="115"/>
      <c r="AF814" s="115"/>
      <c r="AG814" s="76"/>
      <c r="AH814" s="76"/>
      <c r="AI814" s="76"/>
      <c r="AJ814" s="116"/>
      <c r="AK814" s="55"/>
    </row>
    <row r="815" spans="2:37" ht="12.5">
      <c r="B815" s="114"/>
      <c r="AE815" s="115"/>
      <c r="AF815" s="115"/>
      <c r="AG815" s="76"/>
      <c r="AH815" s="76"/>
      <c r="AI815" s="76"/>
      <c r="AJ815" s="116"/>
      <c r="AK815" s="55"/>
    </row>
    <row r="816" spans="2:37" ht="12.5">
      <c r="B816" s="114"/>
      <c r="AE816" s="115"/>
      <c r="AF816" s="115"/>
      <c r="AG816" s="76"/>
      <c r="AH816" s="76"/>
      <c r="AI816" s="76"/>
      <c r="AJ816" s="116"/>
      <c r="AK816" s="55"/>
    </row>
    <row r="817" spans="2:37" ht="12.5">
      <c r="B817" s="114"/>
      <c r="AE817" s="115"/>
      <c r="AF817" s="115"/>
      <c r="AG817" s="76"/>
      <c r="AH817" s="76"/>
      <c r="AI817" s="76"/>
      <c r="AJ817" s="116"/>
      <c r="AK817" s="55"/>
    </row>
    <row r="818" spans="2:37" ht="12.5">
      <c r="B818" s="114"/>
      <c r="AE818" s="115"/>
      <c r="AF818" s="115"/>
      <c r="AG818" s="76"/>
      <c r="AH818" s="76"/>
      <c r="AI818" s="76"/>
      <c r="AJ818" s="116"/>
      <c r="AK818" s="55"/>
    </row>
    <row r="819" spans="2:37" ht="12.5">
      <c r="B819" s="114"/>
      <c r="AE819" s="115"/>
      <c r="AF819" s="115"/>
      <c r="AG819" s="76"/>
      <c r="AH819" s="76"/>
      <c r="AI819" s="76"/>
      <c r="AJ819" s="116"/>
      <c r="AK819" s="55"/>
    </row>
    <row r="820" spans="2:37" ht="12.5">
      <c r="B820" s="114"/>
      <c r="AE820" s="115"/>
      <c r="AF820" s="115"/>
      <c r="AG820" s="76"/>
      <c r="AH820" s="76"/>
      <c r="AI820" s="76"/>
      <c r="AJ820" s="116"/>
      <c r="AK820" s="55"/>
    </row>
    <row r="821" spans="2:37" ht="12.5">
      <c r="B821" s="114"/>
      <c r="AE821" s="115"/>
      <c r="AF821" s="115"/>
      <c r="AG821" s="76"/>
      <c r="AH821" s="76"/>
      <c r="AI821" s="76"/>
      <c r="AJ821" s="116"/>
      <c r="AK821" s="55"/>
    </row>
    <row r="822" spans="2:37" ht="12.5">
      <c r="B822" s="114"/>
      <c r="AE822" s="115"/>
      <c r="AF822" s="115"/>
      <c r="AG822" s="76"/>
      <c r="AH822" s="76"/>
      <c r="AI822" s="76"/>
      <c r="AJ822" s="116"/>
      <c r="AK822" s="55"/>
    </row>
    <row r="823" spans="2:37" ht="12.5">
      <c r="B823" s="114"/>
      <c r="AE823" s="115"/>
      <c r="AF823" s="115"/>
      <c r="AG823" s="76"/>
      <c r="AH823" s="76"/>
      <c r="AI823" s="76"/>
      <c r="AJ823" s="116"/>
      <c r="AK823" s="55"/>
    </row>
    <row r="824" spans="2:37" ht="12.5">
      <c r="B824" s="114"/>
      <c r="AE824" s="115"/>
      <c r="AF824" s="115"/>
      <c r="AG824" s="76"/>
      <c r="AH824" s="76"/>
      <c r="AI824" s="76"/>
      <c r="AJ824" s="116"/>
      <c r="AK824" s="55"/>
    </row>
    <row r="825" spans="2:37" ht="12.5">
      <c r="B825" s="114"/>
      <c r="AE825" s="115"/>
      <c r="AF825" s="115"/>
      <c r="AG825" s="76"/>
      <c r="AH825" s="76"/>
      <c r="AI825" s="76"/>
      <c r="AJ825" s="116"/>
      <c r="AK825" s="55"/>
    </row>
    <row r="826" spans="2:37" ht="12.5">
      <c r="B826" s="114"/>
      <c r="AE826" s="115"/>
      <c r="AF826" s="115"/>
      <c r="AG826" s="76"/>
      <c r="AH826" s="76"/>
      <c r="AI826" s="76"/>
      <c r="AJ826" s="116"/>
      <c r="AK826" s="55"/>
    </row>
    <row r="827" spans="2:37" ht="12.5">
      <c r="B827" s="114"/>
      <c r="AE827" s="115"/>
      <c r="AF827" s="115"/>
      <c r="AG827" s="76"/>
      <c r="AH827" s="76"/>
      <c r="AI827" s="76"/>
      <c r="AJ827" s="116"/>
      <c r="AK827" s="55"/>
    </row>
    <row r="828" spans="2:37" ht="12.5">
      <c r="B828" s="114"/>
      <c r="AE828" s="115"/>
      <c r="AF828" s="115"/>
      <c r="AG828" s="76"/>
      <c r="AH828" s="76"/>
      <c r="AI828" s="76"/>
      <c r="AJ828" s="116"/>
      <c r="AK828" s="55"/>
    </row>
    <row r="829" spans="2:37" ht="12.5">
      <c r="B829" s="114"/>
      <c r="AE829" s="115"/>
      <c r="AF829" s="115"/>
      <c r="AG829" s="76"/>
      <c r="AH829" s="76"/>
      <c r="AI829" s="76"/>
      <c r="AJ829" s="116"/>
      <c r="AK829" s="55"/>
    </row>
    <row r="830" spans="2:37" ht="12.5">
      <c r="B830" s="114"/>
      <c r="AE830" s="115"/>
      <c r="AF830" s="115"/>
      <c r="AG830" s="76"/>
      <c r="AH830" s="76"/>
      <c r="AI830" s="76"/>
      <c r="AJ830" s="116"/>
      <c r="AK830" s="55"/>
    </row>
    <row r="831" spans="2:37" ht="12.5">
      <c r="B831" s="114"/>
      <c r="AE831" s="115"/>
      <c r="AF831" s="115"/>
      <c r="AG831" s="76"/>
      <c r="AH831" s="76"/>
      <c r="AI831" s="76"/>
      <c r="AJ831" s="116"/>
      <c r="AK831" s="55"/>
    </row>
    <row r="832" spans="2:37" ht="12.5">
      <c r="B832" s="114"/>
      <c r="AE832" s="115"/>
      <c r="AF832" s="115"/>
      <c r="AG832" s="76"/>
      <c r="AH832" s="76"/>
      <c r="AI832" s="76"/>
      <c r="AJ832" s="116"/>
      <c r="AK832" s="55"/>
    </row>
    <row r="833" spans="2:37" ht="12.5">
      <c r="B833" s="114"/>
      <c r="AE833" s="115"/>
      <c r="AF833" s="115"/>
      <c r="AG833" s="76"/>
      <c r="AH833" s="76"/>
      <c r="AI833" s="76"/>
      <c r="AJ833" s="116"/>
      <c r="AK833" s="55"/>
    </row>
    <row r="834" spans="2:37" ht="12.5">
      <c r="B834" s="114"/>
      <c r="AE834" s="115"/>
      <c r="AF834" s="115"/>
      <c r="AG834" s="76"/>
      <c r="AH834" s="76"/>
      <c r="AI834" s="76"/>
      <c r="AJ834" s="116"/>
      <c r="AK834" s="55"/>
    </row>
    <row r="835" spans="2:37" ht="12.5">
      <c r="B835" s="114"/>
      <c r="AE835" s="115"/>
      <c r="AF835" s="115"/>
      <c r="AG835" s="76"/>
      <c r="AH835" s="76"/>
      <c r="AI835" s="76"/>
      <c r="AJ835" s="116"/>
      <c r="AK835" s="55"/>
    </row>
    <row r="836" spans="2:37" ht="12.5">
      <c r="B836" s="114"/>
      <c r="AE836" s="115"/>
      <c r="AF836" s="115"/>
      <c r="AG836" s="76"/>
      <c r="AH836" s="76"/>
      <c r="AI836" s="76"/>
      <c r="AJ836" s="116"/>
      <c r="AK836" s="55"/>
    </row>
    <row r="837" spans="2:37" ht="12.5">
      <c r="B837" s="114"/>
      <c r="AE837" s="115"/>
      <c r="AF837" s="115"/>
      <c r="AG837" s="76"/>
      <c r="AH837" s="76"/>
      <c r="AI837" s="76"/>
      <c r="AJ837" s="116"/>
      <c r="AK837" s="55"/>
    </row>
    <row r="838" spans="2:37" ht="12.5">
      <c r="B838" s="114"/>
      <c r="AE838" s="115"/>
      <c r="AF838" s="115"/>
      <c r="AG838" s="76"/>
      <c r="AH838" s="76"/>
      <c r="AI838" s="76"/>
      <c r="AJ838" s="116"/>
      <c r="AK838" s="55"/>
    </row>
    <row r="839" spans="2:37" ht="12.5">
      <c r="B839" s="114"/>
      <c r="AE839" s="115"/>
      <c r="AF839" s="115"/>
      <c r="AG839" s="76"/>
      <c r="AH839" s="76"/>
      <c r="AI839" s="76"/>
      <c r="AJ839" s="116"/>
      <c r="AK839" s="55"/>
    </row>
    <row r="840" spans="2:37" ht="12.5">
      <c r="B840" s="114"/>
      <c r="AE840" s="115"/>
      <c r="AF840" s="115"/>
      <c r="AG840" s="76"/>
      <c r="AH840" s="76"/>
      <c r="AI840" s="76"/>
      <c r="AJ840" s="116"/>
      <c r="AK840" s="55"/>
    </row>
    <row r="841" spans="2:37" ht="12.5">
      <c r="B841" s="114"/>
      <c r="AE841" s="115"/>
      <c r="AF841" s="115"/>
      <c r="AG841" s="76"/>
      <c r="AH841" s="76"/>
      <c r="AI841" s="76"/>
      <c r="AJ841" s="116"/>
      <c r="AK841" s="55"/>
    </row>
    <row r="842" spans="2:37" ht="12.5">
      <c r="B842" s="114"/>
      <c r="AE842" s="115"/>
      <c r="AF842" s="115"/>
      <c r="AG842" s="76"/>
      <c r="AH842" s="76"/>
      <c r="AI842" s="76"/>
      <c r="AJ842" s="116"/>
      <c r="AK842" s="55"/>
    </row>
    <row r="843" spans="2:37" ht="12.5">
      <c r="B843" s="114"/>
      <c r="AE843" s="115"/>
      <c r="AF843" s="115"/>
      <c r="AG843" s="76"/>
      <c r="AH843" s="76"/>
      <c r="AI843" s="76"/>
      <c r="AJ843" s="116"/>
      <c r="AK843" s="55"/>
    </row>
    <row r="844" spans="2:37" ht="12.5">
      <c r="B844" s="114"/>
      <c r="AE844" s="115"/>
      <c r="AF844" s="115"/>
      <c r="AG844" s="76"/>
      <c r="AH844" s="76"/>
      <c r="AI844" s="76"/>
      <c r="AJ844" s="116"/>
      <c r="AK844" s="55"/>
    </row>
    <row r="845" spans="2:37" ht="12.5">
      <c r="B845" s="114"/>
      <c r="AE845" s="115"/>
      <c r="AF845" s="115"/>
      <c r="AG845" s="76"/>
      <c r="AH845" s="76"/>
      <c r="AI845" s="76"/>
      <c r="AJ845" s="116"/>
      <c r="AK845" s="55"/>
    </row>
    <row r="846" spans="2:37" ht="12.5">
      <c r="B846" s="114"/>
      <c r="AE846" s="115"/>
      <c r="AF846" s="115"/>
      <c r="AG846" s="76"/>
      <c r="AH846" s="76"/>
      <c r="AI846" s="76"/>
      <c r="AJ846" s="116"/>
      <c r="AK846" s="55"/>
    </row>
    <row r="847" spans="2:37" ht="12.5">
      <c r="B847" s="114"/>
      <c r="AE847" s="115"/>
      <c r="AF847" s="115"/>
      <c r="AG847" s="76"/>
      <c r="AH847" s="76"/>
      <c r="AI847" s="76"/>
      <c r="AJ847" s="116"/>
      <c r="AK847" s="55"/>
    </row>
    <row r="848" spans="2:37" ht="12.5">
      <c r="B848" s="114"/>
      <c r="AE848" s="115"/>
      <c r="AF848" s="115"/>
      <c r="AG848" s="76"/>
      <c r="AH848" s="76"/>
      <c r="AI848" s="76"/>
      <c r="AJ848" s="116"/>
      <c r="AK848" s="55"/>
    </row>
    <row r="849" spans="2:37" ht="12.5">
      <c r="B849" s="114"/>
      <c r="AE849" s="115"/>
      <c r="AF849" s="115"/>
      <c r="AG849" s="76"/>
      <c r="AH849" s="76"/>
      <c r="AI849" s="76"/>
      <c r="AJ849" s="116"/>
      <c r="AK849" s="55"/>
    </row>
    <row r="850" spans="2:37" ht="12.5">
      <c r="B850" s="114"/>
      <c r="AE850" s="115"/>
      <c r="AF850" s="115"/>
      <c r="AG850" s="76"/>
      <c r="AH850" s="76"/>
      <c r="AI850" s="76"/>
      <c r="AJ850" s="116"/>
      <c r="AK850" s="55"/>
    </row>
    <row r="851" spans="2:37" ht="12.5">
      <c r="B851" s="114"/>
      <c r="AE851" s="115"/>
      <c r="AF851" s="115"/>
      <c r="AG851" s="76"/>
      <c r="AH851" s="76"/>
      <c r="AI851" s="76"/>
      <c r="AJ851" s="116"/>
      <c r="AK851" s="55"/>
    </row>
    <row r="852" spans="2:37" ht="12.5">
      <c r="B852" s="114"/>
      <c r="AE852" s="115"/>
      <c r="AF852" s="115"/>
      <c r="AG852" s="76"/>
      <c r="AH852" s="76"/>
      <c r="AI852" s="76"/>
      <c r="AJ852" s="116"/>
      <c r="AK852" s="55"/>
    </row>
    <row r="853" spans="2:37" ht="12.5">
      <c r="B853" s="114"/>
      <c r="AE853" s="115"/>
      <c r="AF853" s="115"/>
      <c r="AG853" s="76"/>
      <c r="AH853" s="76"/>
      <c r="AI853" s="76"/>
      <c r="AJ853" s="116"/>
      <c r="AK853" s="55"/>
    </row>
    <row r="854" spans="2:37" ht="12.5">
      <c r="B854" s="114"/>
      <c r="AE854" s="115"/>
      <c r="AF854" s="115"/>
      <c r="AG854" s="76"/>
      <c r="AH854" s="76"/>
      <c r="AI854" s="76"/>
      <c r="AJ854" s="116"/>
      <c r="AK854" s="55"/>
    </row>
    <row r="855" spans="2:37" ht="12.5">
      <c r="B855" s="114"/>
      <c r="AE855" s="115"/>
      <c r="AF855" s="115"/>
      <c r="AG855" s="76"/>
      <c r="AH855" s="76"/>
      <c r="AI855" s="76"/>
      <c r="AJ855" s="116"/>
      <c r="AK855" s="55"/>
    </row>
    <row r="856" spans="2:37" ht="12.5">
      <c r="B856" s="114"/>
      <c r="AE856" s="115"/>
      <c r="AF856" s="115"/>
      <c r="AG856" s="76"/>
      <c r="AH856" s="76"/>
      <c r="AI856" s="76"/>
      <c r="AJ856" s="116"/>
      <c r="AK856" s="55"/>
    </row>
    <row r="857" spans="2:37" ht="12.5">
      <c r="B857" s="114"/>
      <c r="AE857" s="115"/>
      <c r="AF857" s="115"/>
      <c r="AG857" s="76"/>
      <c r="AH857" s="76"/>
      <c r="AI857" s="76"/>
      <c r="AJ857" s="116"/>
      <c r="AK857" s="55"/>
    </row>
    <row r="858" spans="2:37" ht="12.5">
      <c r="B858" s="114"/>
      <c r="AE858" s="115"/>
      <c r="AF858" s="115"/>
      <c r="AG858" s="76"/>
      <c r="AH858" s="76"/>
      <c r="AI858" s="76"/>
      <c r="AJ858" s="116"/>
      <c r="AK858" s="55"/>
    </row>
    <row r="859" spans="2:37" ht="12.5">
      <c r="B859" s="114"/>
      <c r="AE859" s="115"/>
      <c r="AF859" s="115"/>
      <c r="AG859" s="76"/>
      <c r="AH859" s="76"/>
      <c r="AI859" s="76"/>
      <c r="AJ859" s="116"/>
      <c r="AK859" s="55"/>
    </row>
    <row r="860" spans="2:37" ht="12.5">
      <c r="B860" s="114"/>
      <c r="AE860" s="115"/>
      <c r="AF860" s="115"/>
      <c r="AG860" s="76"/>
      <c r="AH860" s="76"/>
      <c r="AI860" s="76"/>
      <c r="AJ860" s="116"/>
      <c r="AK860" s="55"/>
    </row>
    <row r="861" spans="2:37" ht="12.5">
      <c r="B861" s="114"/>
      <c r="AE861" s="115"/>
      <c r="AF861" s="115"/>
      <c r="AG861" s="76"/>
      <c r="AH861" s="76"/>
      <c r="AI861" s="76"/>
      <c r="AJ861" s="116"/>
      <c r="AK861" s="55"/>
    </row>
    <row r="862" spans="2:37" ht="12.5">
      <c r="B862" s="114"/>
      <c r="AE862" s="115"/>
      <c r="AF862" s="115"/>
      <c r="AG862" s="76"/>
      <c r="AH862" s="76"/>
      <c r="AI862" s="76"/>
      <c r="AJ862" s="116"/>
      <c r="AK862" s="55"/>
    </row>
    <row r="863" spans="2:37" ht="12.5">
      <c r="B863" s="114"/>
      <c r="AE863" s="115"/>
      <c r="AF863" s="115"/>
      <c r="AG863" s="76"/>
      <c r="AH863" s="76"/>
      <c r="AI863" s="76"/>
      <c r="AJ863" s="116"/>
      <c r="AK863" s="55"/>
    </row>
    <row r="864" spans="2:37" ht="12.5">
      <c r="B864" s="114"/>
      <c r="AE864" s="115"/>
      <c r="AF864" s="115"/>
      <c r="AG864" s="76"/>
      <c r="AH864" s="76"/>
      <c r="AI864" s="76"/>
      <c r="AJ864" s="116"/>
      <c r="AK864" s="55"/>
    </row>
    <row r="865" spans="2:37" ht="12.5">
      <c r="B865" s="114"/>
      <c r="AE865" s="115"/>
      <c r="AF865" s="115"/>
      <c r="AG865" s="76"/>
      <c r="AH865" s="76"/>
      <c r="AI865" s="76"/>
      <c r="AJ865" s="116"/>
      <c r="AK865" s="55"/>
    </row>
    <row r="866" spans="2:37" ht="12.5">
      <c r="B866" s="114"/>
      <c r="AE866" s="115"/>
      <c r="AF866" s="115"/>
      <c r="AG866" s="76"/>
      <c r="AH866" s="76"/>
      <c r="AI866" s="76"/>
      <c r="AJ866" s="116"/>
      <c r="AK866" s="55"/>
    </row>
    <row r="867" spans="2:37" ht="12.5">
      <c r="B867" s="114"/>
      <c r="AE867" s="115"/>
      <c r="AF867" s="115"/>
      <c r="AG867" s="76"/>
      <c r="AH867" s="76"/>
      <c r="AI867" s="76"/>
      <c r="AJ867" s="116"/>
      <c r="AK867" s="55"/>
    </row>
    <row r="868" spans="2:37" ht="12.5">
      <c r="B868" s="114"/>
      <c r="AE868" s="115"/>
      <c r="AF868" s="115"/>
      <c r="AG868" s="76"/>
      <c r="AH868" s="76"/>
      <c r="AI868" s="76"/>
      <c r="AJ868" s="116"/>
      <c r="AK868" s="55"/>
    </row>
    <row r="869" spans="2:37" ht="12.5">
      <c r="B869" s="114"/>
      <c r="AE869" s="115"/>
      <c r="AF869" s="115"/>
      <c r="AG869" s="76"/>
      <c r="AH869" s="76"/>
      <c r="AI869" s="76"/>
      <c r="AJ869" s="116"/>
      <c r="AK869" s="55"/>
    </row>
    <row r="870" spans="2:37" ht="12.5">
      <c r="B870" s="114"/>
      <c r="AE870" s="115"/>
      <c r="AF870" s="115"/>
      <c r="AG870" s="76"/>
      <c r="AH870" s="76"/>
      <c r="AI870" s="76"/>
      <c r="AJ870" s="116"/>
      <c r="AK870" s="55"/>
    </row>
    <row r="871" spans="2:37" ht="12.5">
      <c r="B871" s="114"/>
      <c r="AE871" s="115"/>
      <c r="AF871" s="115"/>
      <c r="AG871" s="76"/>
      <c r="AH871" s="76"/>
      <c r="AI871" s="76"/>
      <c r="AJ871" s="116"/>
      <c r="AK871" s="55"/>
    </row>
    <row r="872" spans="2:37" ht="12.5">
      <c r="B872" s="114"/>
      <c r="AE872" s="115"/>
      <c r="AF872" s="115"/>
      <c r="AG872" s="76"/>
      <c r="AH872" s="76"/>
      <c r="AI872" s="76"/>
      <c r="AJ872" s="116"/>
      <c r="AK872" s="55"/>
    </row>
    <row r="873" spans="2:37" ht="12.5">
      <c r="B873" s="114"/>
      <c r="AE873" s="115"/>
      <c r="AF873" s="115"/>
      <c r="AG873" s="76"/>
      <c r="AH873" s="76"/>
      <c r="AI873" s="76"/>
      <c r="AJ873" s="116"/>
      <c r="AK873" s="55"/>
    </row>
    <row r="874" spans="2:37" ht="12.5">
      <c r="B874" s="114"/>
      <c r="AE874" s="115"/>
      <c r="AF874" s="115"/>
      <c r="AG874" s="76"/>
      <c r="AH874" s="76"/>
      <c r="AI874" s="76"/>
      <c r="AJ874" s="116"/>
      <c r="AK874" s="55"/>
    </row>
    <row r="875" spans="2:37" ht="12.5">
      <c r="B875" s="114"/>
      <c r="AE875" s="115"/>
      <c r="AF875" s="115"/>
      <c r="AG875" s="76"/>
      <c r="AH875" s="76"/>
      <c r="AI875" s="76"/>
      <c r="AJ875" s="116"/>
      <c r="AK875" s="55"/>
    </row>
    <row r="876" spans="2:37" ht="12.5">
      <c r="B876" s="114"/>
      <c r="AE876" s="115"/>
      <c r="AF876" s="115"/>
      <c r="AG876" s="76"/>
      <c r="AH876" s="76"/>
      <c r="AI876" s="76"/>
      <c r="AJ876" s="116"/>
      <c r="AK876" s="55"/>
    </row>
    <row r="877" spans="2:37" ht="12.5">
      <c r="B877" s="114"/>
      <c r="AE877" s="115"/>
      <c r="AF877" s="115"/>
      <c r="AG877" s="76"/>
      <c r="AH877" s="76"/>
      <c r="AI877" s="76"/>
      <c r="AJ877" s="116"/>
      <c r="AK877" s="55"/>
    </row>
    <row r="878" spans="2:37" ht="12.5">
      <c r="B878" s="114"/>
      <c r="AE878" s="115"/>
      <c r="AF878" s="115"/>
      <c r="AG878" s="76"/>
      <c r="AH878" s="76"/>
      <c r="AI878" s="76"/>
      <c r="AJ878" s="116"/>
      <c r="AK878" s="55"/>
    </row>
    <row r="879" spans="2:37" ht="12.5">
      <c r="B879" s="114"/>
      <c r="AE879" s="115"/>
      <c r="AF879" s="115"/>
      <c r="AG879" s="76"/>
      <c r="AH879" s="76"/>
      <c r="AI879" s="76"/>
      <c r="AJ879" s="116"/>
      <c r="AK879" s="55"/>
    </row>
    <row r="880" spans="2:37" ht="12.5">
      <c r="B880" s="114"/>
      <c r="AE880" s="115"/>
      <c r="AF880" s="115"/>
      <c r="AG880" s="76"/>
      <c r="AH880" s="76"/>
      <c r="AI880" s="76"/>
      <c r="AJ880" s="116"/>
      <c r="AK880" s="55"/>
    </row>
    <row r="881" spans="2:37" ht="12.5">
      <c r="B881" s="114"/>
      <c r="AE881" s="115"/>
      <c r="AF881" s="115"/>
      <c r="AG881" s="76"/>
      <c r="AH881" s="76"/>
      <c r="AI881" s="76"/>
      <c r="AJ881" s="116"/>
      <c r="AK881" s="55"/>
    </row>
    <row r="882" spans="2:37" ht="12.5">
      <c r="B882" s="114"/>
      <c r="AE882" s="115"/>
      <c r="AF882" s="115"/>
      <c r="AG882" s="76"/>
      <c r="AH882" s="76"/>
      <c r="AI882" s="76"/>
      <c r="AJ882" s="116"/>
      <c r="AK882" s="55"/>
    </row>
    <row r="883" spans="2:37" ht="12.5">
      <c r="B883" s="114"/>
      <c r="AE883" s="115"/>
      <c r="AF883" s="115"/>
      <c r="AG883" s="76"/>
      <c r="AH883" s="76"/>
      <c r="AI883" s="76"/>
      <c r="AJ883" s="116"/>
      <c r="AK883" s="55"/>
    </row>
    <row r="884" spans="2:37" ht="12.5">
      <c r="B884" s="114"/>
      <c r="AE884" s="115"/>
      <c r="AF884" s="115"/>
      <c r="AG884" s="76"/>
      <c r="AH884" s="76"/>
      <c r="AI884" s="76"/>
      <c r="AJ884" s="116"/>
      <c r="AK884" s="55"/>
    </row>
    <row r="885" spans="2:37" ht="12.5">
      <c r="B885" s="114"/>
      <c r="AE885" s="115"/>
      <c r="AF885" s="115"/>
      <c r="AG885" s="76"/>
      <c r="AH885" s="76"/>
      <c r="AI885" s="76"/>
      <c r="AJ885" s="116"/>
      <c r="AK885" s="55"/>
    </row>
    <row r="886" spans="2:37" ht="12.5">
      <c r="B886" s="114"/>
      <c r="AE886" s="115"/>
      <c r="AF886" s="115"/>
      <c r="AG886" s="76"/>
      <c r="AH886" s="76"/>
      <c r="AI886" s="76"/>
      <c r="AJ886" s="116"/>
      <c r="AK886" s="55"/>
    </row>
    <row r="887" spans="2:37" ht="12.5">
      <c r="B887" s="114"/>
      <c r="AE887" s="115"/>
      <c r="AF887" s="115"/>
      <c r="AG887" s="76"/>
      <c r="AH887" s="76"/>
      <c r="AI887" s="76"/>
      <c r="AJ887" s="116"/>
      <c r="AK887" s="55"/>
    </row>
    <row r="888" spans="2:37" ht="12.5">
      <c r="B888" s="114"/>
      <c r="AE888" s="115"/>
      <c r="AF888" s="115"/>
      <c r="AG888" s="76"/>
      <c r="AH888" s="76"/>
      <c r="AI888" s="76"/>
      <c r="AJ888" s="116"/>
      <c r="AK888" s="55"/>
    </row>
    <row r="889" spans="2:37" ht="12.5">
      <c r="B889" s="114"/>
      <c r="AE889" s="115"/>
      <c r="AF889" s="115"/>
      <c r="AG889" s="76"/>
      <c r="AH889" s="76"/>
      <c r="AI889" s="76"/>
      <c r="AJ889" s="116"/>
      <c r="AK889" s="55"/>
    </row>
    <row r="890" spans="2:37" ht="12.5">
      <c r="B890" s="114"/>
      <c r="AE890" s="115"/>
      <c r="AF890" s="115"/>
      <c r="AG890" s="76"/>
      <c r="AH890" s="76"/>
      <c r="AI890" s="76"/>
      <c r="AJ890" s="116"/>
      <c r="AK890" s="55"/>
    </row>
    <row r="891" spans="2:37" ht="12.5">
      <c r="B891" s="114"/>
      <c r="AE891" s="115"/>
      <c r="AF891" s="115"/>
      <c r="AG891" s="76"/>
      <c r="AH891" s="76"/>
      <c r="AI891" s="76"/>
      <c r="AJ891" s="116"/>
      <c r="AK891" s="55"/>
    </row>
    <row r="892" spans="2:37" ht="12.5">
      <c r="B892" s="114"/>
      <c r="AE892" s="115"/>
      <c r="AF892" s="115"/>
      <c r="AG892" s="76"/>
      <c r="AH892" s="76"/>
      <c r="AI892" s="76"/>
      <c r="AJ892" s="116"/>
      <c r="AK892" s="55"/>
    </row>
    <row r="893" spans="2:37" ht="12.5">
      <c r="B893" s="114"/>
      <c r="AE893" s="115"/>
      <c r="AF893" s="115"/>
      <c r="AG893" s="76"/>
      <c r="AH893" s="76"/>
      <c r="AI893" s="76"/>
      <c r="AJ893" s="116"/>
      <c r="AK893" s="55"/>
    </row>
    <row r="894" spans="2:37" ht="12.5">
      <c r="B894" s="114"/>
      <c r="AE894" s="115"/>
      <c r="AF894" s="115"/>
      <c r="AG894" s="76"/>
      <c r="AH894" s="76"/>
      <c r="AI894" s="76"/>
      <c r="AJ894" s="116"/>
      <c r="AK894" s="55"/>
    </row>
    <row r="895" spans="2:37" ht="12.5">
      <c r="B895" s="114"/>
      <c r="AE895" s="115"/>
      <c r="AF895" s="115"/>
      <c r="AG895" s="76"/>
      <c r="AH895" s="76"/>
      <c r="AI895" s="76"/>
      <c r="AJ895" s="116"/>
      <c r="AK895" s="55"/>
    </row>
    <row r="896" spans="2:37" ht="12.5">
      <c r="B896" s="114"/>
      <c r="AE896" s="115"/>
      <c r="AF896" s="115"/>
      <c r="AG896" s="76"/>
      <c r="AH896" s="76"/>
      <c r="AI896" s="76"/>
      <c r="AJ896" s="116"/>
      <c r="AK896" s="55"/>
    </row>
    <row r="897" spans="2:37" ht="12.5">
      <c r="B897" s="114"/>
      <c r="AE897" s="115"/>
      <c r="AF897" s="115"/>
      <c r="AG897" s="76"/>
      <c r="AH897" s="76"/>
      <c r="AI897" s="76"/>
      <c r="AJ897" s="116"/>
      <c r="AK897" s="55"/>
    </row>
    <row r="898" spans="2:37" ht="12.5">
      <c r="B898" s="114"/>
      <c r="AE898" s="115"/>
      <c r="AF898" s="115"/>
      <c r="AG898" s="76"/>
      <c r="AH898" s="76"/>
      <c r="AI898" s="76"/>
      <c r="AJ898" s="116"/>
      <c r="AK898" s="55"/>
    </row>
    <row r="899" spans="2:37" ht="12.5">
      <c r="B899" s="114"/>
      <c r="AE899" s="115"/>
      <c r="AF899" s="115"/>
      <c r="AG899" s="76"/>
      <c r="AH899" s="76"/>
      <c r="AI899" s="76"/>
      <c r="AJ899" s="116"/>
      <c r="AK899" s="55"/>
    </row>
    <row r="900" spans="2:37" ht="12.5">
      <c r="B900" s="114"/>
      <c r="AE900" s="115"/>
      <c r="AF900" s="115"/>
      <c r="AG900" s="76"/>
      <c r="AH900" s="76"/>
      <c r="AI900" s="76"/>
      <c r="AJ900" s="116"/>
      <c r="AK900" s="55"/>
    </row>
    <row r="901" spans="2:37" ht="12.5">
      <c r="B901" s="114"/>
      <c r="AE901" s="115"/>
      <c r="AF901" s="115"/>
      <c r="AG901" s="76"/>
      <c r="AH901" s="76"/>
      <c r="AI901" s="76"/>
      <c r="AJ901" s="116"/>
      <c r="AK901" s="55"/>
    </row>
    <row r="902" spans="2:37" ht="12.5">
      <c r="B902" s="114"/>
      <c r="AE902" s="115"/>
      <c r="AF902" s="115"/>
      <c r="AG902" s="76"/>
      <c r="AH902" s="76"/>
      <c r="AI902" s="76"/>
      <c r="AJ902" s="116"/>
      <c r="AK902" s="55"/>
    </row>
    <row r="903" spans="2:37" ht="12.5">
      <c r="B903" s="114"/>
      <c r="AE903" s="115"/>
      <c r="AF903" s="115"/>
      <c r="AG903" s="76"/>
      <c r="AH903" s="76"/>
      <c r="AI903" s="76"/>
      <c r="AJ903" s="116"/>
      <c r="AK903" s="55"/>
    </row>
    <row r="904" spans="2:37" ht="12.5">
      <c r="B904" s="114"/>
      <c r="AE904" s="115"/>
      <c r="AF904" s="115"/>
      <c r="AG904" s="76"/>
      <c r="AH904" s="76"/>
      <c r="AI904" s="76"/>
      <c r="AJ904" s="116"/>
      <c r="AK904" s="55"/>
    </row>
    <row r="905" spans="2:37" ht="12.5">
      <c r="B905" s="114"/>
      <c r="AE905" s="115"/>
      <c r="AF905" s="115"/>
      <c r="AG905" s="76"/>
      <c r="AH905" s="76"/>
      <c r="AI905" s="76"/>
      <c r="AJ905" s="116"/>
      <c r="AK905" s="55"/>
    </row>
    <row r="906" spans="2:37" ht="12.5">
      <c r="B906" s="114"/>
      <c r="AE906" s="115"/>
      <c r="AF906" s="115"/>
      <c r="AG906" s="76"/>
      <c r="AH906" s="76"/>
      <c r="AI906" s="76"/>
      <c r="AJ906" s="116"/>
      <c r="AK906" s="55"/>
    </row>
    <row r="907" spans="2:37" ht="12.5">
      <c r="B907" s="114"/>
      <c r="AE907" s="115"/>
      <c r="AF907" s="115"/>
      <c r="AG907" s="76"/>
      <c r="AH907" s="76"/>
      <c r="AI907" s="76"/>
      <c r="AJ907" s="116"/>
      <c r="AK907" s="55"/>
    </row>
    <row r="908" spans="2:37" ht="12.5">
      <c r="B908" s="114"/>
      <c r="AE908" s="115"/>
      <c r="AF908" s="115"/>
      <c r="AG908" s="76"/>
      <c r="AH908" s="76"/>
      <c r="AI908" s="76"/>
      <c r="AJ908" s="116"/>
      <c r="AK908" s="55"/>
    </row>
    <row r="909" spans="2:37" ht="12.5">
      <c r="B909" s="114"/>
      <c r="AE909" s="115"/>
      <c r="AF909" s="115"/>
      <c r="AG909" s="76"/>
      <c r="AH909" s="76"/>
      <c r="AI909" s="76"/>
      <c r="AJ909" s="116"/>
      <c r="AK909" s="55"/>
    </row>
    <row r="910" spans="2:37" ht="12.5">
      <c r="B910" s="114"/>
      <c r="AE910" s="115"/>
      <c r="AF910" s="115"/>
      <c r="AG910" s="76"/>
      <c r="AH910" s="76"/>
      <c r="AI910" s="76"/>
      <c r="AJ910" s="116"/>
      <c r="AK910" s="55"/>
    </row>
    <row r="911" spans="2:37" ht="12.5">
      <c r="B911" s="114"/>
      <c r="AE911" s="115"/>
      <c r="AF911" s="115"/>
      <c r="AG911" s="76"/>
      <c r="AH911" s="76"/>
      <c r="AI911" s="76"/>
      <c r="AJ911" s="116"/>
      <c r="AK911" s="55"/>
    </row>
    <row r="912" spans="2:37" ht="12.5">
      <c r="B912" s="114"/>
      <c r="AE912" s="115"/>
      <c r="AF912" s="115"/>
      <c r="AG912" s="76"/>
      <c r="AH912" s="76"/>
      <c r="AI912" s="76"/>
      <c r="AJ912" s="116"/>
      <c r="AK912" s="55"/>
    </row>
    <row r="913" spans="2:37" ht="12.5">
      <c r="B913" s="114"/>
      <c r="AE913" s="115"/>
      <c r="AF913" s="115"/>
      <c r="AG913" s="76"/>
      <c r="AH913" s="76"/>
      <c r="AI913" s="76"/>
      <c r="AJ913" s="116"/>
      <c r="AK913" s="55"/>
    </row>
    <row r="914" spans="2:37" ht="12.5">
      <c r="B914" s="114"/>
      <c r="AE914" s="115"/>
      <c r="AF914" s="115"/>
      <c r="AG914" s="76"/>
      <c r="AH914" s="76"/>
      <c r="AI914" s="76"/>
      <c r="AJ914" s="116"/>
      <c r="AK914" s="55"/>
    </row>
    <row r="915" spans="2:37" ht="12.5">
      <c r="B915" s="114"/>
      <c r="AE915" s="115"/>
      <c r="AF915" s="115"/>
      <c r="AG915" s="76"/>
      <c r="AH915" s="76"/>
      <c r="AI915" s="76"/>
      <c r="AJ915" s="116"/>
      <c r="AK915" s="55"/>
    </row>
    <row r="916" spans="2:37" ht="12.5">
      <c r="B916" s="114"/>
      <c r="AE916" s="115"/>
      <c r="AF916" s="115"/>
      <c r="AG916" s="76"/>
      <c r="AH916" s="76"/>
      <c r="AI916" s="76"/>
      <c r="AJ916" s="116"/>
      <c r="AK916" s="55"/>
    </row>
    <row r="917" spans="2:37" ht="12.5">
      <c r="B917" s="114"/>
      <c r="AE917" s="115"/>
      <c r="AF917" s="115"/>
      <c r="AG917" s="76"/>
      <c r="AH917" s="76"/>
      <c r="AI917" s="76"/>
      <c r="AJ917" s="116"/>
      <c r="AK917" s="55"/>
    </row>
    <row r="918" spans="2:37" ht="12.5">
      <c r="B918" s="114"/>
      <c r="AE918" s="115"/>
      <c r="AF918" s="115"/>
      <c r="AG918" s="76"/>
      <c r="AH918" s="76"/>
      <c r="AI918" s="76"/>
      <c r="AJ918" s="116"/>
      <c r="AK918" s="55"/>
    </row>
    <row r="919" spans="2:37" ht="12.5">
      <c r="B919" s="114"/>
      <c r="AE919" s="115"/>
      <c r="AF919" s="115"/>
      <c r="AG919" s="76"/>
      <c r="AH919" s="76"/>
      <c r="AI919" s="76"/>
      <c r="AJ919" s="116"/>
      <c r="AK919" s="55"/>
    </row>
    <row r="920" spans="2:37" ht="12.5">
      <c r="B920" s="114"/>
      <c r="AE920" s="115"/>
      <c r="AF920" s="115"/>
      <c r="AG920" s="76"/>
      <c r="AH920" s="76"/>
      <c r="AI920" s="76"/>
      <c r="AJ920" s="116"/>
      <c r="AK920" s="55"/>
    </row>
    <row r="921" spans="2:37" ht="12.5">
      <c r="B921" s="114"/>
      <c r="AE921" s="115"/>
      <c r="AF921" s="115"/>
      <c r="AG921" s="76"/>
      <c r="AH921" s="76"/>
      <c r="AI921" s="76"/>
      <c r="AJ921" s="116"/>
      <c r="AK921" s="55"/>
    </row>
    <row r="922" spans="2:37" ht="12.5">
      <c r="B922" s="114"/>
      <c r="AE922" s="115"/>
      <c r="AF922" s="115"/>
      <c r="AG922" s="76"/>
      <c r="AH922" s="76"/>
      <c r="AI922" s="76"/>
      <c r="AJ922" s="116"/>
      <c r="AK922" s="55"/>
    </row>
    <row r="923" spans="2:37" ht="12.5">
      <c r="B923" s="114"/>
      <c r="AE923" s="115"/>
      <c r="AF923" s="115"/>
      <c r="AG923" s="76"/>
      <c r="AH923" s="76"/>
      <c r="AI923" s="76"/>
      <c r="AJ923" s="116"/>
      <c r="AK923" s="55"/>
    </row>
    <row r="924" spans="2:37" ht="12.5">
      <c r="B924" s="114"/>
      <c r="AE924" s="115"/>
      <c r="AF924" s="115"/>
      <c r="AG924" s="76"/>
      <c r="AH924" s="76"/>
      <c r="AI924" s="76"/>
      <c r="AJ924" s="116"/>
      <c r="AK924" s="55"/>
    </row>
    <row r="925" spans="2:37" ht="12.5">
      <c r="B925" s="114"/>
      <c r="AE925" s="115"/>
      <c r="AF925" s="115"/>
      <c r="AG925" s="76"/>
      <c r="AH925" s="76"/>
      <c r="AI925" s="76"/>
      <c r="AJ925" s="116"/>
      <c r="AK925" s="55"/>
    </row>
    <row r="926" spans="2:37" ht="12.5">
      <c r="B926" s="114"/>
      <c r="AE926" s="115"/>
      <c r="AF926" s="115"/>
      <c r="AG926" s="76"/>
      <c r="AH926" s="76"/>
      <c r="AI926" s="76"/>
      <c r="AJ926" s="116"/>
      <c r="AK926" s="55"/>
    </row>
    <row r="927" spans="2:37" ht="12.5">
      <c r="B927" s="114"/>
      <c r="AE927" s="115"/>
      <c r="AF927" s="115"/>
      <c r="AG927" s="76"/>
      <c r="AH927" s="76"/>
      <c r="AI927" s="76"/>
      <c r="AJ927" s="116"/>
      <c r="AK927" s="55"/>
    </row>
    <row r="928" spans="2:37" ht="12.5">
      <c r="B928" s="114"/>
      <c r="AE928" s="115"/>
      <c r="AF928" s="115"/>
      <c r="AG928" s="76"/>
      <c r="AH928" s="76"/>
      <c r="AI928" s="76"/>
      <c r="AJ928" s="116"/>
      <c r="AK928" s="55"/>
    </row>
    <row r="929" spans="2:37" ht="12.5">
      <c r="B929" s="114"/>
      <c r="AE929" s="115"/>
      <c r="AF929" s="115"/>
      <c r="AG929" s="76"/>
      <c r="AH929" s="76"/>
      <c r="AI929" s="76"/>
      <c r="AJ929" s="116"/>
      <c r="AK929" s="55"/>
    </row>
    <row r="930" spans="2:37" ht="12.5">
      <c r="B930" s="114"/>
      <c r="AE930" s="115"/>
      <c r="AF930" s="115"/>
      <c r="AG930" s="76"/>
      <c r="AH930" s="76"/>
      <c r="AI930" s="76"/>
      <c r="AJ930" s="116"/>
      <c r="AK930" s="55"/>
    </row>
    <row r="931" spans="2:37" ht="12.5">
      <c r="B931" s="114"/>
      <c r="AE931" s="115"/>
      <c r="AF931" s="115"/>
      <c r="AG931" s="76"/>
      <c r="AH931" s="76"/>
      <c r="AI931" s="76"/>
      <c r="AJ931" s="116"/>
      <c r="AK931" s="55"/>
    </row>
    <row r="932" spans="2:37" ht="12.5">
      <c r="B932" s="114"/>
      <c r="AE932" s="115"/>
      <c r="AF932" s="115"/>
      <c r="AG932" s="76"/>
      <c r="AH932" s="76"/>
      <c r="AI932" s="76"/>
      <c r="AJ932" s="116"/>
      <c r="AK932" s="55"/>
    </row>
    <row r="933" spans="2:37" ht="12.5">
      <c r="B933" s="114"/>
      <c r="AE933" s="115"/>
      <c r="AF933" s="115"/>
      <c r="AG933" s="76"/>
      <c r="AH933" s="76"/>
      <c r="AI933" s="76"/>
      <c r="AJ933" s="116"/>
      <c r="AK933" s="55"/>
    </row>
    <row r="934" spans="2:37" ht="12.5">
      <c r="B934" s="114"/>
      <c r="AE934" s="115"/>
      <c r="AF934" s="115"/>
      <c r="AG934" s="76"/>
      <c r="AH934" s="76"/>
      <c r="AI934" s="76"/>
      <c r="AJ934" s="116"/>
      <c r="AK934" s="55"/>
    </row>
    <row r="935" spans="2:37" ht="12.5">
      <c r="B935" s="114"/>
      <c r="AE935" s="115"/>
      <c r="AF935" s="115"/>
      <c r="AG935" s="76"/>
      <c r="AH935" s="76"/>
      <c r="AI935" s="76"/>
      <c r="AJ935" s="116"/>
      <c r="AK935" s="55"/>
    </row>
    <row r="936" spans="2:37" ht="12.5">
      <c r="B936" s="114"/>
      <c r="AE936" s="115"/>
      <c r="AF936" s="115"/>
      <c r="AG936" s="76"/>
      <c r="AH936" s="76"/>
      <c r="AI936" s="76"/>
      <c r="AJ936" s="116"/>
      <c r="AK936" s="55"/>
    </row>
    <row r="937" spans="2:37" ht="12.5">
      <c r="B937" s="114"/>
      <c r="AE937" s="115"/>
      <c r="AF937" s="115"/>
      <c r="AG937" s="76"/>
      <c r="AH937" s="76"/>
      <c r="AI937" s="76"/>
      <c r="AJ937" s="116"/>
      <c r="AK937" s="55"/>
    </row>
    <row r="938" spans="2:37" ht="12.5">
      <c r="B938" s="114"/>
      <c r="AE938" s="115"/>
      <c r="AF938" s="115"/>
      <c r="AG938" s="76"/>
      <c r="AH938" s="76"/>
      <c r="AI938" s="76"/>
      <c r="AJ938" s="116"/>
      <c r="AK938" s="55"/>
    </row>
    <row r="939" spans="2:37" ht="12.5">
      <c r="B939" s="114"/>
      <c r="AE939" s="115"/>
      <c r="AF939" s="115"/>
      <c r="AG939" s="76"/>
      <c r="AH939" s="76"/>
      <c r="AI939" s="76"/>
      <c r="AJ939" s="116"/>
      <c r="AK939" s="55"/>
    </row>
    <row r="940" spans="2:37" ht="12.5">
      <c r="B940" s="114"/>
      <c r="AE940" s="115"/>
      <c r="AF940" s="115"/>
      <c r="AG940" s="76"/>
      <c r="AH940" s="76"/>
      <c r="AI940" s="76"/>
      <c r="AJ940" s="116"/>
      <c r="AK940" s="55"/>
    </row>
    <row r="941" spans="2:37" ht="12.5">
      <c r="B941" s="114"/>
      <c r="AE941" s="115"/>
      <c r="AF941" s="115"/>
      <c r="AG941" s="76"/>
      <c r="AH941" s="76"/>
      <c r="AI941" s="76"/>
      <c r="AJ941" s="116"/>
      <c r="AK941" s="55"/>
    </row>
    <row r="942" spans="2:37" ht="12.5">
      <c r="B942" s="114"/>
      <c r="AE942" s="115"/>
      <c r="AF942" s="115"/>
      <c r="AG942" s="76"/>
      <c r="AH942" s="76"/>
      <c r="AI942" s="76"/>
      <c r="AJ942" s="116"/>
      <c r="AK942" s="55"/>
    </row>
    <row r="943" spans="2:37" ht="12.5">
      <c r="B943" s="114"/>
      <c r="AE943" s="115"/>
      <c r="AF943" s="115"/>
      <c r="AG943" s="76"/>
      <c r="AH943" s="76"/>
      <c r="AI943" s="76"/>
      <c r="AJ943" s="116"/>
      <c r="AK943" s="55"/>
    </row>
    <row r="944" spans="2:37" ht="12.5">
      <c r="B944" s="114"/>
      <c r="AE944" s="115"/>
      <c r="AF944" s="115"/>
      <c r="AG944" s="76"/>
      <c r="AH944" s="76"/>
      <c r="AI944" s="76"/>
      <c r="AJ944" s="116"/>
      <c r="AK944" s="55"/>
    </row>
    <row r="945" spans="2:37" ht="12.5">
      <c r="B945" s="114"/>
      <c r="AE945" s="115"/>
      <c r="AF945" s="115"/>
      <c r="AG945" s="76"/>
      <c r="AH945" s="76"/>
      <c r="AI945" s="76"/>
      <c r="AJ945" s="116"/>
      <c r="AK945" s="55"/>
    </row>
    <row r="946" spans="2:37" ht="12.5">
      <c r="B946" s="114"/>
      <c r="AE946" s="115"/>
      <c r="AF946" s="115"/>
      <c r="AG946" s="76"/>
      <c r="AH946" s="76"/>
      <c r="AI946" s="76"/>
      <c r="AJ946" s="116"/>
      <c r="AK946" s="55"/>
    </row>
    <row r="947" spans="2:37" ht="12.5">
      <c r="B947" s="114"/>
      <c r="AE947" s="115"/>
      <c r="AF947" s="115"/>
      <c r="AG947" s="76"/>
      <c r="AH947" s="76"/>
      <c r="AI947" s="76"/>
      <c r="AJ947" s="116"/>
      <c r="AK947" s="55"/>
    </row>
    <row r="948" spans="2:37" ht="12.5">
      <c r="B948" s="114"/>
      <c r="AE948" s="115"/>
      <c r="AF948" s="115"/>
      <c r="AG948" s="76"/>
      <c r="AH948" s="76"/>
      <c r="AI948" s="76"/>
      <c r="AJ948" s="116"/>
      <c r="AK948" s="55"/>
    </row>
    <row r="949" spans="2:37" ht="12.5">
      <c r="B949" s="114"/>
      <c r="AE949" s="115"/>
      <c r="AF949" s="115"/>
      <c r="AG949" s="76"/>
      <c r="AH949" s="76"/>
      <c r="AI949" s="76"/>
      <c r="AJ949" s="116"/>
      <c r="AK949" s="55"/>
    </row>
    <row r="950" spans="2:37" ht="12.5">
      <c r="B950" s="114"/>
      <c r="AE950" s="115"/>
      <c r="AF950" s="115"/>
      <c r="AG950" s="76"/>
      <c r="AH950" s="76"/>
      <c r="AI950" s="76"/>
      <c r="AJ950" s="116"/>
      <c r="AK950" s="55"/>
    </row>
    <row r="951" spans="2:37" ht="12.5">
      <c r="B951" s="114"/>
      <c r="AE951" s="115"/>
      <c r="AF951" s="115"/>
      <c r="AG951" s="76"/>
      <c r="AH951" s="76"/>
      <c r="AI951" s="76"/>
      <c r="AJ951" s="116"/>
      <c r="AK951" s="55"/>
    </row>
    <row r="952" spans="2:37" ht="12.5">
      <c r="B952" s="114"/>
      <c r="AE952" s="115"/>
      <c r="AF952" s="115"/>
      <c r="AG952" s="76"/>
      <c r="AH952" s="76"/>
      <c r="AI952" s="76"/>
      <c r="AJ952" s="116"/>
      <c r="AK952" s="55"/>
    </row>
    <row r="953" spans="2:37" ht="12.5">
      <c r="B953" s="114"/>
      <c r="AE953" s="115"/>
      <c r="AF953" s="115"/>
      <c r="AG953" s="76"/>
      <c r="AH953" s="76"/>
      <c r="AI953" s="76"/>
      <c r="AJ953" s="116"/>
      <c r="AK953" s="55"/>
    </row>
    <row r="954" spans="2:37" ht="12.5">
      <c r="B954" s="114"/>
      <c r="AE954" s="115"/>
      <c r="AF954" s="115"/>
      <c r="AG954" s="76"/>
      <c r="AH954" s="76"/>
      <c r="AI954" s="76"/>
      <c r="AJ954" s="116"/>
      <c r="AK954" s="55"/>
    </row>
    <row r="955" spans="2:37" ht="12.5">
      <c r="B955" s="114"/>
      <c r="AE955" s="115"/>
      <c r="AF955" s="115"/>
      <c r="AG955" s="76"/>
      <c r="AH955" s="76"/>
      <c r="AI955" s="76"/>
      <c r="AJ955" s="116"/>
      <c r="AK955" s="55"/>
    </row>
    <row r="956" spans="2:37" ht="12.5">
      <c r="B956" s="114"/>
      <c r="AE956" s="115"/>
      <c r="AF956" s="115"/>
      <c r="AG956" s="76"/>
      <c r="AH956" s="76"/>
      <c r="AI956" s="76"/>
      <c r="AJ956" s="116"/>
      <c r="AK956" s="55"/>
    </row>
    <row r="957" spans="2:37" ht="12.5">
      <c r="B957" s="114"/>
      <c r="AE957" s="115"/>
      <c r="AF957" s="115"/>
      <c r="AG957" s="76"/>
      <c r="AH957" s="76"/>
      <c r="AI957" s="76"/>
      <c r="AJ957" s="116"/>
      <c r="AK957" s="55"/>
    </row>
    <row r="958" spans="2:37" ht="12.5">
      <c r="B958" s="114"/>
      <c r="AE958" s="115"/>
      <c r="AF958" s="115"/>
      <c r="AG958" s="76"/>
      <c r="AH958" s="76"/>
      <c r="AI958" s="76"/>
      <c r="AJ958" s="116"/>
      <c r="AK958" s="55"/>
    </row>
    <row r="959" spans="2:37" ht="12.5">
      <c r="B959" s="114"/>
      <c r="AE959" s="115"/>
      <c r="AF959" s="115"/>
      <c r="AG959" s="76"/>
      <c r="AH959" s="76"/>
      <c r="AI959" s="76"/>
      <c r="AJ959" s="116"/>
      <c r="AK959" s="55"/>
    </row>
    <row r="960" spans="2:37" ht="12.5">
      <c r="B960" s="114"/>
      <c r="AE960" s="115"/>
      <c r="AF960" s="115"/>
      <c r="AG960" s="76"/>
      <c r="AH960" s="76"/>
      <c r="AI960" s="76"/>
      <c r="AJ960" s="116"/>
      <c r="AK960" s="55"/>
    </row>
    <row r="961" spans="2:37" ht="12.5">
      <c r="B961" s="114"/>
      <c r="AE961" s="115"/>
      <c r="AF961" s="115"/>
      <c r="AG961" s="76"/>
      <c r="AH961" s="76"/>
      <c r="AI961" s="76"/>
      <c r="AJ961" s="116"/>
      <c r="AK961" s="55"/>
    </row>
    <row r="962" spans="2:37" ht="12.5">
      <c r="B962" s="114"/>
      <c r="AE962" s="115"/>
      <c r="AF962" s="115"/>
      <c r="AG962" s="76"/>
      <c r="AH962" s="76"/>
      <c r="AI962" s="76"/>
      <c r="AJ962" s="116"/>
      <c r="AK962" s="55"/>
    </row>
    <row r="963" spans="2:37" ht="12.5">
      <c r="B963" s="114"/>
      <c r="AE963" s="115"/>
      <c r="AF963" s="115"/>
      <c r="AG963" s="76"/>
      <c r="AH963" s="76"/>
      <c r="AI963" s="76"/>
      <c r="AJ963" s="116"/>
      <c r="AK963" s="55"/>
    </row>
    <row r="964" spans="2:37" ht="12.5">
      <c r="B964" s="114"/>
      <c r="AE964" s="115"/>
      <c r="AF964" s="115"/>
      <c r="AG964" s="76"/>
      <c r="AH964" s="76"/>
      <c r="AI964" s="76"/>
      <c r="AJ964" s="116"/>
      <c r="AK964" s="55"/>
    </row>
    <row r="965" spans="2:37" ht="12.5">
      <c r="B965" s="114"/>
      <c r="AE965" s="115"/>
      <c r="AF965" s="115"/>
      <c r="AG965" s="76"/>
      <c r="AH965" s="76"/>
      <c r="AI965" s="76"/>
      <c r="AJ965" s="116"/>
      <c r="AK965" s="55"/>
    </row>
    <row r="966" spans="2:37" ht="12.5">
      <c r="B966" s="114"/>
      <c r="AE966" s="115"/>
      <c r="AF966" s="115"/>
      <c r="AG966" s="76"/>
      <c r="AH966" s="76"/>
      <c r="AI966" s="76"/>
      <c r="AJ966" s="116"/>
      <c r="AK966" s="55"/>
    </row>
    <row r="967" spans="2:37" ht="12.5">
      <c r="B967" s="114"/>
      <c r="AE967" s="115"/>
      <c r="AF967" s="115"/>
      <c r="AG967" s="76"/>
      <c r="AH967" s="76"/>
      <c r="AI967" s="76"/>
      <c r="AJ967" s="116"/>
      <c r="AK967" s="55"/>
    </row>
    <row r="968" spans="2:37" ht="12.5">
      <c r="B968" s="114"/>
      <c r="AE968" s="115"/>
      <c r="AF968" s="115"/>
      <c r="AG968" s="76"/>
      <c r="AH968" s="76"/>
      <c r="AI968" s="76"/>
      <c r="AJ968" s="116"/>
      <c r="AK968" s="55"/>
    </row>
    <row r="969" spans="2:37" ht="12.5">
      <c r="B969" s="114"/>
      <c r="AE969" s="115"/>
      <c r="AF969" s="115"/>
      <c r="AG969" s="76"/>
      <c r="AH969" s="76"/>
      <c r="AI969" s="76"/>
      <c r="AJ969" s="116"/>
      <c r="AK969" s="55"/>
    </row>
  </sheetData>
  <customSheetViews>
    <customSheetView guid="{CDAC7829-DF61-424C-A29F-874A9C3C5C60}" filter="1" showAutoFilter="1">
      <pageMargins left="0.7" right="0.7" top="0.75" bottom="0.75" header="0.3" footer="0.3"/>
      <autoFilter ref="A1:A969"/>
    </customSheetView>
    <customSheetView guid="{DD3A2394-693D-44E6-8A3F-0088740285C7}" filter="1" showAutoFilter="1">
      <pageMargins left="0.7" right="0.7" top="0.75" bottom="0.75" header="0.3" footer="0.3"/>
      <autoFilter ref="P1:P969"/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5"/>
  <sheetViews>
    <sheetView workbookViewId="0">
      <pane xSplit="1" topLeftCell="B1" activePane="topRight" state="frozen"/>
      <selection pane="topRight" activeCell="C2" sqref="C2"/>
    </sheetView>
  </sheetViews>
  <sheetFormatPr defaultColWidth="14.453125" defaultRowHeight="15.75" customHeight="1"/>
  <cols>
    <col min="1" max="1" width="37.54296875" customWidth="1"/>
  </cols>
  <sheetData>
    <row r="1" spans="1:33" ht="15.75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33</v>
      </c>
      <c r="U1" s="1" t="s">
        <v>21</v>
      </c>
      <c r="V1" s="1" t="s">
        <v>26</v>
      </c>
      <c r="W1" s="1" t="s">
        <v>27</v>
      </c>
      <c r="X1" s="1" t="s">
        <v>28</v>
      </c>
      <c r="Y1" s="1" t="s">
        <v>29</v>
      </c>
      <c r="Z1" s="4" t="s">
        <v>30</v>
      </c>
      <c r="AA1" s="4" t="s">
        <v>31</v>
      </c>
      <c r="AB1" s="1" t="s">
        <v>42</v>
      </c>
      <c r="AC1" s="1" t="s">
        <v>32</v>
      </c>
      <c r="AD1" s="1" t="s">
        <v>34</v>
      </c>
      <c r="AE1" s="1" t="s">
        <v>35</v>
      </c>
      <c r="AF1" s="1" t="s">
        <v>37</v>
      </c>
      <c r="AG1" s="1" t="s">
        <v>38</v>
      </c>
    </row>
    <row r="2" spans="1:33" ht="14.5">
      <c r="A2" s="9" t="s">
        <v>43</v>
      </c>
      <c r="B2" s="11" t="s">
        <v>45</v>
      </c>
      <c r="C2" s="11">
        <v>46.83</v>
      </c>
      <c r="D2" s="11">
        <v>-64.989999999999995</v>
      </c>
      <c r="E2" s="9">
        <v>2018</v>
      </c>
      <c r="F2" s="9">
        <v>10</v>
      </c>
      <c r="G2" s="9">
        <v>9</v>
      </c>
      <c r="H2" s="9" t="s">
        <v>46</v>
      </c>
      <c r="I2" s="9">
        <v>8.01</v>
      </c>
      <c r="J2" s="9">
        <v>72.099999999999994</v>
      </c>
      <c r="K2" s="9" t="s">
        <v>47</v>
      </c>
      <c r="L2" s="9">
        <v>20.9</v>
      </c>
      <c r="M2" s="9" t="s">
        <v>47</v>
      </c>
      <c r="N2" s="9" t="s">
        <v>47</v>
      </c>
      <c r="O2" s="9">
        <v>3.82</v>
      </c>
      <c r="P2" s="9">
        <v>7.0000000000000001E-3</v>
      </c>
      <c r="Q2" s="9">
        <v>0.02</v>
      </c>
      <c r="R2" s="9"/>
      <c r="S2" s="9" t="s">
        <v>48</v>
      </c>
      <c r="T2" s="9" t="s">
        <v>47</v>
      </c>
      <c r="U2" s="9" t="s">
        <v>47</v>
      </c>
      <c r="V2" s="9">
        <v>160</v>
      </c>
      <c r="W2" s="9" t="s">
        <v>47</v>
      </c>
      <c r="X2" s="9" t="s">
        <v>47</v>
      </c>
      <c r="Y2" s="9" t="s">
        <v>47</v>
      </c>
      <c r="Z2" s="9">
        <v>0</v>
      </c>
      <c r="AA2" s="9">
        <v>0</v>
      </c>
      <c r="AB2" s="9">
        <v>1E-3</v>
      </c>
      <c r="AC2" s="9">
        <v>1E-3</v>
      </c>
      <c r="AD2" s="9">
        <v>0</v>
      </c>
      <c r="AE2" s="9">
        <v>1</v>
      </c>
      <c r="AF2" s="9" t="s">
        <v>47</v>
      </c>
      <c r="AG2" s="9" t="s">
        <v>47</v>
      </c>
    </row>
    <row r="3" spans="1:33" ht="14.5">
      <c r="A3" s="9" t="s">
        <v>50</v>
      </c>
      <c r="B3" s="11" t="s">
        <v>45</v>
      </c>
      <c r="C3" s="11">
        <v>46.81</v>
      </c>
      <c r="D3" s="11">
        <v>-65.069999999999993</v>
      </c>
      <c r="E3" s="9">
        <v>2018</v>
      </c>
      <c r="F3" s="9">
        <v>10</v>
      </c>
      <c r="G3" s="9">
        <v>9</v>
      </c>
      <c r="H3" s="9" t="s">
        <v>46</v>
      </c>
      <c r="I3" s="11">
        <v>7.82</v>
      </c>
      <c r="J3" s="11">
        <v>56.1</v>
      </c>
      <c r="K3" s="9" t="s">
        <v>47</v>
      </c>
      <c r="L3" s="9">
        <v>16.3</v>
      </c>
      <c r="M3" s="9" t="s">
        <v>47</v>
      </c>
      <c r="N3" s="9" t="s">
        <v>47</v>
      </c>
      <c r="O3" s="11">
        <v>5.4</v>
      </c>
      <c r="P3" s="11">
        <v>1.0999999999999999E-2</v>
      </c>
      <c r="Q3" s="11">
        <v>0.05</v>
      </c>
      <c r="R3" s="9"/>
      <c r="S3" s="9" t="s">
        <v>48</v>
      </c>
      <c r="T3" s="9" t="s">
        <v>47</v>
      </c>
      <c r="U3" s="9" t="s">
        <v>47</v>
      </c>
      <c r="V3" s="11">
        <v>134</v>
      </c>
      <c r="W3" s="9" t="s">
        <v>47</v>
      </c>
      <c r="X3" s="9" t="s">
        <v>47</v>
      </c>
      <c r="Y3" s="9" t="s">
        <v>47</v>
      </c>
      <c r="Z3" s="9">
        <v>0</v>
      </c>
      <c r="AA3" s="9">
        <v>0</v>
      </c>
      <c r="AB3" s="9">
        <v>0.1</v>
      </c>
      <c r="AC3" s="9">
        <v>0.01</v>
      </c>
      <c r="AD3" s="9">
        <v>0</v>
      </c>
      <c r="AE3" s="9">
        <v>0</v>
      </c>
      <c r="AF3" s="9" t="s">
        <v>47</v>
      </c>
      <c r="AG3" s="9" t="s">
        <v>47</v>
      </c>
    </row>
    <row r="4" spans="1:33" ht="14.5">
      <c r="A4" s="9" t="s">
        <v>55</v>
      </c>
      <c r="B4" s="11" t="s">
        <v>45</v>
      </c>
      <c r="C4" s="11">
        <v>46.78</v>
      </c>
      <c r="D4" s="11">
        <v>-65.13</v>
      </c>
      <c r="E4" s="9">
        <v>2018</v>
      </c>
      <c r="F4" s="9">
        <v>10</v>
      </c>
      <c r="G4" s="9">
        <v>9</v>
      </c>
      <c r="H4" s="9" t="s">
        <v>46</v>
      </c>
      <c r="I4" s="11">
        <v>7.99</v>
      </c>
      <c r="J4" s="11">
        <v>69.900000000000006</v>
      </c>
      <c r="K4" s="9" t="s">
        <v>47</v>
      </c>
      <c r="L4" s="14">
        <v>17.899999999999999</v>
      </c>
      <c r="M4" s="9" t="s">
        <v>47</v>
      </c>
      <c r="N4" s="9" t="s">
        <v>47</v>
      </c>
      <c r="O4" s="11">
        <v>3</v>
      </c>
      <c r="P4" s="9">
        <v>5.0000000000000001E-3</v>
      </c>
      <c r="Q4" s="9" t="s">
        <v>59</v>
      </c>
      <c r="R4" s="9"/>
      <c r="S4" s="9" t="s">
        <v>48</v>
      </c>
      <c r="T4" s="9" t="s">
        <v>47</v>
      </c>
      <c r="U4" s="9" t="s">
        <v>47</v>
      </c>
      <c r="V4" s="11">
        <v>148</v>
      </c>
      <c r="W4" s="9" t="s">
        <v>47</v>
      </c>
      <c r="X4" s="9" t="s">
        <v>47</v>
      </c>
      <c r="Y4" s="9" t="s">
        <v>47</v>
      </c>
      <c r="Z4" s="9">
        <v>0</v>
      </c>
      <c r="AA4" s="9">
        <v>0</v>
      </c>
      <c r="AB4" s="9">
        <v>8.0000000000000002E-3</v>
      </c>
      <c r="AC4" s="9">
        <v>7.3</v>
      </c>
      <c r="AD4" s="9">
        <v>1</v>
      </c>
      <c r="AE4" s="9">
        <v>1</v>
      </c>
      <c r="AF4" s="9" t="s">
        <v>47</v>
      </c>
      <c r="AG4" s="9" t="s">
        <v>47</v>
      </c>
    </row>
    <row r="5" spans="1:33" ht="14.5">
      <c r="A5" s="9" t="s">
        <v>62</v>
      </c>
      <c r="B5" s="11" t="s">
        <v>63</v>
      </c>
      <c r="C5" s="11">
        <v>46.69</v>
      </c>
      <c r="D5" s="11">
        <v>-65.08</v>
      </c>
      <c r="E5" s="9">
        <v>2007</v>
      </c>
      <c r="F5" s="9">
        <v>8</v>
      </c>
      <c r="G5" s="9">
        <v>21</v>
      </c>
      <c r="H5" s="9" t="s">
        <v>46</v>
      </c>
      <c r="I5" s="11">
        <v>7.77</v>
      </c>
      <c r="J5" s="11">
        <v>41.9</v>
      </c>
      <c r="K5" s="9" t="s">
        <v>47</v>
      </c>
      <c r="L5" s="11">
        <v>12.74</v>
      </c>
      <c r="M5" s="9" t="s">
        <v>47</v>
      </c>
      <c r="N5" s="9" t="s">
        <v>47</v>
      </c>
      <c r="O5" s="11">
        <v>5.2</v>
      </c>
      <c r="P5" s="11">
        <v>5.0000000000000001E-3</v>
      </c>
      <c r="Q5" s="11">
        <v>0.21</v>
      </c>
      <c r="R5" s="9"/>
      <c r="S5" s="9" t="s">
        <v>59</v>
      </c>
      <c r="T5" s="9" t="s">
        <v>47</v>
      </c>
      <c r="U5" s="9" t="s">
        <v>47</v>
      </c>
      <c r="V5" s="11">
        <v>99.6</v>
      </c>
      <c r="W5" s="9" t="s">
        <v>47</v>
      </c>
      <c r="X5" s="9" t="s">
        <v>65</v>
      </c>
      <c r="Y5" s="9" t="s">
        <v>47</v>
      </c>
      <c r="Z5" s="9">
        <v>0</v>
      </c>
      <c r="AA5" s="9">
        <v>0</v>
      </c>
      <c r="AB5" s="9">
        <v>8.2000000000000003E-2</v>
      </c>
      <c r="AC5" s="9">
        <v>8.2000000000000003E-2</v>
      </c>
      <c r="AD5" s="9">
        <v>15</v>
      </c>
      <c r="AE5" s="9">
        <v>1</v>
      </c>
      <c r="AF5" s="9" t="s">
        <v>47</v>
      </c>
      <c r="AG5" s="9" t="s">
        <v>47</v>
      </c>
    </row>
    <row r="6" spans="1:33" ht="14.5">
      <c r="A6" s="9" t="s">
        <v>66</v>
      </c>
      <c r="B6" s="18" t="s">
        <v>67</v>
      </c>
      <c r="C6" s="11">
        <v>45.62</v>
      </c>
      <c r="D6" s="11">
        <v>-65.069999999999993</v>
      </c>
      <c r="E6" s="9">
        <v>2016</v>
      </c>
      <c r="F6" s="9">
        <v>9</v>
      </c>
      <c r="G6" s="9">
        <v>13</v>
      </c>
      <c r="H6" s="9" t="s">
        <v>46</v>
      </c>
      <c r="I6" s="9">
        <v>7.16</v>
      </c>
      <c r="J6" s="9" t="s">
        <v>69</v>
      </c>
      <c r="K6" s="9" t="s">
        <v>47</v>
      </c>
      <c r="L6" s="11">
        <v>3.08</v>
      </c>
      <c r="M6" s="9" t="s">
        <v>47</v>
      </c>
      <c r="N6" s="9" t="s">
        <v>47</v>
      </c>
      <c r="O6" s="11">
        <v>4.22</v>
      </c>
      <c r="P6" s="11">
        <v>7.0000000000000001E-3</v>
      </c>
      <c r="Q6" s="11">
        <v>0.26</v>
      </c>
      <c r="R6" s="9"/>
      <c r="S6" s="9" t="s">
        <v>59</v>
      </c>
      <c r="T6" s="9" t="s">
        <v>47</v>
      </c>
      <c r="U6" s="9" t="s">
        <v>47</v>
      </c>
      <c r="V6" s="11">
        <v>30.1</v>
      </c>
      <c r="W6" s="9" t="s">
        <v>47</v>
      </c>
      <c r="X6" s="9" t="s">
        <v>47</v>
      </c>
      <c r="Y6" s="9" t="s">
        <v>47</v>
      </c>
      <c r="Z6" s="9">
        <v>0</v>
      </c>
      <c r="AA6" s="9">
        <v>0</v>
      </c>
      <c r="AB6" s="9" t="s">
        <v>47</v>
      </c>
      <c r="AC6" s="9" t="s">
        <v>47</v>
      </c>
      <c r="AD6" s="9" t="s">
        <v>47</v>
      </c>
      <c r="AE6" s="9" t="s">
        <v>47</v>
      </c>
      <c r="AF6" s="9" t="s">
        <v>47</v>
      </c>
      <c r="AG6" s="9" t="s">
        <v>47</v>
      </c>
    </row>
    <row r="7" spans="1:33" ht="14.5">
      <c r="A7" s="9" t="s">
        <v>70</v>
      </c>
      <c r="B7" s="18" t="s">
        <v>67</v>
      </c>
      <c r="C7" s="11">
        <v>45.65</v>
      </c>
      <c r="D7" s="11">
        <v>-65.13</v>
      </c>
      <c r="E7" s="9">
        <v>2016</v>
      </c>
      <c r="F7" s="9">
        <v>9</v>
      </c>
      <c r="G7" s="9">
        <v>13</v>
      </c>
      <c r="H7" s="9" t="s">
        <v>46</v>
      </c>
      <c r="I7" s="9">
        <v>6.88</v>
      </c>
      <c r="J7" s="9" t="s">
        <v>69</v>
      </c>
      <c r="K7" s="9" t="s">
        <v>47</v>
      </c>
      <c r="L7" s="11">
        <v>0.94</v>
      </c>
      <c r="M7" s="9" t="s">
        <v>47</v>
      </c>
      <c r="N7" s="9" t="s">
        <v>47</v>
      </c>
      <c r="O7" s="11">
        <v>2.29</v>
      </c>
      <c r="P7" s="11">
        <v>5.0000000000000001E-3</v>
      </c>
      <c r="Q7" s="11">
        <v>0.22</v>
      </c>
      <c r="R7" s="9"/>
      <c r="S7" s="9" t="s">
        <v>59</v>
      </c>
      <c r="T7" s="9" t="s">
        <v>47</v>
      </c>
      <c r="U7" s="9" t="s">
        <v>47</v>
      </c>
      <c r="V7" s="14">
        <v>15.6</v>
      </c>
      <c r="W7" s="9" t="s">
        <v>47</v>
      </c>
      <c r="X7" s="9" t="s">
        <v>47</v>
      </c>
      <c r="Y7" s="9" t="s">
        <v>47</v>
      </c>
      <c r="Z7" s="9">
        <v>0</v>
      </c>
      <c r="AA7" s="9">
        <v>0</v>
      </c>
      <c r="AB7" s="9" t="s">
        <v>47</v>
      </c>
      <c r="AC7" s="9" t="s">
        <v>47</v>
      </c>
      <c r="AD7" s="9" t="s">
        <v>47</v>
      </c>
      <c r="AE7" s="9" t="s">
        <v>47</v>
      </c>
      <c r="AF7" s="9" t="s">
        <v>47</v>
      </c>
      <c r="AG7" s="9" t="s">
        <v>47</v>
      </c>
    </row>
    <row r="8" spans="1:33" ht="14.5">
      <c r="A8" s="9" t="s">
        <v>71</v>
      </c>
      <c r="B8" s="21" t="s">
        <v>67</v>
      </c>
      <c r="C8" s="11">
        <v>45.06</v>
      </c>
      <c r="D8" s="11">
        <v>-64.63</v>
      </c>
      <c r="E8" s="9">
        <v>2018</v>
      </c>
      <c r="F8" s="9">
        <v>9</v>
      </c>
      <c r="G8" s="9">
        <v>20</v>
      </c>
      <c r="H8" s="9" t="s">
        <v>46</v>
      </c>
      <c r="I8" s="9">
        <v>7.86</v>
      </c>
      <c r="J8" s="11">
        <v>61.4</v>
      </c>
      <c r="K8" s="9" t="s">
        <v>47</v>
      </c>
      <c r="L8" s="11">
        <v>23.9</v>
      </c>
      <c r="M8" s="9" t="s">
        <v>47</v>
      </c>
      <c r="N8" s="9" t="s">
        <v>47</v>
      </c>
      <c r="O8" s="11">
        <v>3.23</v>
      </c>
      <c r="P8" s="9">
        <v>0.26800000000000002</v>
      </c>
      <c r="Q8" s="11">
        <v>3.72</v>
      </c>
      <c r="R8" s="11"/>
      <c r="S8" s="11">
        <v>1.95</v>
      </c>
      <c r="T8" s="9" t="s">
        <v>47</v>
      </c>
      <c r="U8" s="9" t="s">
        <v>47</v>
      </c>
      <c r="V8" s="11">
        <v>341</v>
      </c>
      <c r="W8" s="9" t="s">
        <v>47</v>
      </c>
      <c r="X8" s="9" t="s">
        <v>47</v>
      </c>
      <c r="Y8" s="9" t="s">
        <v>47</v>
      </c>
      <c r="Z8" s="9">
        <v>0</v>
      </c>
      <c r="AA8" s="9">
        <v>0</v>
      </c>
      <c r="AB8" s="9" t="s">
        <v>47</v>
      </c>
      <c r="AC8" s="9" t="s">
        <v>47</v>
      </c>
      <c r="AD8" s="9" t="s">
        <v>47</v>
      </c>
      <c r="AE8" s="9" t="s">
        <v>47</v>
      </c>
      <c r="AF8" s="9" t="s">
        <v>47</v>
      </c>
      <c r="AG8" s="9" t="s">
        <v>47</v>
      </c>
    </row>
    <row r="9" spans="1:33" ht="14.5">
      <c r="A9" s="9" t="s">
        <v>74</v>
      </c>
      <c r="B9" s="21" t="s">
        <v>67</v>
      </c>
      <c r="C9" s="11">
        <v>43.92</v>
      </c>
      <c r="D9" s="11">
        <v>-65.86</v>
      </c>
      <c r="E9" s="9">
        <v>2018</v>
      </c>
      <c r="F9" s="9">
        <v>8</v>
      </c>
      <c r="G9" s="9">
        <v>15</v>
      </c>
      <c r="H9" s="9" t="s">
        <v>46</v>
      </c>
      <c r="I9" s="9">
        <v>5.03</v>
      </c>
      <c r="J9" s="9" t="s">
        <v>75</v>
      </c>
      <c r="K9" s="9" t="s">
        <v>47</v>
      </c>
      <c r="L9" s="11">
        <v>0.91</v>
      </c>
      <c r="M9" s="9" t="s">
        <v>47</v>
      </c>
      <c r="N9" s="9" t="s">
        <v>47</v>
      </c>
      <c r="O9" s="11">
        <v>7.87</v>
      </c>
      <c r="P9" s="11">
        <v>1.2E-2</v>
      </c>
      <c r="Q9" s="9">
        <v>0.34</v>
      </c>
      <c r="R9" s="9"/>
      <c r="S9" s="9" t="s">
        <v>48</v>
      </c>
      <c r="T9" s="9" t="s">
        <v>47</v>
      </c>
      <c r="U9" s="9" t="s">
        <v>47</v>
      </c>
      <c r="V9" s="11">
        <v>39.9</v>
      </c>
      <c r="W9" s="9" t="s">
        <v>47</v>
      </c>
      <c r="X9" s="9" t="s">
        <v>47</v>
      </c>
      <c r="Y9" s="9" t="s">
        <v>47</v>
      </c>
      <c r="Z9" s="9">
        <v>0</v>
      </c>
      <c r="AA9" s="9">
        <v>0</v>
      </c>
      <c r="AB9" s="9" t="s">
        <v>47</v>
      </c>
      <c r="AC9" s="9" t="s">
        <v>47</v>
      </c>
      <c r="AD9" s="9" t="s">
        <v>47</v>
      </c>
      <c r="AE9" s="9" t="s">
        <v>47</v>
      </c>
      <c r="AF9" s="9" t="s">
        <v>47</v>
      </c>
      <c r="AG9" s="9" t="s">
        <v>47</v>
      </c>
    </row>
    <row r="10" spans="1:33" ht="14.5">
      <c r="A10" s="9" t="s">
        <v>76</v>
      </c>
      <c r="B10" s="11" t="s">
        <v>77</v>
      </c>
      <c r="C10" s="11">
        <v>46.92</v>
      </c>
      <c r="D10" s="11">
        <v>-64.91</v>
      </c>
      <c r="E10" s="9">
        <v>2018</v>
      </c>
      <c r="F10" s="9">
        <v>10</v>
      </c>
      <c r="G10" s="9">
        <v>9</v>
      </c>
      <c r="H10" s="9" t="s">
        <v>46</v>
      </c>
      <c r="I10" s="9">
        <v>7.8</v>
      </c>
      <c r="J10" s="9">
        <v>51.2</v>
      </c>
      <c r="K10" s="9" t="s">
        <v>47</v>
      </c>
      <c r="L10" s="9">
        <v>5.7</v>
      </c>
      <c r="M10" s="9" t="s">
        <v>47</v>
      </c>
      <c r="N10" s="9" t="s">
        <v>47</v>
      </c>
      <c r="O10" s="9">
        <v>13.9</v>
      </c>
      <c r="P10" s="9">
        <v>2.1999999999999999E-2</v>
      </c>
      <c r="Q10" s="9">
        <v>0.1</v>
      </c>
      <c r="R10" s="9"/>
      <c r="S10" s="9" t="s">
        <v>59</v>
      </c>
      <c r="T10" s="9" t="s">
        <v>47</v>
      </c>
      <c r="U10" s="9" t="s">
        <v>47</v>
      </c>
      <c r="V10" s="9">
        <v>114</v>
      </c>
      <c r="W10" s="9" t="s">
        <v>47</v>
      </c>
      <c r="X10" s="9" t="s">
        <v>78</v>
      </c>
      <c r="Y10" s="9" t="s">
        <v>47</v>
      </c>
      <c r="Z10" s="9">
        <v>0</v>
      </c>
      <c r="AA10" s="9">
        <v>0</v>
      </c>
      <c r="AB10" s="9">
        <v>1.7000000000000001E-2</v>
      </c>
      <c r="AC10" s="9">
        <v>1.7000000000000001E-2</v>
      </c>
      <c r="AD10" s="9">
        <v>1</v>
      </c>
      <c r="AE10" s="9">
        <v>0</v>
      </c>
      <c r="AF10" s="9" t="s">
        <v>47</v>
      </c>
      <c r="AG10" s="9" t="s">
        <v>47</v>
      </c>
    </row>
    <row r="11" spans="1:33" ht="15.75" customHeight="1">
      <c r="A11" s="23" t="s">
        <v>79</v>
      </c>
      <c r="B11" s="24"/>
      <c r="C11" s="23">
        <v>45.652650000000001</v>
      </c>
      <c r="D11" s="23">
        <v>-65.847999999999999</v>
      </c>
      <c r="E11" s="23">
        <v>2018</v>
      </c>
      <c r="F11" s="23">
        <v>6</v>
      </c>
      <c r="G11" s="23">
        <v>13</v>
      </c>
      <c r="H11" s="23" t="s">
        <v>80</v>
      </c>
      <c r="I11" s="23">
        <v>7.72</v>
      </c>
      <c r="J11" s="23">
        <v>25</v>
      </c>
      <c r="K11" s="23">
        <v>44.9</v>
      </c>
      <c r="L11" s="23">
        <v>9.74</v>
      </c>
      <c r="M11" s="23" t="s">
        <v>47</v>
      </c>
      <c r="N11" s="23">
        <v>9.07</v>
      </c>
      <c r="O11" s="23">
        <v>4</v>
      </c>
      <c r="P11" s="23">
        <v>3.6999999999999998E-2</v>
      </c>
      <c r="Q11" s="23">
        <v>0.4</v>
      </c>
      <c r="R11" s="23">
        <v>0.12</v>
      </c>
      <c r="S11" s="23">
        <v>0.12</v>
      </c>
      <c r="T11" s="23" t="s">
        <v>54</v>
      </c>
      <c r="U11" s="23" t="s">
        <v>54</v>
      </c>
      <c r="V11" s="23">
        <v>286.60000000000002</v>
      </c>
      <c r="W11" s="23" t="s">
        <v>47</v>
      </c>
      <c r="X11" s="23">
        <v>148</v>
      </c>
      <c r="Y11" s="23">
        <v>34.700000000000003</v>
      </c>
      <c r="Z11" s="23">
        <v>0</v>
      </c>
      <c r="AA11" s="23">
        <v>0</v>
      </c>
      <c r="AB11" s="23">
        <v>5.1999999999999998E-2</v>
      </c>
      <c r="AC11" s="23">
        <v>12</v>
      </c>
      <c r="AD11" s="23">
        <v>1</v>
      </c>
      <c r="AE11" s="23">
        <v>1</v>
      </c>
      <c r="AF11" s="23" t="s">
        <v>47</v>
      </c>
      <c r="AG11" s="23" t="s">
        <v>47</v>
      </c>
    </row>
    <row r="12" spans="1:33" ht="15.75" customHeight="1">
      <c r="A12" s="23" t="s">
        <v>81</v>
      </c>
      <c r="B12" s="24"/>
      <c r="C12" s="23">
        <v>45.55688</v>
      </c>
      <c r="D12" s="23">
        <v>-65.993300000000005</v>
      </c>
      <c r="E12" s="23">
        <v>2018</v>
      </c>
      <c r="F12" s="23">
        <v>6</v>
      </c>
      <c r="G12" s="23">
        <v>13</v>
      </c>
      <c r="H12" s="23" t="s">
        <v>80</v>
      </c>
      <c r="I12" s="23">
        <v>7.6</v>
      </c>
      <c r="J12" s="23">
        <v>27</v>
      </c>
      <c r="K12" s="23">
        <v>40.700000000000003</v>
      </c>
      <c r="L12" s="23">
        <v>10.7</v>
      </c>
      <c r="M12" s="23" t="s">
        <v>47</v>
      </c>
      <c r="N12" s="23">
        <v>9.09</v>
      </c>
      <c r="O12" s="23">
        <v>4.9000000000000004</v>
      </c>
      <c r="P12" s="23">
        <v>1.9E-2</v>
      </c>
      <c r="Q12" s="23">
        <v>0.4</v>
      </c>
      <c r="R12" s="23">
        <v>0.19</v>
      </c>
      <c r="S12" s="23">
        <v>0.19</v>
      </c>
      <c r="T12" s="23" t="s">
        <v>54</v>
      </c>
      <c r="U12" s="23" t="s">
        <v>54</v>
      </c>
      <c r="V12" s="23">
        <v>200</v>
      </c>
      <c r="W12" s="23" t="s">
        <v>47</v>
      </c>
      <c r="X12" s="23">
        <v>104</v>
      </c>
      <c r="Y12" s="23">
        <v>20.7</v>
      </c>
      <c r="Z12" s="23">
        <v>0</v>
      </c>
      <c r="AA12" s="23">
        <v>0</v>
      </c>
      <c r="AB12" s="23">
        <v>6.7000000000000004E-2</v>
      </c>
      <c r="AC12" s="23">
        <v>20.5</v>
      </c>
      <c r="AD12" s="23">
        <v>2</v>
      </c>
      <c r="AE12" s="23">
        <v>1</v>
      </c>
      <c r="AF12" s="23" t="s">
        <v>47</v>
      </c>
      <c r="AG12" s="23" t="s">
        <v>47</v>
      </c>
    </row>
    <row r="13" spans="1:33" ht="15.75" customHeight="1">
      <c r="A13" s="25" t="s">
        <v>82</v>
      </c>
      <c r="B13" s="26"/>
      <c r="C13" s="25">
        <v>45.608829999999998</v>
      </c>
      <c r="D13" s="25">
        <v>-65.719899999999996</v>
      </c>
      <c r="E13" s="25">
        <v>2017</v>
      </c>
      <c r="F13" s="25">
        <v>8</v>
      </c>
      <c r="G13" s="25">
        <v>21</v>
      </c>
      <c r="H13" s="25" t="s">
        <v>83</v>
      </c>
      <c r="I13" s="25">
        <v>7.7</v>
      </c>
      <c r="J13" s="25">
        <v>35</v>
      </c>
      <c r="K13" s="25">
        <v>36</v>
      </c>
      <c r="L13" s="25">
        <v>11.6</v>
      </c>
      <c r="M13" s="25" t="s">
        <v>47</v>
      </c>
      <c r="N13" s="25" t="s">
        <v>47</v>
      </c>
      <c r="O13" s="25">
        <v>2.6</v>
      </c>
      <c r="P13" s="25">
        <v>5.0000000000000001E-3</v>
      </c>
      <c r="Q13" s="25" t="s">
        <v>54</v>
      </c>
      <c r="R13" s="25" t="s">
        <v>54</v>
      </c>
      <c r="S13" s="25" t="s">
        <v>54</v>
      </c>
      <c r="T13" s="25" t="s">
        <v>54</v>
      </c>
      <c r="U13" s="25" t="s">
        <v>54</v>
      </c>
      <c r="V13" s="25">
        <v>114</v>
      </c>
      <c r="W13" s="25" t="s">
        <v>47</v>
      </c>
      <c r="X13" s="25">
        <v>54</v>
      </c>
      <c r="Y13" s="25">
        <v>7.66</v>
      </c>
      <c r="Z13" s="25">
        <v>0</v>
      </c>
      <c r="AA13" s="25">
        <v>0</v>
      </c>
      <c r="AB13" s="25" t="s">
        <v>47</v>
      </c>
      <c r="AC13" s="25" t="s">
        <v>47</v>
      </c>
      <c r="AD13" s="25">
        <v>0</v>
      </c>
      <c r="AE13" s="25">
        <v>1</v>
      </c>
      <c r="AF13" s="25" t="s">
        <v>47</v>
      </c>
      <c r="AG13" s="25" t="s">
        <v>47</v>
      </c>
    </row>
    <row r="14" spans="1:33" ht="15.75" customHeight="1">
      <c r="A14" s="25" t="s">
        <v>84</v>
      </c>
      <c r="B14" s="26"/>
      <c r="C14" s="25">
        <v>45.726660000000003</v>
      </c>
      <c r="D14" s="25">
        <v>-65.536000000000001</v>
      </c>
      <c r="E14" s="25">
        <v>2010</v>
      </c>
      <c r="F14" s="25">
        <v>8</v>
      </c>
      <c r="G14" s="25">
        <v>23</v>
      </c>
      <c r="H14" s="25" t="s">
        <v>83</v>
      </c>
      <c r="I14" s="25">
        <v>7.7</v>
      </c>
      <c r="J14" s="25">
        <v>41.3</v>
      </c>
      <c r="K14" s="25" t="s">
        <v>47</v>
      </c>
      <c r="L14" s="25">
        <v>23.6</v>
      </c>
      <c r="M14" s="25" t="s">
        <v>47</v>
      </c>
      <c r="N14" s="25">
        <v>10.4</v>
      </c>
      <c r="O14" s="25" t="s">
        <v>47</v>
      </c>
      <c r="P14" s="25">
        <v>1.7000000000000001E-2</v>
      </c>
      <c r="Q14" s="25" t="s">
        <v>47</v>
      </c>
      <c r="R14" s="25" t="s">
        <v>47</v>
      </c>
      <c r="S14" s="25">
        <v>0.06</v>
      </c>
      <c r="T14" s="26"/>
      <c r="U14" s="25">
        <v>1.2E-2</v>
      </c>
      <c r="V14" s="25">
        <v>242</v>
      </c>
      <c r="W14" s="25" t="s">
        <v>47</v>
      </c>
      <c r="X14" s="25" t="s">
        <v>47</v>
      </c>
      <c r="Y14" s="25">
        <v>20.6</v>
      </c>
      <c r="Z14" s="25">
        <v>0</v>
      </c>
      <c r="AA14" s="25">
        <v>0</v>
      </c>
      <c r="AB14" s="25">
        <v>0.09</v>
      </c>
      <c r="AC14" s="25">
        <v>3.6</v>
      </c>
      <c r="AD14" s="25">
        <v>1</v>
      </c>
      <c r="AE14" s="25">
        <v>10</v>
      </c>
      <c r="AF14" s="25" t="s">
        <v>47</v>
      </c>
      <c r="AG14" s="25" t="s">
        <v>47</v>
      </c>
    </row>
    <row r="15" spans="1:33" ht="15.75" customHeight="1">
      <c r="A15" s="25" t="s">
        <v>85</v>
      </c>
      <c r="B15" s="26"/>
      <c r="C15" s="25">
        <v>45.708500000000001</v>
      </c>
      <c r="D15" s="25">
        <v>-65.567300000000003</v>
      </c>
      <c r="E15" s="25">
        <v>2010</v>
      </c>
      <c r="F15" s="25">
        <v>8</v>
      </c>
      <c r="G15" s="25">
        <v>23</v>
      </c>
      <c r="H15" s="25" t="s">
        <v>83</v>
      </c>
      <c r="I15" s="25">
        <v>7.85</v>
      </c>
      <c r="J15" s="25">
        <v>68.400000000000006</v>
      </c>
      <c r="K15" s="25" t="s">
        <v>47</v>
      </c>
      <c r="L15" s="25">
        <v>24.7</v>
      </c>
      <c r="M15" s="25" t="s">
        <v>47</v>
      </c>
      <c r="N15" s="25">
        <v>10.5</v>
      </c>
      <c r="O15" s="25" t="s">
        <v>47</v>
      </c>
      <c r="P15" s="25">
        <v>8.0000000000000002E-3</v>
      </c>
      <c r="Q15" s="25" t="s">
        <v>47</v>
      </c>
      <c r="R15" s="25" t="s">
        <v>47</v>
      </c>
      <c r="S15" s="25" t="s">
        <v>54</v>
      </c>
      <c r="T15" s="26"/>
      <c r="U15" s="25" t="s">
        <v>49</v>
      </c>
      <c r="V15" s="25">
        <v>263</v>
      </c>
      <c r="W15" s="25" t="s">
        <v>47</v>
      </c>
      <c r="X15" s="25" t="s">
        <v>47</v>
      </c>
      <c r="Y15" s="25">
        <v>19.899999999999999</v>
      </c>
      <c r="Z15" s="25">
        <v>0</v>
      </c>
      <c r="AA15" s="25">
        <v>0</v>
      </c>
      <c r="AB15" s="25" t="s">
        <v>47</v>
      </c>
      <c r="AC15" s="25" t="s">
        <v>47</v>
      </c>
      <c r="AD15" s="25">
        <v>0</v>
      </c>
      <c r="AE15" s="25">
        <v>1</v>
      </c>
      <c r="AF15" s="25" t="s">
        <v>47</v>
      </c>
      <c r="AG15" s="25" t="s">
        <v>47</v>
      </c>
    </row>
    <row r="16" spans="1:33" ht="15.75" customHeight="1">
      <c r="A16" s="25" t="s">
        <v>86</v>
      </c>
      <c r="B16" s="26"/>
      <c r="C16" s="25">
        <v>45.659109999999998</v>
      </c>
      <c r="D16" s="25">
        <v>-65.656599999999997</v>
      </c>
      <c r="E16" s="25">
        <v>2010</v>
      </c>
      <c r="F16" s="25">
        <v>8</v>
      </c>
      <c r="G16" s="25">
        <v>23</v>
      </c>
      <c r="H16" s="25" t="s">
        <v>83</v>
      </c>
      <c r="I16" s="25">
        <v>7.82</v>
      </c>
      <c r="J16" s="25">
        <v>78.099999999999994</v>
      </c>
      <c r="K16" s="25" t="s">
        <v>47</v>
      </c>
      <c r="L16" s="25">
        <v>25.5</v>
      </c>
      <c r="M16" s="25" t="s">
        <v>47</v>
      </c>
      <c r="N16" s="25" t="s">
        <v>47</v>
      </c>
      <c r="O16" s="25" t="s">
        <v>47</v>
      </c>
      <c r="P16" s="25">
        <v>1.6E-2</v>
      </c>
      <c r="Q16" s="25" t="s">
        <v>47</v>
      </c>
      <c r="R16" s="25" t="s">
        <v>47</v>
      </c>
      <c r="S16" s="25" t="s">
        <v>54</v>
      </c>
      <c r="T16" s="26"/>
      <c r="U16" s="25">
        <v>2.1999999999999999E-2</v>
      </c>
      <c r="V16" s="25">
        <v>331</v>
      </c>
      <c r="W16" s="25" t="s">
        <v>47</v>
      </c>
      <c r="X16" s="25" t="s">
        <v>47</v>
      </c>
      <c r="Y16" s="25">
        <v>32.1</v>
      </c>
      <c r="Z16" s="25">
        <v>0</v>
      </c>
      <c r="AA16" s="25">
        <v>0</v>
      </c>
      <c r="AB16" s="25" t="s">
        <v>47</v>
      </c>
      <c r="AC16" s="25" t="s">
        <v>47</v>
      </c>
      <c r="AD16" s="25">
        <v>0</v>
      </c>
      <c r="AE16" s="25">
        <v>1</v>
      </c>
      <c r="AF16" s="25" t="s">
        <v>47</v>
      </c>
      <c r="AG16" s="25" t="s">
        <v>47</v>
      </c>
    </row>
    <row r="17" spans="1:33" ht="15.75" customHeight="1">
      <c r="A17" s="25" t="s">
        <v>87</v>
      </c>
      <c r="B17" s="26"/>
      <c r="C17" s="25">
        <v>45.631880000000002</v>
      </c>
      <c r="D17" s="25">
        <v>-65.708399999999997</v>
      </c>
      <c r="E17" s="25">
        <v>2013</v>
      </c>
      <c r="F17" s="25">
        <v>8</v>
      </c>
      <c r="G17" s="25">
        <v>19</v>
      </c>
      <c r="H17" s="25" t="s">
        <v>83</v>
      </c>
      <c r="I17" s="25">
        <v>7.92</v>
      </c>
      <c r="J17" s="25">
        <v>39.5</v>
      </c>
      <c r="K17" s="25" t="s">
        <v>47</v>
      </c>
      <c r="L17" s="25">
        <v>16.100000000000001</v>
      </c>
      <c r="M17" s="25" t="s">
        <v>47</v>
      </c>
      <c r="N17" s="25" t="s">
        <v>47</v>
      </c>
      <c r="O17" s="25" t="s">
        <v>47</v>
      </c>
      <c r="P17" s="25">
        <v>5.0000000000000001E-3</v>
      </c>
      <c r="Q17" s="25" t="s">
        <v>47</v>
      </c>
      <c r="R17" s="25" t="s">
        <v>47</v>
      </c>
      <c r="S17" s="25" t="s">
        <v>54</v>
      </c>
      <c r="T17" s="26"/>
      <c r="U17" s="25" t="s">
        <v>49</v>
      </c>
      <c r="V17" s="25">
        <v>148</v>
      </c>
      <c r="W17" s="25" t="s">
        <v>47</v>
      </c>
      <c r="X17" s="25" t="s">
        <v>47</v>
      </c>
      <c r="Y17" s="25">
        <v>11.1</v>
      </c>
      <c r="Z17" s="25">
        <v>0</v>
      </c>
      <c r="AA17" s="25">
        <v>0</v>
      </c>
      <c r="AB17" s="25" t="s">
        <v>47</v>
      </c>
      <c r="AC17" s="25" t="s">
        <v>47</v>
      </c>
      <c r="AD17" s="25">
        <v>0</v>
      </c>
      <c r="AE17" s="25">
        <v>1</v>
      </c>
      <c r="AF17" s="25" t="s">
        <v>47</v>
      </c>
      <c r="AG17" s="25" t="s">
        <v>47</v>
      </c>
    </row>
    <row r="18" spans="1:33" ht="15.75" customHeight="1">
      <c r="A18" s="25" t="s">
        <v>88</v>
      </c>
      <c r="B18" s="26"/>
      <c r="C18" s="25">
        <v>45.58755</v>
      </c>
      <c r="D18" s="25">
        <v>-65.644599999999997</v>
      </c>
      <c r="E18" s="25">
        <v>2012</v>
      </c>
      <c r="F18" s="25">
        <v>8</v>
      </c>
      <c r="G18" s="25">
        <v>20</v>
      </c>
      <c r="H18" s="25" t="s">
        <v>83</v>
      </c>
      <c r="I18" s="25">
        <v>7.94</v>
      </c>
      <c r="J18" s="25">
        <v>168</v>
      </c>
      <c r="K18" s="25" t="s">
        <v>47</v>
      </c>
      <c r="L18" s="25">
        <v>51.7</v>
      </c>
      <c r="M18" s="25" t="s">
        <v>47</v>
      </c>
      <c r="N18" s="25">
        <v>3.02</v>
      </c>
      <c r="O18" s="25" t="s">
        <v>47</v>
      </c>
      <c r="P18" s="25">
        <v>4.2999999999999997E-2</v>
      </c>
      <c r="Q18" s="25" t="s">
        <v>47</v>
      </c>
      <c r="R18" s="25" t="s">
        <v>47</v>
      </c>
      <c r="S18" s="25">
        <v>0.39</v>
      </c>
      <c r="T18" s="26"/>
      <c r="U18" s="25">
        <v>0.28999999999999998</v>
      </c>
      <c r="V18" s="25">
        <v>762</v>
      </c>
      <c r="W18" s="25" t="s">
        <v>47</v>
      </c>
      <c r="X18" s="25" t="s">
        <v>47</v>
      </c>
      <c r="Y18" s="25">
        <v>81.7</v>
      </c>
      <c r="Z18" s="25">
        <v>0</v>
      </c>
      <c r="AA18" s="25">
        <v>0</v>
      </c>
      <c r="AB18" s="25" t="s">
        <v>47</v>
      </c>
      <c r="AC18" s="25" t="s">
        <v>47</v>
      </c>
      <c r="AD18" s="25">
        <v>0</v>
      </c>
      <c r="AE18" s="25">
        <v>1</v>
      </c>
      <c r="AF18" s="25" t="s">
        <v>47</v>
      </c>
      <c r="AG18" s="25" t="s">
        <v>47</v>
      </c>
    </row>
    <row r="19" spans="1:33" ht="15.75" customHeight="1">
      <c r="A19" s="25" t="s">
        <v>89</v>
      </c>
      <c r="B19" s="26"/>
      <c r="C19" s="25">
        <v>45.722059999999999</v>
      </c>
      <c r="D19" s="25">
        <v>-65.503699999999995</v>
      </c>
      <c r="E19" s="25">
        <v>2017</v>
      </c>
      <c r="F19" s="25">
        <v>8</v>
      </c>
      <c r="G19" s="25">
        <v>21</v>
      </c>
      <c r="H19" s="25" t="s">
        <v>83</v>
      </c>
      <c r="I19" s="25">
        <v>8</v>
      </c>
      <c r="J19" s="25">
        <v>58</v>
      </c>
      <c r="K19" s="25">
        <v>54.3</v>
      </c>
      <c r="L19" s="25">
        <v>17.100000000000001</v>
      </c>
      <c r="M19" s="25" t="s">
        <v>47</v>
      </c>
      <c r="N19" s="25">
        <v>8.1</v>
      </c>
      <c r="O19" s="25" t="s">
        <v>47</v>
      </c>
      <c r="P19" s="25">
        <v>1.7000000000000001E-2</v>
      </c>
      <c r="Q19" s="25" t="s">
        <v>90</v>
      </c>
      <c r="R19" s="25" t="s">
        <v>54</v>
      </c>
      <c r="S19" s="25" t="s">
        <v>47</v>
      </c>
      <c r="T19" s="26"/>
      <c r="U19" s="25" t="s">
        <v>54</v>
      </c>
      <c r="V19" s="25">
        <v>157</v>
      </c>
      <c r="W19" s="25" t="s">
        <v>47</v>
      </c>
      <c r="X19" s="25">
        <v>84</v>
      </c>
      <c r="Y19" s="25">
        <v>6.54</v>
      </c>
      <c r="Z19" s="25">
        <v>0</v>
      </c>
      <c r="AA19" s="25">
        <v>0</v>
      </c>
      <c r="AB19" s="25" t="s">
        <v>47</v>
      </c>
      <c r="AC19" s="25" t="s">
        <v>47</v>
      </c>
      <c r="AD19" s="25">
        <v>0</v>
      </c>
      <c r="AE19" s="25">
        <v>1</v>
      </c>
      <c r="AF19" s="25" t="s">
        <v>47</v>
      </c>
      <c r="AG19" s="25" t="s">
        <v>47</v>
      </c>
    </row>
    <row r="20" spans="1:33" ht="15.75" customHeight="1">
      <c r="A20" s="25" t="s">
        <v>91</v>
      </c>
      <c r="B20" s="26"/>
      <c r="C20" s="25">
        <v>45.73292</v>
      </c>
      <c r="D20" s="25">
        <v>-65.521500000000003</v>
      </c>
      <c r="E20" s="25">
        <v>2018</v>
      </c>
      <c r="F20" s="25">
        <v>8</v>
      </c>
      <c r="G20" s="25">
        <v>29</v>
      </c>
      <c r="H20" s="25" t="s">
        <v>83</v>
      </c>
      <c r="I20" s="25">
        <v>7.8</v>
      </c>
      <c r="J20" s="25">
        <v>44</v>
      </c>
      <c r="K20" s="25">
        <v>50.5</v>
      </c>
      <c r="L20" s="25">
        <v>17.7</v>
      </c>
      <c r="M20" s="25" t="s">
        <v>47</v>
      </c>
      <c r="N20" s="25">
        <v>9.5</v>
      </c>
      <c r="O20" s="25" t="s">
        <v>47</v>
      </c>
      <c r="P20" s="25">
        <v>7.0000000000000001E-3</v>
      </c>
      <c r="Q20" s="25">
        <v>0.4</v>
      </c>
      <c r="R20" s="25">
        <v>0.26</v>
      </c>
      <c r="S20" s="25" t="s">
        <v>47</v>
      </c>
      <c r="T20" s="25">
        <v>0.26</v>
      </c>
      <c r="U20" s="25" t="s">
        <v>54</v>
      </c>
      <c r="V20" s="25">
        <v>139</v>
      </c>
      <c r="W20" s="25" t="s">
        <v>47</v>
      </c>
      <c r="X20" s="25">
        <v>70</v>
      </c>
      <c r="Y20" s="25">
        <v>6.01</v>
      </c>
      <c r="Z20" s="25">
        <v>0</v>
      </c>
      <c r="AA20" s="25">
        <v>0</v>
      </c>
      <c r="AB20" s="25" t="s">
        <v>47</v>
      </c>
      <c r="AC20" s="25" t="s">
        <v>47</v>
      </c>
      <c r="AD20" s="25">
        <v>0</v>
      </c>
      <c r="AE20" s="25">
        <v>1</v>
      </c>
      <c r="AF20" s="25" t="s">
        <v>47</v>
      </c>
      <c r="AG20" s="25" t="s">
        <v>47</v>
      </c>
    </row>
    <row r="21" spans="1:33" ht="12.5">
      <c r="A21" s="28" t="s">
        <v>93</v>
      </c>
      <c r="B21" s="30"/>
      <c r="C21" s="28">
        <v>45.985999999999997</v>
      </c>
      <c r="D21" s="28">
        <v>-64.242000000000004</v>
      </c>
      <c r="E21" s="28">
        <v>2018</v>
      </c>
      <c r="F21" s="28">
        <v>8</v>
      </c>
      <c r="G21" s="28">
        <v>15</v>
      </c>
      <c r="H21" s="28" t="s">
        <v>114</v>
      </c>
      <c r="I21" s="28">
        <v>7.09</v>
      </c>
      <c r="J21" s="28">
        <v>27</v>
      </c>
      <c r="K21" s="28">
        <v>30.4</v>
      </c>
      <c r="L21" s="28">
        <v>9.7100000000000009</v>
      </c>
      <c r="M21" s="28" t="s">
        <v>47</v>
      </c>
      <c r="N21" s="28">
        <v>6.65</v>
      </c>
      <c r="O21" s="28" t="s">
        <v>47</v>
      </c>
      <c r="P21" s="28">
        <v>6.0999999999999999E-2</v>
      </c>
      <c r="Q21" s="28" t="s">
        <v>47</v>
      </c>
      <c r="R21" s="28" t="s">
        <v>47</v>
      </c>
      <c r="S21" s="28" t="s">
        <v>47</v>
      </c>
      <c r="T21" s="28" t="s">
        <v>47</v>
      </c>
      <c r="U21" s="28" t="s">
        <v>47</v>
      </c>
      <c r="V21" s="28">
        <v>88</v>
      </c>
      <c r="W21" s="28">
        <v>0.04</v>
      </c>
      <c r="X21" s="28">
        <v>44</v>
      </c>
      <c r="Y21" s="28">
        <v>3.35</v>
      </c>
      <c r="Z21" s="28">
        <v>0</v>
      </c>
      <c r="AA21" s="28">
        <v>0</v>
      </c>
      <c r="AB21" s="28" t="s">
        <v>47</v>
      </c>
      <c r="AC21" s="28" t="s">
        <v>47</v>
      </c>
      <c r="AD21" s="28">
        <v>0</v>
      </c>
      <c r="AE21" s="28">
        <v>0</v>
      </c>
      <c r="AF21" s="28" t="s">
        <v>47</v>
      </c>
      <c r="AG21" s="28" t="s">
        <v>47</v>
      </c>
    </row>
    <row r="22" spans="1:33" ht="12.5">
      <c r="A22" s="28" t="s">
        <v>126</v>
      </c>
      <c r="B22" s="30"/>
      <c r="C22" s="28">
        <v>45.926000000000002</v>
      </c>
      <c r="D22" s="28">
        <v>-64.355900000000005</v>
      </c>
      <c r="E22" s="28">
        <v>2018</v>
      </c>
      <c r="F22" s="28">
        <v>8</v>
      </c>
      <c r="G22" s="28">
        <v>15</v>
      </c>
      <c r="H22" s="28" t="s">
        <v>114</v>
      </c>
      <c r="I22" s="28">
        <v>6.95</v>
      </c>
      <c r="J22" s="28">
        <v>22</v>
      </c>
      <c r="K22" s="28">
        <v>29.8</v>
      </c>
      <c r="L22" s="28">
        <v>8.85</v>
      </c>
      <c r="M22" s="28" t="s">
        <v>47</v>
      </c>
      <c r="N22" s="28">
        <v>6.58</v>
      </c>
      <c r="O22" s="28" t="s">
        <v>47</v>
      </c>
      <c r="P22" s="28">
        <v>7.0999999999999994E-2</v>
      </c>
      <c r="Q22" s="28" t="s">
        <v>47</v>
      </c>
      <c r="R22" s="28" t="s">
        <v>47</v>
      </c>
      <c r="S22" s="28" t="s">
        <v>47</v>
      </c>
      <c r="T22" s="28" t="s">
        <v>47</v>
      </c>
      <c r="U22" s="28" t="s">
        <v>47</v>
      </c>
      <c r="V22" s="28">
        <v>197</v>
      </c>
      <c r="W22" s="28">
        <v>0.09</v>
      </c>
      <c r="X22" s="28">
        <v>96</v>
      </c>
      <c r="Y22" s="28">
        <v>20.2</v>
      </c>
      <c r="Z22" s="28">
        <v>0</v>
      </c>
      <c r="AA22" s="28">
        <v>0</v>
      </c>
      <c r="AB22" s="28" t="s">
        <v>47</v>
      </c>
      <c r="AC22" s="28" t="s">
        <v>47</v>
      </c>
      <c r="AD22" s="28">
        <v>0</v>
      </c>
      <c r="AE22" s="28">
        <v>2</v>
      </c>
      <c r="AF22" s="28" t="s">
        <v>47</v>
      </c>
      <c r="AG22" s="28" t="s">
        <v>47</v>
      </c>
    </row>
    <row r="23" spans="1:33" ht="12.5">
      <c r="A23" s="28" t="s">
        <v>130</v>
      </c>
      <c r="B23" s="30"/>
      <c r="C23" s="28">
        <v>45.939799999999998</v>
      </c>
      <c r="D23" s="28">
        <v>-64.259399999999999</v>
      </c>
      <c r="E23" s="28">
        <v>2018</v>
      </c>
      <c r="F23" s="28">
        <v>8</v>
      </c>
      <c r="G23" s="28">
        <v>15</v>
      </c>
      <c r="H23" s="28" t="s">
        <v>114</v>
      </c>
      <c r="I23" s="28">
        <v>6.36</v>
      </c>
      <c r="J23" s="28">
        <v>18</v>
      </c>
      <c r="K23" s="28">
        <v>25.7</v>
      </c>
      <c r="L23" s="28">
        <v>5.18</v>
      </c>
      <c r="M23" s="28" t="s">
        <v>47</v>
      </c>
      <c r="N23" s="28">
        <v>0</v>
      </c>
      <c r="O23" s="28" t="s">
        <v>47</v>
      </c>
      <c r="P23" s="28">
        <v>0.17</v>
      </c>
      <c r="Q23" s="28" t="s">
        <v>47</v>
      </c>
      <c r="R23" s="28" t="s">
        <v>47</v>
      </c>
      <c r="S23" s="28" t="s">
        <v>47</v>
      </c>
      <c r="T23" s="28" t="s">
        <v>47</v>
      </c>
      <c r="U23" s="28" t="s">
        <v>47</v>
      </c>
      <c r="V23" s="28">
        <v>159</v>
      </c>
      <c r="W23" s="28">
        <v>7.0000000000000007E-2</v>
      </c>
      <c r="X23" s="28">
        <v>79</v>
      </c>
      <c r="Y23" s="28">
        <v>16.600000000000001</v>
      </c>
      <c r="Z23" s="28">
        <v>0</v>
      </c>
      <c r="AA23" s="28">
        <v>0</v>
      </c>
      <c r="AB23" s="28" t="s">
        <v>47</v>
      </c>
      <c r="AC23" s="28" t="s">
        <v>47</v>
      </c>
      <c r="AD23" s="28">
        <v>0</v>
      </c>
      <c r="AE23" s="28">
        <v>3</v>
      </c>
      <c r="AF23" s="28" t="s">
        <v>47</v>
      </c>
      <c r="AG23" s="28" t="s">
        <v>47</v>
      </c>
    </row>
    <row r="24" spans="1:33" ht="12.5">
      <c r="A24" s="28" t="s">
        <v>131</v>
      </c>
      <c r="B24" s="30"/>
      <c r="C24" s="28">
        <v>45.931699999999999</v>
      </c>
      <c r="D24" s="28">
        <v>-64.330399999999997</v>
      </c>
      <c r="E24" s="28">
        <v>2018</v>
      </c>
      <c r="F24" s="28">
        <v>8</v>
      </c>
      <c r="G24" s="28">
        <v>15</v>
      </c>
      <c r="H24" s="28" t="s">
        <v>114</v>
      </c>
      <c r="I24" s="28">
        <v>6.72</v>
      </c>
      <c r="J24" s="28">
        <v>29</v>
      </c>
      <c r="K24" s="28">
        <v>38.799999999999997</v>
      </c>
      <c r="L24" s="28">
        <v>11</v>
      </c>
      <c r="M24" s="28" t="s">
        <v>47</v>
      </c>
      <c r="N24" s="28">
        <v>5.25</v>
      </c>
      <c r="O24" s="28" t="s">
        <v>47</v>
      </c>
      <c r="P24" s="28">
        <v>6.4000000000000001E-2</v>
      </c>
      <c r="Q24" s="28" t="s">
        <v>47</v>
      </c>
      <c r="R24" s="28" t="s">
        <v>47</v>
      </c>
      <c r="S24" s="28" t="s">
        <v>47</v>
      </c>
      <c r="T24" s="28" t="s">
        <v>47</v>
      </c>
      <c r="U24" s="28" t="s">
        <v>47</v>
      </c>
      <c r="V24" s="28">
        <v>205</v>
      </c>
      <c r="W24" s="28">
        <v>0.1</v>
      </c>
      <c r="X24" s="28">
        <v>103</v>
      </c>
      <c r="Y24" s="28">
        <v>20.2</v>
      </c>
      <c r="Z24" s="28">
        <v>0</v>
      </c>
      <c r="AA24" s="28">
        <v>0</v>
      </c>
      <c r="AB24" s="28" t="s">
        <v>47</v>
      </c>
      <c r="AC24" s="28" t="s">
        <v>47</v>
      </c>
      <c r="AD24" s="28">
        <v>0</v>
      </c>
      <c r="AE24" s="28">
        <v>8</v>
      </c>
      <c r="AF24" s="28" t="s">
        <v>47</v>
      </c>
      <c r="AG24" s="28" t="s">
        <v>47</v>
      </c>
    </row>
    <row r="25" spans="1:33" ht="12.5">
      <c r="A25" s="28" t="s">
        <v>133</v>
      </c>
      <c r="B25" s="30"/>
      <c r="C25" s="28">
        <v>45.935200000000002</v>
      </c>
      <c r="D25" s="28">
        <v>-64.358900000000006</v>
      </c>
      <c r="E25" s="28">
        <v>2018</v>
      </c>
      <c r="F25" s="28">
        <v>8</v>
      </c>
      <c r="G25" s="28">
        <v>15</v>
      </c>
      <c r="H25" s="28" t="s">
        <v>114</v>
      </c>
      <c r="I25" s="28">
        <v>7.3</v>
      </c>
      <c r="J25" s="28">
        <v>15</v>
      </c>
      <c r="K25" s="28">
        <v>19.8</v>
      </c>
      <c r="L25" s="28">
        <v>8.85</v>
      </c>
      <c r="M25" s="28" t="s">
        <v>47</v>
      </c>
      <c r="N25" s="28">
        <v>6.31</v>
      </c>
      <c r="O25" s="28" t="s">
        <v>47</v>
      </c>
      <c r="P25" s="28">
        <v>1.7999999999999999E-2</v>
      </c>
      <c r="Q25" s="28" t="s">
        <v>47</v>
      </c>
      <c r="R25" s="28" t="s">
        <v>47</v>
      </c>
      <c r="S25" s="28" t="s">
        <v>47</v>
      </c>
      <c r="T25" s="28" t="s">
        <v>47</v>
      </c>
      <c r="U25" s="28" t="s">
        <v>47</v>
      </c>
      <c r="V25" s="28">
        <v>115</v>
      </c>
      <c r="W25" s="28">
        <v>0.05</v>
      </c>
      <c r="X25" s="28">
        <v>58</v>
      </c>
      <c r="Y25" s="28">
        <v>20.2</v>
      </c>
      <c r="Z25" s="28">
        <v>2</v>
      </c>
      <c r="AA25" s="28">
        <v>1</v>
      </c>
      <c r="AB25" s="28" t="s">
        <v>47</v>
      </c>
      <c r="AC25" s="28">
        <v>9.0999999999999998E-2</v>
      </c>
      <c r="AD25" s="28">
        <v>1</v>
      </c>
      <c r="AE25" s="28">
        <v>1</v>
      </c>
      <c r="AF25" s="28" t="s">
        <v>47</v>
      </c>
      <c r="AG25" s="28" t="s">
        <v>47</v>
      </c>
    </row>
    <row r="26" spans="1:33" ht="12.5">
      <c r="A26" s="28" t="s">
        <v>85</v>
      </c>
      <c r="B26" s="30"/>
      <c r="C26" s="28">
        <v>46.013500000000001</v>
      </c>
      <c r="D26" s="28">
        <v>-64.219499999999996</v>
      </c>
      <c r="E26" s="28">
        <v>2018</v>
      </c>
      <c r="F26" s="28">
        <v>8</v>
      </c>
      <c r="G26" s="28">
        <v>15</v>
      </c>
      <c r="H26" s="28" t="s">
        <v>114</v>
      </c>
      <c r="I26" s="28">
        <v>7.19</v>
      </c>
      <c r="J26" s="28">
        <v>20</v>
      </c>
      <c r="K26" s="28">
        <v>13.3</v>
      </c>
      <c r="L26" s="28">
        <v>6.85</v>
      </c>
      <c r="M26" s="28" t="s">
        <v>47</v>
      </c>
      <c r="N26" s="28">
        <v>6.95</v>
      </c>
      <c r="O26" s="28" t="s">
        <v>47</v>
      </c>
      <c r="P26" s="28">
        <v>1.4999999999999999E-2</v>
      </c>
      <c r="Q26" s="28" t="s">
        <v>47</v>
      </c>
      <c r="R26" s="28" t="s">
        <v>47</v>
      </c>
      <c r="S26" s="28" t="s">
        <v>47</v>
      </c>
      <c r="T26" s="28" t="s">
        <v>47</v>
      </c>
      <c r="U26" s="28" t="s">
        <v>47</v>
      </c>
      <c r="V26" s="28">
        <v>74</v>
      </c>
      <c r="W26" s="28">
        <v>0.03</v>
      </c>
      <c r="X26" s="28">
        <v>37</v>
      </c>
      <c r="Y26" s="28">
        <v>3.21</v>
      </c>
      <c r="Z26" s="28">
        <v>0</v>
      </c>
      <c r="AA26" s="28">
        <v>0</v>
      </c>
      <c r="AB26" s="28" t="s">
        <v>47</v>
      </c>
      <c r="AC26" s="28" t="s">
        <v>47</v>
      </c>
      <c r="AD26" s="28">
        <v>0</v>
      </c>
      <c r="AE26" s="28">
        <v>2</v>
      </c>
      <c r="AF26" s="28" t="s">
        <v>47</v>
      </c>
      <c r="AG26" s="28" t="s">
        <v>47</v>
      </c>
    </row>
    <row r="27" spans="1:33" ht="12.5">
      <c r="A27" s="28" t="s">
        <v>136</v>
      </c>
      <c r="B27" s="30"/>
      <c r="C27" s="28">
        <v>46.0124</v>
      </c>
      <c r="D27" s="28">
        <v>-64.167500000000004</v>
      </c>
      <c r="E27" s="28">
        <v>2018</v>
      </c>
      <c r="F27" s="28">
        <v>8</v>
      </c>
      <c r="G27" s="28">
        <v>15</v>
      </c>
      <c r="H27" s="28" t="s">
        <v>114</v>
      </c>
      <c r="I27" s="28">
        <v>6.92</v>
      </c>
      <c r="J27" s="28">
        <v>63</v>
      </c>
      <c r="K27" s="28">
        <v>63.6</v>
      </c>
      <c r="L27" s="28">
        <v>23.1</v>
      </c>
      <c r="M27" s="28" t="s">
        <v>47</v>
      </c>
      <c r="N27" s="28">
        <v>5.65</v>
      </c>
      <c r="O27" s="28" t="s">
        <v>47</v>
      </c>
      <c r="P27" s="28">
        <v>1.9E-2</v>
      </c>
      <c r="Q27" s="28" t="s">
        <v>47</v>
      </c>
      <c r="R27" s="28" t="s">
        <v>47</v>
      </c>
      <c r="S27" s="28" t="s">
        <v>47</v>
      </c>
      <c r="T27" s="28" t="s">
        <v>47</v>
      </c>
      <c r="U27" s="28" t="s">
        <v>47</v>
      </c>
      <c r="V27" s="28">
        <v>198</v>
      </c>
      <c r="W27" s="28">
        <v>0.09</v>
      </c>
      <c r="X27" s="28">
        <v>99</v>
      </c>
      <c r="Y27" s="28">
        <v>10.199999999999999</v>
      </c>
      <c r="Z27" s="28">
        <v>0</v>
      </c>
      <c r="AA27" s="28">
        <v>0</v>
      </c>
      <c r="AB27" s="28" t="s">
        <v>47</v>
      </c>
      <c r="AC27" s="28" t="s">
        <v>47</v>
      </c>
      <c r="AD27" s="28">
        <v>0</v>
      </c>
      <c r="AE27" s="28">
        <v>1</v>
      </c>
      <c r="AF27" s="28" t="s">
        <v>47</v>
      </c>
      <c r="AG27" s="28" t="s">
        <v>47</v>
      </c>
    </row>
    <row r="28" spans="1:33" ht="12.5">
      <c r="A28" s="28" t="s">
        <v>139</v>
      </c>
      <c r="B28" s="30"/>
      <c r="C28" s="28">
        <v>45.905299999999997</v>
      </c>
      <c r="D28" s="28">
        <v>-64.430999999999997</v>
      </c>
      <c r="E28" s="28">
        <v>2018</v>
      </c>
      <c r="F28" s="28">
        <v>8</v>
      </c>
      <c r="G28" s="28">
        <v>15</v>
      </c>
      <c r="H28" s="28" t="s">
        <v>114</v>
      </c>
      <c r="I28" s="28">
        <v>6.12</v>
      </c>
      <c r="J28" s="28">
        <v>15</v>
      </c>
      <c r="K28" s="28">
        <v>18.3</v>
      </c>
      <c r="L28" s="28">
        <v>5.96</v>
      </c>
      <c r="M28" s="28" t="s">
        <v>47</v>
      </c>
      <c r="N28" s="28">
        <v>1.53</v>
      </c>
      <c r="O28" s="28" t="s">
        <v>47</v>
      </c>
      <c r="P28" s="28">
        <v>3.5000000000000003E-2</v>
      </c>
      <c r="Q28" s="28" t="s">
        <v>47</v>
      </c>
      <c r="R28" s="28" t="s">
        <v>47</v>
      </c>
      <c r="S28" s="28" t="s">
        <v>47</v>
      </c>
      <c r="T28" s="28" t="s">
        <v>47</v>
      </c>
      <c r="U28" s="28" t="s">
        <v>47</v>
      </c>
      <c r="V28" s="28">
        <v>68</v>
      </c>
      <c r="W28" s="28">
        <v>0.03</v>
      </c>
      <c r="X28" s="28">
        <v>34</v>
      </c>
      <c r="Y28" s="28">
        <v>3.99</v>
      </c>
      <c r="Z28" s="28">
        <v>0</v>
      </c>
      <c r="AA28" s="28">
        <v>0</v>
      </c>
      <c r="AB28" s="28" t="s">
        <v>47</v>
      </c>
      <c r="AC28" s="28" t="s">
        <v>47</v>
      </c>
      <c r="AD28" s="28">
        <v>0</v>
      </c>
      <c r="AE28" s="28">
        <v>1</v>
      </c>
      <c r="AF28" s="28" t="s">
        <v>47</v>
      </c>
      <c r="AG28" s="28" t="s">
        <v>47</v>
      </c>
    </row>
    <row r="29" spans="1:33" ht="12.5">
      <c r="A29" s="45" t="s">
        <v>144</v>
      </c>
      <c r="B29" s="48"/>
      <c r="C29" s="45">
        <v>45.988500000000002</v>
      </c>
      <c r="D29" s="45">
        <v>-66.5822</v>
      </c>
      <c r="E29" s="45">
        <v>2018</v>
      </c>
      <c r="F29" s="45">
        <v>7</v>
      </c>
      <c r="G29" s="45">
        <v>31</v>
      </c>
      <c r="H29" s="45" t="s">
        <v>152</v>
      </c>
      <c r="I29" s="45">
        <v>7</v>
      </c>
      <c r="J29" s="45">
        <v>17</v>
      </c>
      <c r="K29" s="45">
        <v>17.100000000000001</v>
      </c>
      <c r="L29" s="45">
        <v>5.5</v>
      </c>
      <c r="M29" s="45" t="s">
        <v>47</v>
      </c>
      <c r="N29" s="45" t="s">
        <v>47</v>
      </c>
      <c r="O29" s="45" t="s">
        <v>47</v>
      </c>
      <c r="P29" s="45">
        <v>0.03</v>
      </c>
      <c r="Q29" s="45">
        <v>0.5</v>
      </c>
      <c r="R29" s="45" t="s">
        <v>47</v>
      </c>
      <c r="S29" s="45" t="s">
        <v>54</v>
      </c>
      <c r="T29" s="45" t="s">
        <v>54</v>
      </c>
      <c r="U29" s="45" t="s">
        <v>54</v>
      </c>
      <c r="V29" s="45">
        <v>58</v>
      </c>
      <c r="W29" s="45" t="s">
        <v>47</v>
      </c>
      <c r="X29" s="45">
        <v>33</v>
      </c>
      <c r="Y29" s="45">
        <v>3.72</v>
      </c>
      <c r="Z29" s="45">
        <v>0</v>
      </c>
      <c r="AA29" s="45">
        <v>0</v>
      </c>
      <c r="AB29" s="45" t="s">
        <v>47</v>
      </c>
      <c r="AC29" s="45" t="s">
        <v>47</v>
      </c>
      <c r="AD29" s="45">
        <v>0</v>
      </c>
      <c r="AE29" s="45">
        <v>2</v>
      </c>
      <c r="AF29" s="45" t="s">
        <v>47</v>
      </c>
      <c r="AG29" s="45" t="s">
        <v>47</v>
      </c>
    </row>
    <row r="30" spans="1:33" ht="12.5">
      <c r="A30" s="45" t="s">
        <v>153</v>
      </c>
      <c r="B30" s="48"/>
      <c r="C30" s="45">
        <v>46.298589999999997</v>
      </c>
      <c r="D30" s="45">
        <v>-66.783000000000001</v>
      </c>
      <c r="E30" s="45">
        <v>2017</v>
      </c>
      <c r="F30" s="45">
        <v>8</v>
      </c>
      <c r="G30" s="45">
        <v>2</v>
      </c>
      <c r="H30" s="45" t="s">
        <v>152</v>
      </c>
      <c r="I30" s="45">
        <v>7.6</v>
      </c>
      <c r="J30" s="45">
        <v>32</v>
      </c>
      <c r="K30" s="45">
        <v>33.200000000000003</v>
      </c>
      <c r="L30" s="45">
        <v>10.9</v>
      </c>
      <c r="M30" s="45" t="s">
        <v>47</v>
      </c>
      <c r="N30" s="45" t="s">
        <v>47</v>
      </c>
      <c r="O30" s="45" t="s">
        <v>47</v>
      </c>
      <c r="P30" s="45">
        <v>0.01</v>
      </c>
      <c r="Q30" s="45">
        <v>0.5</v>
      </c>
      <c r="R30" s="45" t="s">
        <v>47</v>
      </c>
      <c r="S30" s="45">
        <v>0.35</v>
      </c>
      <c r="T30" s="45" t="s">
        <v>54</v>
      </c>
      <c r="U30" s="45" t="s">
        <v>54</v>
      </c>
      <c r="V30" s="45">
        <v>81</v>
      </c>
      <c r="W30" s="45" t="s">
        <v>47</v>
      </c>
      <c r="X30" s="45">
        <v>40</v>
      </c>
      <c r="Y30" s="45">
        <v>1.81</v>
      </c>
      <c r="Z30" s="45">
        <v>0</v>
      </c>
      <c r="AA30" s="45">
        <v>0</v>
      </c>
      <c r="AB30" s="45" t="s">
        <v>47</v>
      </c>
      <c r="AC30" s="45" t="s">
        <v>47</v>
      </c>
      <c r="AD30" s="45">
        <v>0</v>
      </c>
      <c r="AE30" s="45">
        <v>1</v>
      </c>
      <c r="AF30" s="45" t="s">
        <v>47</v>
      </c>
      <c r="AG30" s="45" t="s">
        <v>47</v>
      </c>
    </row>
    <row r="31" spans="1:33" ht="12.5">
      <c r="A31" s="45" t="s">
        <v>155</v>
      </c>
      <c r="B31" s="48"/>
      <c r="C31" s="45">
        <v>45.95646</v>
      </c>
      <c r="D31" s="45">
        <v>-66.617800000000003</v>
      </c>
      <c r="E31" s="45">
        <v>2018</v>
      </c>
      <c r="F31" s="45">
        <v>7</v>
      </c>
      <c r="G31" s="45">
        <v>31</v>
      </c>
      <c r="H31" s="45" t="s">
        <v>152</v>
      </c>
      <c r="I31" s="45">
        <v>7.2</v>
      </c>
      <c r="J31" s="45">
        <v>19</v>
      </c>
      <c r="K31" s="45">
        <v>19.2</v>
      </c>
      <c r="L31" s="45">
        <v>6.19</v>
      </c>
      <c r="M31" s="45" t="s">
        <v>47</v>
      </c>
      <c r="N31" s="45" t="s">
        <v>47</v>
      </c>
      <c r="O31" s="45" t="s">
        <v>47</v>
      </c>
      <c r="P31" s="45">
        <v>0.02</v>
      </c>
      <c r="Q31" s="45">
        <v>0.3</v>
      </c>
      <c r="R31" s="45" t="s">
        <v>47</v>
      </c>
      <c r="S31" s="45" t="s">
        <v>54</v>
      </c>
      <c r="T31" s="45" t="s">
        <v>54</v>
      </c>
      <c r="U31" s="45" t="s">
        <v>54</v>
      </c>
      <c r="V31" s="45">
        <v>52</v>
      </c>
      <c r="W31" s="45" t="s">
        <v>47</v>
      </c>
      <c r="X31" s="45">
        <v>28</v>
      </c>
      <c r="Y31" s="45">
        <v>2.58</v>
      </c>
      <c r="Z31" s="45">
        <v>0</v>
      </c>
      <c r="AA31" s="45">
        <v>0</v>
      </c>
      <c r="AB31" s="45" t="s">
        <v>47</v>
      </c>
      <c r="AC31" s="45">
        <v>5.0000000000000001E-3</v>
      </c>
      <c r="AD31" s="45">
        <v>1</v>
      </c>
      <c r="AE31" s="45">
        <v>32</v>
      </c>
      <c r="AF31" s="45" t="s">
        <v>47</v>
      </c>
      <c r="AG31" s="45" t="s">
        <v>47</v>
      </c>
    </row>
    <row r="32" spans="1:33" ht="12.5">
      <c r="A32" s="45" t="s">
        <v>158</v>
      </c>
      <c r="B32" s="48"/>
      <c r="C32" s="45">
        <v>46.031970000000001</v>
      </c>
      <c r="D32" s="45">
        <v>-66.5702</v>
      </c>
      <c r="E32" s="45">
        <v>2018</v>
      </c>
      <c r="F32" s="45">
        <v>7</v>
      </c>
      <c r="G32" s="45">
        <v>31</v>
      </c>
      <c r="H32" s="45" t="s">
        <v>152</v>
      </c>
      <c r="I32" s="45">
        <v>7.4</v>
      </c>
      <c r="J32" s="45">
        <v>22</v>
      </c>
      <c r="K32" s="45">
        <v>19.3</v>
      </c>
      <c r="L32" s="45">
        <v>6.21</v>
      </c>
      <c r="M32" s="45" t="s">
        <v>47</v>
      </c>
      <c r="N32" s="45" t="s">
        <v>47</v>
      </c>
      <c r="O32" s="45" t="s">
        <v>47</v>
      </c>
      <c r="P32" s="45">
        <v>0.02</v>
      </c>
      <c r="Q32" s="45">
        <v>0.2</v>
      </c>
      <c r="R32" s="45" t="s">
        <v>47</v>
      </c>
      <c r="S32" s="45" t="s">
        <v>54</v>
      </c>
      <c r="T32" s="45" t="s">
        <v>54</v>
      </c>
      <c r="U32" s="45" t="s">
        <v>54</v>
      </c>
      <c r="V32" s="45">
        <v>70</v>
      </c>
      <c r="W32" s="45" t="s">
        <v>47</v>
      </c>
      <c r="X32" s="45">
        <v>33</v>
      </c>
      <c r="Y32" s="45">
        <v>5.5</v>
      </c>
      <c r="Z32" s="45">
        <v>0</v>
      </c>
      <c r="AA32" s="45">
        <v>0</v>
      </c>
      <c r="AB32" s="45" t="s">
        <v>47</v>
      </c>
      <c r="AC32" s="45" t="s">
        <v>47</v>
      </c>
      <c r="AD32" s="45">
        <v>0</v>
      </c>
      <c r="AE32" s="45">
        <v>1</v>
      </c>
      <c r="AF32" s="45" t="s">
        <v>47</v>
      </c>
      <c r="AG32" s="45" t="s">
        <v>47</v>
      </c>
    </row>
    <row r="33" spans="1:33" ht="12.5">
      <c r="A33" s="45" t="s">
        <v>161</v>
      </c>
      <c r="B33" s="48"/>
      <c r="C33" s="45">
        <v>46.141440000000003</v>
      </c>
      <c r="D33" s="45">
        <v>-66.618499999999997</v>
      </c>
      <c r="E33" s="45">
        <v>2018</v>
      </c>
      <c r="F33" s="45">
        <v>7</v>
      </c>
      <c r="G33" s="45">
        <v>31</v>
      </c>
      <c r="H33" s="45" t="s">
        <v>152</v>
      </c>
      <c r="I33" s="45">
        <v>7.4</v>
      </c>
      <c r="J33" s="45">
        <v>17</v>
      </c>
      <c r="K33" s="45">
        <v>15.1</v>
      </c>
      <c r="L33" s="45">
        <v>4.37</v>
      </c>
      <c r="M33" s="45" t="s">
        <v>47</v>
      </c>
      <c r="N33" s="45" t="s">
        <v>47</v>
      </c>
      <c r="O33" s="45" t="s">
        <v>47</v>
      </c>
      <c r="P33" s="45">
        <v>0.02</v>
      </c>
      <c r="Q33" s="45" t="s">
        <v>90</v>
      </c>
      <c r="R33" s="45" t="s">
        <v>47</v>
      </c>
      <c r="S33" s="45" t="s">
        <v>54</v>
      </c>
      <c r="T33" s="45">
        <v>0.09</v>
      </c>
      <c r="U33" s="45" t="s">
        <v>54</v>
      </c>
      <c r="V33" s="45">
        <v>46</v>
      </c>
      <c r="W33" s="45" t="s">
        <v>47</v>
      </c>
      <c r="X33" s="45">
        <v>23</v>
      </c>
      <c r="Y33" s="45">
        <v>2.5</v>
      </c>
      <c r="Z33" s="45">
        <v>0</v>
      </c>
      <c r="AA33" s="45">
        <v>0</v>
      </c>
      <c r="AB33" s="45" t="s">
        <v>47</v>
      </c>
      <c r="AC33" s="45" t="s">
        <v>47</v>
      </c>
      <c r="AD33" s="45">
        <v>0</v>
      </c>
      <c r="AE33" s="45">
        <v>3</v>
      </c>
      <c r="AF33" s="45" t="s">
        <v>47</v>
      </c>
      <c r="AG33" s="45" t="s">
        <v>47</v>
      </c>
    </row>
    <row r="34" spans="1:33" ht="12.5">
      <c r="A34" s="45" t="s">
        <v>163</v>
      </c>
      <c r="B34" s="48"/>
      <c r="C34" s="45">
        <v>46.181100000000001</v>
      </c>
      <c r="D34" s="45">
        <v>-66.620999999999995</v>
      </c>
      <c r="E34" s="45">
        <v>2018</v>
      </c>
      <c r="F34" s="45">
        <v>7</v>
      </c>
      <c r="G34" s="45">
        <v>31</v>
      </c>
      <c r="H34" s="45" t="s">
        <v>152</v>
      </c>
      <c r="I34" s="45">
        <v>7.6</v>
      </c>
      <c r="J34" s="45">
        <v>37</v>
      </c>
      <c r="K34" s="45">
        <v>36.1</v>
      </c>
      <c r="L34" s="45">
        <v>12.6</v>
      </c>
      <c r="M34" s="45" t="s">
        <v>47</v>
      </c>
      <c r="N34" s="45" t="s">
        <v>47</v>
      </c>
      <c r="O34" s="45" t="s">
        <v>47</v>
      </c>
      <c r="P34" s="45">
        <v>0.01</v>
      </c>
      <c r="Q34" s="45" t="s">
        <v>90</v>
      </c>
      <c r="R34" s="45" t="s">
        <v>47</v>
      </c>
      <c r="S34" s="45" t="s">
        <v>54</v>
      </c>
      <c r="T34" s="45" t="s">
        <v>54</v>
      </c>
      <c r="U34" s="45" t="s">
        <v>54</v>
      </c>
      <c r="V34" s="45">
        <v>89</v>
      </c>
      <c r="W34" s="45" t="s">
        <v>47</v>
      </c>
      <c r="X34" s="45">
        <v>44</v>
      </c>
      <c r="Y34" s="45">
        <v>2.62</v>
      </c>
      <c r="Z34" s="45">
        <v>0</v>
      </c>
      <c r="AA34" s="45">
        <v>0</v>
      </c>
      <c r="AB34" s="45" t="s">
        <v>47</v>
      </c>
      <c r="AC34" s="45" t="s">
        <v>47</v>
      </c>
      <c r="AD34" s="45">
        <v>0</v>
      </c>
      <c r="AE34" s="45">
        <v>0</v>
      </c>
      <c r="AF34" s="45" t="s">
        <v>47</v>
      </c>
      <c r="AG34" s="45" t="s">
        <v>47</v>
      </c>
    </row>
    <row r="35" spans="1:33" ht="12.5">
      <c r="A35" s="45" t="s">
        <v>165</v>
      </c>
      <c r="B35" s="48"/>
      <c r="C35" s="45">
        <v>46.270020000000002</v>
      </c>
      <c r="D35" s="45">
        <v>-66.634100000000004</v>
      </c>
      <c r="E35" s="45">
        <v>2018</v>
      </c>
      <c r="F35" s="45">
        <v>7</v>
      </c>
      <c r="G35" s="45">
        <v>31</v>
      </c>
      <c r="H35" s="45" t="s">
        <v>152</v>
      </c>
      <c r="I35" s="45">
        <v>7.8</v>
      </c>
      <c r="J35" s="45">
        <v>33</v>
      </c>
      <c r="K35" s="45">
        <v>31.6</v>
      </c>
      <c r="L35" s="45">
        <v>10.3</v>
      </c>
      <c r="M35" s="45" t="s">
        <v>47</v>
      </c>
      <c r="N35" s="45" t="s">
        <v>47</v>
      </c>
      <c r="O35" s="45" t="s">
        <v>47</v>
      </c>
      <c r="P35" s="45">
        <v>0.01</v>
      </c>
      <c r="Q35" s="45" t="s">
        <v>90</v>
      </c>
      <c r="R35" s="45" t="s">
        <v>47</v>
      </c>
      <c r="S35" s="45" t="s">
        <v>54</v>
      </c>
      <c r="T35" s="45" t="s">
        <v>54</v>
      </c>
      <c r="U35" s="45" t="s">
        <v>54</v>
      </c>
      <c r="V35" s="45">
        <v>80</v>
      </c>
      <c r="W35" s="45" t="s">
        <v>47</v>
      </c>
      <c r="X35" s="45">
        <v>38</v>
      </c>
      <c r="Y35" s="45">
        <v>2.69</v>
      </c>
      <c r="Z35" s="45">
        <v>0</v>
      </c>
      <c r="AA35" s="45">
        <v>0</v>
      </c>
      <c r="AB35" s="45" t="s">
        <v>47</v>
      </c>
      <c r="AC35" s="45" t="s">
        <v>47</v>
      </c>
      <c r="AD35" s="45">
        <v>0</v>
      </c>
      <c r="AE35" s="45">
        <v>0</v>
      </c>
      <c r="AF35" s="45" t="s">
        <v>47</v>
      </c>
      <c r="AG35" s="45" t="s">
        <v>47</v>
      </c>
    </row>
    <row r="36" spans="1:33" ht="12.5">
      <c r="A36" s="45" t="s">
        <v>169</v>
      </c>
      <c r="B36" s="48"/>
      <c r="C36" s="45">
        <v>46.294809999999998</v>
      </c>
      <c r="D36" s="45">
        <v>-66.963399999999993</v>
      </c>
      <c r="E36" s="45">
        <v>2001</v>
      </c>
      <c r="F36" s="45">
        <v>9</v>
      </c>
      <c r="G36" s="45">
        <v>5</v>
      </c>
      <c r="H36" s="45" t="s">
        <v>152</v>
      </c>
      <c r="I36" s="45">
        <v>7.1</v>
      </c>
      <c r="J36" s="45">
        <v>12.9</v>
      </c>
      <c r="K36" s="45">
        <v>16.899999999999999</v>
      </c>
      <c r="L36" s="45">
        <v>5.42</v>
      </c>
      <c r="M36" s="45" t="s">
        <v>47</v>
      </c>
      <c r="N36" s="45" t="s">
        <v>47</v>
      </c>
      <c r="O36" s="45" t="s">
        <v>47</v>
      </c>
      <c r="P36" s="45">
        <v>0.02</v>
      </c>
      <c r="Q36" s="45" t="s">
        <v>171</v>
      </c>
      <c r="R36" s="45" t="s">
        <v>47</v>
      </c>
      <c r="S36" s="45" t="s">
        <v>54</v>
      </c>
      <c r="T36" s="45" t="s">
        <v>54</v>
      </c>
      <c r="U36" s="45" t="s">
        <v>49</v>
      </c>
      <c r="V36" s="45">
        <v>44.3</v>
      </c>
      <c r="W36" s="45" t="s">
        <v>47</v>
      </c>
      <c r="X36" s="45">
        <v>15</v>
      </c>
      <c r="Y36" s="45">
        <v>1.97</v>
      </c>
      <c r="Z36" s="45">
        <v>0</v>
      </c>
      <c r="AA36" s="45">
        <v>0</v>
      </c>
      <c r="AB36" s="45" t="s">
        <v>47</v>
      </c>
      <c r="AC36" s="45" t="s">
        <v>47</v>
      </c>
      <c r="AD36" s="45">
        <v>0</v>
      </c>
      <c r="AE36" s="45">
        <v>1</v>
      </c>
      <c r="AF36" s="45" t="s">
        <v>47</v>
      </c>
      <c r="AG36" s="45" t="s">
        <v>47</v>
      </c>
    </row>
    <row r="37" spans="1:33" ht="12.5">
      <c r="A37" s="45" t="s">
        <v>174</v>
      </c>
      <c r="B37" s="48"/>
      <c r="C37" s="45">
        <v>46.32094</v>
      </c>
      <c r="D37" s="45">
        <v>-67.100899999999996</v>
      </c>
      <c r="E37" s="45">
        <v>2002</v>
      </c>
      <c r="F37" s="45">
        <v>9</v>
      </c>
      <c r="G37" s="45">
        <v>8</v>
      </c>
      <c r="H37" s="45" t="s">
        <v>152</v>
      </c>
      <c r="I37" s="45">
        <v>7.4</v>
      </c>
      <c r="J37" s="45" t="s">
        <v>47</v>
      </c>
      <c r="K37" s="45">
        <v>15.8</v>
      </c>
      <c r="L37" s="45">
        <v>4.95</v>
      </c>
      <c r="M37" s="45" t="s">
        <v>47</v>
      </c>
      <c r="N37" s="45">
        <v>9.4</v>
      </c>
      <c r="O37" s="45" t="s">
        <v>47</v>
      </c>
      <c r="P37" s="45">
        <v>1.0999999999999999E-2</v>
      </c>
      <c r="Q37" s="45" t="s">
        <v>171</v>
      </c>
      <c r="R37" s="45" t="s">
        <v>47</v>
      </c>
      <c r="S37" s="45" t="s">
        <v>54</v>
      </c>
      <c r="T37" s="45" t="s">
        <v>54</v>
      </c>
      <c r="U37" s="45" t="s">
        <v>49</v>
      </c>
      <c r="V37" s="45">
        <v>43.8</v>
      </c>
      <c r="W37" s="45" t="s">
        <v>47</v>
      </c>
      <c r="X37" s="45">
        <v>15</v>
      </c>
      <c r="Y37" s="45">
        <v>2.1</v>
      </c>
      <c r="Z37" s="45">
        <v>0</v>
      </c>
      <c r="AA37" s="45">
        <v>0</v>
      </c>
      <c r="AB37" s="45" t="s">
        <v>47</v>
      </c>
      <c r="AC37" s="45" t="s">
        <v>47</v>
      </c>
      <c r="AD37" s="45">
        <v>0</v>
      </c>
      <c r="AE37" s="45">
        <v>2</v>
      </c>
      <c r="AF37" s="45" t="s">
        <v>47</v>
      </c>
      <c r="AG37" s="45" t="s">
        <v>47</v>
      </c>
    </row>
    <row r="38" spans="1:33" ht="12.5">
      <c r="A38" s="22" t="s">
        <v>180</v>
      </c>
      <c r="B38" s="52" t="s">
        <v>181</v>
      </c>
      <c r="C38" s="53">
        <v>46.822833000000003</v>
      </c>
      <c r="D38" s="53">
        <v>-67.733720000000005</v>
      </c>
      <c r="E38" s="22">
        <v>2019</v>
      </c>
      <c r="F38" s="22">
        <v>8</v>
      </c>
      <c r="G38" s="22">
        <v>27</v>
      </c>
      <c r="H38" s="22" t="s">
        <v>185</v>
      </c>
      <c r="I38" s="22">
        <v>8.51</v>
      </c>
      <c r="J38" s="22">
        <v>120</v>
      </c>
      <c r="K38" s="22">
        <v>124</v>
      </c>
      <c r="L38" s="22">
        <v>41.9</v>
      </c>
      <c r="M38" s="22" t="s">
        <v>47</v>
      </c>
      <c r="N38" s="22">
        <v>13.1</v>
      </c>
      <c r="O38" s="22">
        <v>5.6</v>
      </c>
      <c r="P38" s="22">
        <v>2.5999999999999999E-2</v>
      </c>
      <c r="Q38" s="22">
        <v>1</v>
      </c>
      <c r="R38" s="22" t="s">
        <v>47</v>
      </c>
      <c r="S38" s="22">
        <v>0.9</v>
      </c>
      <c r="T38" s="22">
        <v>0.05</v>
      </c>
      <c r="U38" s="22">
        <v>0.05</v>
      </c>
      <c r="V38" s="22">
        <v>182.7</v>
      </c>
      <c r="W38" s="55"/>
      <c r="X38" s="22" t="s">
        <v>47</v>
      </c>
      <c r="Y38" s="22">
        <v>4.3499999999999996</v>
      </c>
      <c r="Z38" s="22">
        <v>0</v>
      </c>
      <c r="AA38" s="22">
        <v>0</v>
      </c>
      <c r="AB38" s="22" t="s">
        <v>47</v>
      </c>
      <c r="AC38" s="22">
        <v>8.0000000000000002E-3</v>
      </c>
      <c r="AD38" s="22">
        <v>1</v>
      </c>
      <c r="AE38" s="22">
        <v>2</v>
      </c>
      <c r="AF38" s="22" t="s">
        <v>47</v>
      </c>
      <c r="AG38" s="22" t="s">
        <v>47</v>
      </c>
    </row>
    <row r="39" spans="1:33" ht="12.5">
      <c r="A39" s="22" t="s">
        <v>190</v>
      </c>
      <c r="B39" s="52" t="s">
        <v>191</v>
      </c>
      <c r="C39" s="53">
        <v>45.850110999999998</v>
      </c>
      <c r="D39" s="56">
        <v>-66.516080000000002</v>
      </c>
      <c r="E39" s="22">
        <v>2019</v>
      </c>
      <c r="F39" s="22">
        <v>10</v>
      </c>
      <c r="G39" s="22">
        <v>7</v>
      </c>
      <c r="H39" s="22" t="s">
        <v>185</v>
      </c>
      <c r="I39" s="22">
        <v>6.71</v>
      </c>
      <c r="J39" s="58">
        <v>8</v>
      </c>
      <c r="K39" s="22">
        <v>10.3</v>
      </c>
      <c r="L39" s="58">
        <v>3.1</v>
      </c>
      <c r="M39" s="22" t="s">
        <v>47</v>
      </c>
      <c r="N39" s="22">
        <v>8.9</v>
      </c>
      <c r="O39" s="22">
        <v>14</v>
      </c>
      <c r="P39" s="22">
        <v>2.9000000000000001E-2</v>
      </c>
      <c r="Q39" s="22">
        <v>0.3</v>
      </c>
      <c r="R39" s="22" t="s">
        <v>47</v>
      </c>
      <c r="S39" s="22">
        <v>0.05</v>
      </c>
      <c r="T39" s="22">
        <v>0.05</v>
      </c>
      <c r="U39" s="22">
        <v>0.05</v>
      </c>
      <c r="V39" s="22">
        <v>28.6</v>
      </c>
      <c r="W39" s="55"/>
      <c r="X39" s="22" t="s">
        <v>47</v>
      </c>
      <c r="Y39" s="22">
        <v>3.57</v>
      </c>
      <c r="Z39" s="22">
        <v>0</v>
      </c>
      <c r="AA39" s="22">
        <v>0</v>
      </c>
      <c r="AB39" s="22" t="s">
        <v>47</v>
      </c>
      <c r="AC39" s="22">
        <v>1.2999999999999999E-2</v>
      </c>
      <c r="AD39" s="22">
        <v>3</v>
      </c>
      <c r="AE39" s="22">
        <v>20</v>
      </c>
      <c r="AF39" s="22" t="s">
        <v>47</v>
      </c>
      <c r="AG39" s="22" t="s">
        <v>47</v>
      </c>
    </row>
    <row r="40" spans="1:33" ht="12.5">
      <c r="A40" s="22" t="s">
        <v>197</v>
      </c>
      <c r="B40" s="52" t="s">
        <v>198</v>
      </c>
      <c r="C40" s="53">
        <v>46.021208999999999</v>
      </c>
      <c r="D40" s="56">
        <v>-65.034620000000004</v>
      </c>
      <c r="E40" s="22">
        <v>2019</v>
      </c>
      <c r="F40" s="22">
        <v>10</v>
      </c>
      <c r="G40" s="22">
        <v>17</v>
      </c>
      <c r="H40" s="22" t="s">
        <v>185</v>
      </c>
      <c r="I40" s="22">
        <v>7.06</v>
      </c>
      <c r="J40" s="22">
        <v>25</v>
      </c>
      <c r="K40" s="22">
        <v>40</v>
      </c>
      <c r="L40" s="22">
        <v>13.2</v>
      </c>
      <c r="M40" s="22" t="s">
        <v>47</v>
      </c>
      <c r="N40" s="22">
        <v>12.8</v>
      </c>
      <c r="O40" s="22">
        <v>10.4</v>
      </c>
      <c r="P40" s="22">
        <v>1.7999999999999999E-2</v>
      </c>
      <c r="Q40" s="22">
        <v>0.3</v>
      </c>
      <c r="R40" s="22" t="s">
        <v>47</v>
      </c>
      <c r="S40" s="22">
        <v>0.05</v>
      </c>
      <c r="T40" s="22">
        <v>0.05</v>
      </c>
      <c r="U40" s="22">
        <v>0.05</v>
      </c>
      <c r="V40" s="22">
        <v>106.1</v>
      </c>
      <c r="W40" s="55"/>
      <c r="X40" s="22" t="s">
        <v>47</v>
      </c>
      <c r="Y40" s="22">
        <v>12.2</v>
      </c>
      <c r="Z40" s="22">
        <v>0</v>
      </c>
      <c r="AA40" s="22">
        <v>0</v>
      </c>
      <c r="AB40" s="22" t="s">
        <v>47</v>
      </c>
      <c r="AC40" s="22" t="s">
        <v>47</v>
      </c>
      <c r="AD40" s="22">
        <v>0</v>
      </c>
      <c r="AE40" s="22">
        <v>16</v>
      </c>
      <c r="AF40" s="22" t="s">
        <v>47</v>
      </c>
      <c r="AG40" s="22" t="s">
        <v>47</v>
      </c>
    </row>
    <row r="41" spans="1:33" ht="14.5">
      <c r="A41" s="22" t="s">
        <v>203</v>
      </c>
      <c r="B41" s="52" t="s">
        <v>205</v>
      </c>
      <c r="C41" s="36">
        <v>46.279780000000002</v>
      </c>
      <c r="D41" s="36">
        <v>-67.502799999999993</v>
      </c>
      <c r="E41" s="22">
        <v>2019</v>
      </c>
      <c r="F41" s="22">
        <v>8</v>
      </c>
      <c r="G41" s="22">
        <v>27</v>
      </c>
      <c r="H41" s="22" t="s">
        <v>185</v>
      </c>
      <c r="I41" s="22">
        <v>7.79</v>
      </c>
      <c r="J41" s="22">
        <v>53</v>
      </c>
      <c r="K41" s="22">
        <v>57.3</v>
      </c>
      <c r="L41" s="22">
        <v>19.3</v>
      </c>
      <c r="M41" s="22" t="s">
        <v>47</v>
      </c>
      <c r="N41" s="22">
        <v>7</v>
      </c>
      <c r="O41" s="22">
        <v>6.5</v>
      </c>
      <c r="P41" s="22">
        <v>1.7999999999999999E-2</v>
      </c>
      <c r="Q41" s="22">
        <v>0.6</v>
      </c>
      <c r="R41" s="22" t="s">
        <v>47</v>
      </c>
      <c r="S41" s="22">
        <v>0.16</v>
      </c>
      <c r="T41" s="22">
        <v>0.05</v>
      </c>
      <c r="U41" s="22">
        <v>0.05</v>
      </c>
      <c r="V41" s="22">
        <v>123.3</v>
      </c>
      <c r="W41" s="55"/>
      <c r="X41" s="22" t="s">
        <v>47</v>
      </c>
      <c r="Y41" s="22">
        <v>3.59</v>
      </c>
      <c r="Z41" s="22">
        <v>0</v>
      </c>
      <c r="AA41" s="22">
        <v>0</v>
      </c>
      <c r="AB41" s="22" t="s">
        <v>47</v>
      </c>
      <c r="AC41" s="22">
        <v>0.7</v>
      </c>
      <c r="AD41" s="22">
        <v>6</v>
      </c>
      <c r="AE41" s="22">
        <v>10</v>
      </c>
      <c r="AF41" s="22" t="s">
        <v>47</v>
      </c>
      <c r="AG41" s="22" t="s">
        <v>47</v>
      </c>
    </row>
    <row r="42" spans="1:33" ht="14.5">
      <c r="A42" s="22" t="s">
        <v>208</v>
      </c>
      <c r="B42" s="52" t="s">
        <v>209</v>
      </c>
      <c r="C42" s="36">
        <v>46.409559999999999</v>
      </c>
      <c r="D42" s="36">
        <v>-67.607900000000001</v>
      </c>
      <c r="E42" s="22">
        <v>2019</v>
      </c>
      <c r="F42" s="22">
        <v>8</v>
      </c>
      <c r="G42" s="22">
        <v>27</v>
      </c>
      <c r="H42" s="22" t="s">
        <v>185</v>
      </c>
      <c r="I42" s="22">
        <v>7.69</v>
      </c>
      <c r="J42" s="22">
        <v>53</v>
      </c>
      <c r="K42" s="22">
        <v>55.6</v>
      </c>
      <c r="L42" s="22">
        <v>18.7</v>
      </c>
      <c r="M42" s="22" t="s">
        <v>47</v>
      </c>
      <c r="N42" s="22">
        <v>7.8</v>
      </c>
      <c r="O42" s="22">
        <v>6.6</v>
      </c>
      <c r="P42" s="22">
        <v>4.1000000000000002E-2</v>
      </c>
      <c r="Q42" s="22">
        <v>0.9</v>
      </c>
      <c r="R42" s="22" t="s">
        <v>47</v>
      </c>
      <c r="S42" s="22">
        <v>0.68</v>
      </c>
      <c r="T42" s="22">
        <v>0.05</v>
      </c>
      <c r="U42" s="22">
        <v>0.06</v>
      </c>
      <c r="V42" s="22">
        <v>125.3</v>
      </c>
      <c r="W42" s="55"/>
      <c r="X42" s="22" t="s">
        <v>47</v>
      </c>
      <c r="Y42" s="22">
        <v>3.52</v>
      </c>
      <c r="Z42" s="22">
        <v>0</v>
      </c>
      <c r="AA42" s="22">
        <v>0</v>
      </c>
      <c r="AB42" s="22" t="s">
        <v>47</v>
      </c>
      <c r="AC42" s="22" t="s">
        <v>47</v>
      </c>
      <c r="AD42" s="22">
        <v>0</v>
      </c>
      <c r="AE42" s="22">
        <v>5</v>
      </c>
      <c r="AF42" s="22" t="s">
        <v>47</v>
      </c>
      <c r="AG42" s="22" t="s">
        <v>47</v>
      </c>
    </row>
    <row r="43" spans="1:33" ht="14.5">
      <c r="A43" s="22" t="s">
        <v>213</v>
      </c>
      <c r="B43" s="52" t="s">
        <v>214</v>
      </c>
      <c r="C43" s="36">
        <v>47.35492</v>
      </c>
      <c r="D43" s="36">
        <v>-68.231800000000007</v>
      </c>
      <c r="E43" s="22">
        <v>2019</v>
      </c>
      <c r="F43" s="22">
        <v>8</v>
      </c>
      <c r="G43" s="22">
        <v>27</v>
      </c>
      <c r="H43" s="22" t="s">
        <v>185</v>
      </c>
      <c r="I43" s="22">
        <v>7.83</v>
      </c>
      <c r="J43" s="22">
        <v>42</v>
      </c>
      <c r="K43" s="22">
        <v>54.4</v>
      </c>
      <c r="L43" s="22">
        <v>17.3</v>
      </c>
      <c r="M43" s="22" t="s">
        <v>47</v>
      </c>
      <c r="N43" s="22">
        <v>8.3000000000000007</v>
      </c>
      <c r="O43" s="22">
        <v>11</v>
      </c>
      <c r="P43" s="22">
        <v>7.2999999999999995E-2</v>
      </c>
      <c r="Q43" s="22">
        <v>0.7</v>
      </c>
      <c r="R43" s="22" t="s">
        <v>47</v>
      </c>
      <c r="S43" s="22">
        <v>0.06</v>
      </c>
      <c r="T43" s="22">
        <v>0.05</v>
      </c>
      <c r="U43" s="22">
        <v>0.14000000000000001</v>
      </c>
      <c r="V43" s="22">
        <v>140.80000000000001</v>
      </c>
      <c r="W43" s="55"/>
      <c r="X43" s="22" t="s">
        <v>47</v>
      </c>
      <c r="Y43" s="22">
        <v>6.13</v>
      </c>
      <c r="Z43" s="22">
        <v>0</v>
      </c>
      <c r="AA43" s="22">
        <v>0</v>
      </c>
      <c r="AB43" s="22" t="s">
        <v>47</v>
      </c>
      <c r="AC43" s="22" t="s">
        <v>47</v>
      </c>
      <c r="AD43" s="22">
        <v>0</v>
      </c>
      <c r="AE43" s="22">
        <v>3</v>
      </c>
      <c r="AF43" s="22" t="s">
        <v>47</v>
      </c>
      <c r="AG43" s="22" t="s">
        <v>47</v>
      </c>
    </row>
    <row r="44" spans="1:33" ht="14.5">
      <c r="A44" s="22" t="s">
        <v>216</v>
      </c>
      <c r="B44" s="52" t="s">
        <v>218</v>
      </c>
      <c r="C44" s="36">
        <v>46.73339</v>
      </c>
      <c r="D44" s="36">
        <v>-65.822999999999993</v>
      </c>
      <c r="E44" s="22">
        <v>2019</v>
      </c>
      <c r="F44" s="22">
        <v>8</v>
      </c>
      <c r="G44" s="22">
        <v>21</v>
      </c>
      <c r="H44" s="22" t="s">
        <v>185</v>
      </c>
      <c r="I44" s="22">
        <v>7.55</v>
      </c>
      <c r="J44" s="22">
        <v>21</v>
      </c>
      <c r="K44" s="22">
        <v>19.5</v>
      </c>
      <c r="L44" s="22">
        <v>6.34</v>
      </c>
      <c r="M44" s="22" t="s">
        <v>47</v>
      </c>
      <c r="N44" s="22">
        <v>8.1</v>
      </c>
      <c r="O44" s="22">
        <v>2.4</v>
      </c>
      <c r="P44" s="22">
        <v>8.9999999999999993E-3</v>
      </c>
      <c r="Q44" s="22">
        <v>0.2</v>
      </c>
      <c r="R44" s="22" t="s">
        <v>47</v>
      </c>
      <c r="S44" s="22">
        <v>0.05</v>
      </c>
      <c r="T44" s="22">
        <v>0.05</v>
      </c>
      <c r="U44" s="22">
        <v>0.05</v>
      </c>
      <c r="V44" s="22">
        <v>62.7</v>
      </c>
      <c r="W44" s="55"/>
      <c r="X44" s="22" t="s">
        <v>47</v>
      </c>
      <c r="Y44" s="22">
        <v>4.09</v>
      </c>
      <c r="Z44" s="22">
        <v>0</v>
      </c>
      <c r="AA44" s="22">
        <v>0</v>
      </c>
      <c r="AB44" s="22" t="s">
        <v>47</v>
      </c>
      <c r="AC44" s="22">
        <v>0.18</v>
      </c>
      <c r="AD44" s="22">
        <v>2</v>
      </c>
      <c r="AE44" s="22">
        <v>7</v>
      </c>
      <c r="AF44" s="22" t="s">
        <v>47</v>
      </c>
      <c r="AG44" s="22" t="s">
        <v>47</v>
      </c>
    </row>
    <row r="45" spans="1:33" ht="14.5">
      <c r="A45" s="22" t="s">
        <v>222</v>
      </c>
      <c r="B45" s="52" t="s">
        <v>223</v>
      </c>
      <c r="C45" s="36">
        <v>47.347940000000001</v>
      </c>
      <c r="D45" s="36">
        <v>-65.432100000000005</v>
      </c>
      <c r="E45" s="22">
        <v>2019</v>
      </c>
      <c r="F45" s="22">
        <v>9</v>
      </c>
      <c r="G45" s="22">
        <v>13</v>
      </c>
      <c r="H45" s="22" t="s">
        <v>185</v>
      </c>
      <c r="I45" s="22">
        <v>7.06</v>
      </c>
      <c r="J45" s="22">
        <v>12</v>
      </c>
      <c r="K45" s="22">
        <v>18.399999999999999</v>
      </c>
      <c r="L45" s="22">
        <v>5.77</v>
      </c>
      <c r="M45" s="22" t="s">
        <v>47</v>
      </c>
      <c r="N45" s="22">
        <v>11.6</v>
      </c>
      <c r="O45" s="22">
        <v>24</v>
      </c>
      <c r="P45" s="22">
        <v>1.4999999999999999E-2</v>
      </c>
      <c r="Q45" s="22">
        <v>0.5</v>
      </c>
      <c r="R45" s="22" t="s">
        <v>47</v>
      </c>
      <c r="S45" s="22">
        <v>0.05</v>
      </c>
      <c r="T45" s="22">
        <v>0.05</v>
      </c>
      <c r="U45" s="22">
        <v>0.05</v>
      </c>
      <c r="V45" s="22">
        <v>31.4</v>
      </c>
      <c r="W45" s="55"/>
      <c r="X45" s="22" t="s">
        <v>47</v>
      </c>
      <c r="Y45" s="22">
        <v>2.09</v>
      </c>
      <c r="Z45" s="22">
        <v>0</v>
      </c>
      <c r="AA45" s="22">
        <v>0</v>
      </c>
      <c r="AB45" s="22" t="s">
        <v>47</v>
      </c>
      <c r="AC45" s="22" t="s">
        <v>47</v>
      </c>
      <c r="AD45" s="22">
        <v>0</v>
      </c>
      <c r="AE45" s="22">
        <v>8</v>
      </c>
      <c r="AF45" s="22" t="s">
        <v>47</v>
      </c>
      <c r="AG45" s="22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sheetData>
    <row r="1" spans="1:42" ht="15.75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33</v>
      </c>
      <c r="U1" s="1" t="s">
        <v>21</v>
      </c>
      <c r="V1" s="1" t="s">
        <v>36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4" t="s">
        <v>31</v>
      </c>
      <c r="AG1" s="1" t="s">
        <v>42</v>
      </c>
      <c r="AH1" s="1" t="s">
        <v>32</v>
      </c>
      <c r="AI1" s="8" t="s">
        <v>34</v>
      </c>
      <c r="AJ1" s="1" t="s">
        <v>35</v>
      </c>
      <c r="AK1" s="1" t="s">
        <v>37</v>
      </c>
      <c r="AL1" s="1" t="s">
        <v>38</v>
      </c>
      <c r="AM1" s="6" t="s">
        <v>39</v>
      </c>
      <c r="AN1" s="6"/>
      <c r="AO1" s="6"/>
      <c r="AP1" s="6"/>
    </row>
    <row r="2" spans="1:42" ht="15.75" customHeight="1">
      <c r="A2" s="10" t="s">
        <v>44</v>
      </c>
      <c r="B2" s="12"/>
      <c r="C2" s="10">
        <v>46.74</v>
      </c>
      <c r="D2" s="10">
        <v>-64.180000000000007</v>
      </c>
      <c r="E2" s="10">
        <v>2016</v>
      </c>
      <c r="F2" s="10">
        <v>10</v>
      </c>
      <c r="G2" s="10">
        <v>18</v>
      </c>
      <c r="H2" s="10" t="s">
        <v>46</v>
      </c>
      <c r="I2" s="10">
        <v>8.15</v>
      </c>
      <c r="J2" s="10">
        <v>106.8</v>
      </c>
      <c r="K2" s="10"/>
      <c r="L2" s="10" t="s">
        <v>49</v>
      </c>
      <c r="M2" s="12"/>
      <c r="N2" s="12"/>
      <c r="O2" s="10">
        <v>3.46</v>
      </c>
      <c r="P2" s="10">
        <v>0.02</v>
      </c>
      <c r="Q2" s="10">
        <v>3.41</v>
      </c>
      <c r="R2" s="10">
        <v>3.23</v>
      </c>
      <c r="S2" s="12"/>
      <c r="T2" s="12"/>
      <c r="U2" s="12"/>
      <c r="V2" s="12"/>
      <c r="W2" s="12"/>
      <c r="X2" s="12"/>
      <c r="Y2" s="12"/>
      <c r="AA2" s="10">
        <v>285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15.75" customHeight="1">
      <c r="A3" s="10" t="s">
        <v>51</v>
      </c>
      <c r="B3" s="12"/>
      <c r="C3" s="10">
        <v>46.39</v>
      </c>
      <c r="D3" s="10">
        <v>-63.65</v>
      </c>
      <c r="E3" s="10">
        <v>2018</v>
      </c>
      <c r="F3" s="10">
        <v>10</v>
      </c>
      <c r="G3" s="10">
        <v>11</v>
      </c>
      <c r="H3" s="10" t="s">
        <v>46</v>
      </c>
      <c r="I3" s="10">
        <v>8.1300000000000008</v>
      </c>
      <c r="J3" s="10">
        <v>104</v>
      </c>
      <c r="K3" s="10"/>
      <c r="L3" s="10">
        <v>21.7</v>
      </c>
      <c r="M3" s="12"/>
      <c r="N3" s="12"/>
      <c r="O3" s="10">
        <v>1.53</v>
      </c>
      <c r="P3" s="10">
        <v>0.04</v>
      </c>
      <c r="Q3" s="10">
        <v>6.1</v>
      </c>
      <c r="R3" s="10">
        <v>2.98</v>
      </c>
      <c r="S3" s="12"/>
      <c r="T3" s="12"/>
      <c r="U3" s="12"/>
      <c r="V3" s="12"/>
      <c r="W3" s="12"/>
      <c r="X3" s="12"/>
      <c r="Y3" s="12"/>
      <c r="AA3" s="10">
        <v>345</v>
      </c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5.75" customHeight="1">
      <c r="A4" s="10" t="s">
        <v>56</v>
      </c>
      <c r="B4" s="12"/>
      <c r="C4" s="10">
        <v>46.45</v>
      </c>
      <c r="D4" s="10">
        <v>-62.38</v>
      </c>
      <c r="E4" s="10">
        <v>2012</v>
      </c>
      <c r="F4" s="10">
        <v>6</v>
      </c>
      <c r="G4" s="10">
        <v>19</v>
      </c>
      <c r="H4" s="10" t="s">
        <v>46</v>
      </c>
      <c r="I4" s="10">
        <v>8.1300000000000008</v>
      </c>
      <c r="J4" s="10">
        <v>91.2</v>
      </c>
      <c r="K4" s="10"/>
      <c r="L4" s="10">
        <v>18.84</v>
      </c>
      <c r="M4" s="12"/>
      <c r="N4" s="12"/>
      <c r="O4" s="10">
        <v>2.4</v>
      </c>
      <c r="P4" s="10">
        <v>0.04</v>
      </c>
      <c r="Q4" s="10">
        <v>0.51</v>
      </c>
      <c r="R4" s="10">
        <v>0.5</v>
      </c>
      <c r="S4" s="12"/>
      <c r="T4" s="12"/>
      <c r="U4" s="12"/>
      <c r="V4" s="12"/>
      <c r="W4" s="12"/>
      <c r="X4" s="12"/>
      <c r="Y4" s="12"/>
      <c r="AA4" s="10">
        <v>225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5.75" customHeight="1">
      <c r="A5" s="6" t="s">
        <v>57</v>
      </c>
      <c r="C5" s="6">
        <v>46.305599999999998</v>
      </c>
      <c r="D5" s="6">
        <v>-62.523899999999998</v>
      </c>
      <c r="E5" s="6">
        <v>2014</v>
      </c>
      <c r="F5" s="6">
        <v>7</v>
      </c>
      <c r="G5" s="6">
        <v>28</v>
      </c>
      <c r="H5" s="6" t="s">
        <v>58</v>
      </c>
      <c r="N5" s="6">
        <v>7.2</v>
      </c>
    </row>
    <row r="6" spans="1:42" ht="15.75" customHeight="1">
      <c r="A6" s="6" t="s">
        <v>61</v>
      </c>
      <c r="C6" s="6">
        <v>46.250419999999998</v>
      </c>
      <c r="D6" s="6">
        <v>-63.546999999999997</v>
      </c>
      <c r="E6" s="6">
        <v>2019</v>
      </c>
      <c r="F6" s="6">
        <v>8</v>
      </c>
      <c r="G6" s="6">
        <v>13</v>
      </c>
      <c r="H6" s="6" t="s">
        <v>58</v>
      </c>
      <c r="I6" s="6">
        <v>7.89</v>
      </c>
      <c r="N6" s="6">
        <v>9.5</v>
      </c>
      <c r="S6" s="6">
        <v>1.37</v>
      </c>
      <c r="AA6" s="6">
        <v>173.7</v>
      </c>
      <c r="AC6" s="6">
        <v>113.1</v>
      </c>
    </row>
    <row r="7" spans="1:42" ht="15.75" customHeight="1">
      <c r="A7" s="15" t="s">
        <v>64</v>
      </c>
      <c r="B7" s="17"/>
      <c r="C7" s="15">
        <v>46.486400000000003</v>
      </c>
      <c r="D7" s="15">
        <v>-63.603499999999997</v>
      </c>
      <c r="E7" s="15">
        <v>2017</v>
      </c>
      <c r="F7" s="15">
        <v>8</v>
      </c>
      <c r="G7" s="15">
        <v>22</v>
      </c>
      <c r="H7" s="15" t="s">
        <v>68</v>
      </c>
      <c r="I7" s="17"/>
      <c r="J7" s="17"/>
      <c r="K7" s="17"/>
      <c r="L7" s="17"/>
      <c r="M7" s="17"/>
      <c r="N7" s="15">
        <v>11.22</v>
      </c>
      <c r="O7" s="17"/>
      <c r="P7" s="15">
        <v>19.100000000000001</v>
      </c>
      <c r="Q7" s="15">
        <v>1.7</v>
      </c>
      <c r="R7" s="17"/>
      <c r="S7" s="17"/>
      <c r="T7" s="17"/>
      <c r="U7" s="17"/>
      <c r="V7" s="17"/>
      <c r="W7" s="17"/>
      <c r="X7" s="17"/>
      <c r="Y7" s="17"/>
      <c r="Z7" s="17"/>
      <c r="AA7" s="15">
        <v>254</v>
      </c>
      <c r="AB7" s="15">
        <v>0.14000000000000001</v>
      </c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47"/>
  <sheetViews>
    <sheetView workbookViewId="0"/>
  </sheetViews>
  <sheetFormatPr defaultColWidth="14.453125" defaultRowHeight="15.75" customHeight="1"/>
  <sheetData>
    <row r="1" spans="1:31" ht="14.5">
      <c r="A1" s="29" t="s">
        <v>94</v>
      </c>
      <c r="B1" s="29" t="s">
        <v>96</v>
      </c>
      <c r="C1" s="29" t="s">
        <v>97</v>
      </c>
      <c r="D1" s="29" t="s">
        <v>98</v>
      </c>
      <c r="E1" s="29" t="s">
        <v>99</v>
      </c>
      <c r="F1" s="29" t="s">
        <v>100</v>
      </c>
      <c r="G1" s="29" t="s">
        <v>101</v>
      </c>
      <c r="H1" s="29" t="s">
        <v>102</v>
      </c>
      <c r="I1" s="29" t="s">
        <v>9</v>
      </c>
      <c r="J1" s="29" t="s">
        <v>10</v>
      </c>
      <c r="K1" s="29" t="s">
        <v>103</v>
      </c>
      <c r="L1" s="29" t="s">
        <v>104</v>
      </c>
      <c r="M1" s="29" t="s">
        <v>105</v>
      </c>
      <c r="N1" s="29" t="s">
        <v>106</v>
      </c>
      <c r="O1" s="29" t="s">
        <v>107</v>
      </c>
      <c r="P1" s="29" t="s">
        <v>108</v>
      </c>
      <c r="Q1" s="29" t="s">
        <v>109</v>
      </c>
      <c r="R1" s="29" t="s">
        <v>110</v>
      </c>
      <c r="S1" s="29" t="s">
        <v>111</v>
      </c>
      <c r="T1" s="29" t="s">
        <v>112</v>
      </c>
      <c r="U1" s="29" t="s">
        <v>113</v>
      </c>
      <c r="V1" s="29" t="s">
        <v>115</v>
      </c>
      <c r="W1" s="29" t="s">
        <v>116</v>
      </c>
      <c r="X1" s="29" t="s">
        <v>117</v>
      </c>
      <c r="Y1" s="29" t="s">
        <v>118</v>
      </c>
      <c r="Z1" s="29" t="s">
        <v>119</v>
      </c>
      <c r="AA1" s="29" t="s">
        <v>120</v>
      </c>
      <c r="AB1" s="29" t="s">
        <v>121</v>
      </c>
      <c r="AC1" s="29" t="s">
        <v>122</v>
      </c>
      <c r="AD1" s="29" t="s">
        <v>123</v>
      </c>
      <c r="AE1" s="29" t="s">
        <v>124</v>
      </c>
    </row>
    <row r="2" spans="1:31" ht="14.5">
      <c r="A2" s="33" t="s">
        <v>125</v>
      </c>
      <c r="B2" s="33">
        <v>17002113902</v>
      </c>
      <c r="C2" s="29" t="s">
        <v>128</v>
      </c>
      <c r="D2" s="34">
        <v>44.725180000000002</v>
      </c>
      <c r="E2" s="34">
        <v>-78.240700000000004</v>
      </c>
      <c r="F2" s="36">
        <v>2016</v>
      </c>
      <c r="G2" s="34">
        <v>5</v>
      </c>
      <c r="H2" s="34">
        <v>3</v>
      </c>
      <c r="I2" s="29" t="s">
        <v>132</v>
      </c>
      <c r="J2" s="34">
        <v>6.63</v>
      </c>
      <c r="K2" s="34">
        <v>8.4</v>
      </c>
      <c r="L2" s="29" t="s">
        <v>47</v>
      </c>
      <c r="M2" s="29" t="s">
        <v>47</v>
      </c>
      <c r="N2" s="36">
        <v>1.5</v>
      </c>
      <c r="O2" s="36">
        <v>7.02</v>
      </c>
      <c r="P2" s="29" t="s">
        <v>47</v>
      </c>
      <c r="Q2" s="36">
        <v>5.0000000000000001E-3</v>
      </c>
      <c r="R2" s="36">
        <v>0.28000000000000003</v>
      </c>
      <c r="S2" s="29" t="s">
        <v>47</v>
      </c>
      <c r="T2" s="36">
        <v>8.5000000000000006E-2</v>
      </c>
      <c r="U2" s="36">
        <v>1.7999999999999999E-2</v>
      </c>
      <c r="V2" s="36">
        <v>35</v>
      </c>
      <c r="W2" s="29" t="s">
        <v>47</v>
      </c>
      <c r="X2" s="38"/>
      <c r="Y2" s="29" t="s">
        <v>47</v>
      </c>
      <c r="Z2" s="29" t="s">
        <v>47</v>
      </c>
      <c r="AA2" s="36">
        <v>9.3000000000000007</v>
      </c>
      <c r="AB2" s="36">
        <v>1</v>
      </c>
      <c r="AC2" s="36">
        <v>2</v>
      </c>
      <c r="AD2" s="29">
        <v>0</v>
      </c>
      <c r="AE2" s="29" t="s">
        <v>134</v>
      </c>
    </row>
    <row r="3" spans="1:31" ht="14.5">
      <c r="A3" s="33" t="s">
        <v>135</v>
      </c>
      <c r="B3" s="33">
        <v>3007703802</v>
      </c>
      <c r="C3" s="29" t="s">
        <v>128</v>
      </c>
      <c r="D3" s="34">
        <v>44.304740000000002</v>
      </c>
      <c r="E3" s="34">
        <v>-79.360399999999998</v>
      </c>
      <c r="F3" s="36">
        <v>2016</v>
      </c>
      <c r="G3" s="34">
        <v>6</v>
      </c>
      <c r="H3" s="34">
        <v>1</v>
      </c>
      <c r="I3" s="29" t="s">
        <v>132</v>
      </c>
      <c r="J3" s="34">
        <v>7.96</v>
      </c>
      <c r="K3" s="34">
        <v>157</v>
      </c>
      <c r="L3" s="34">
        <v>201</v>
      </c>
      <c r="M3" s="34">
        <v>62.6</v>
      </c>
      <c r="N3" s="29" t="s">
        <v>47</v>
      </c>
      <c r="O3" s="34">
        <v>6.88</v>
      </c>
      <c r="P3" s="29" t="s">
        <v>47</v>
      </c>
      <c r="Q3" s="34">
        <v>4.2000000000000003E-2</v>
      </c>
      <c r="R3" s="36">
        <v>0.56000000000000005</v>
      </c>
      <c r="S3" s="29" t="s">
        <v>47</v>
      </c>
      <c r="T3" s="36">
        <v>6.0999999999999999E-2</v>
      </c>
      <c r="U3" s="36">
        <v>0.106</v>
      </c>
      <c r="V3" s="36">
        <v>560</v>
      </c>
      <c r="W3" s="29" t="s">
        <v>47</v>
      </c>
      <c r="X3" s="36">
        <v>34.799999999999997</v>
      </c>
      <c r="Y3" s="29" t="s">
        <v>47</v>
      </c>
      <c r="Z3" s="29" t="s">
        <v>47</v>
      </c>
      <c r="AA3" s="29" t="s">
        <v>47</v>
      </c>
      <c r="AB3" s="36">
        <v>0</v>
      </c>
      <c r="AC3" s="36">
        <v>9</v>
      </c>
      <c r="AD3" s="29">
        <v>4</v>
      </c>
      <c r="AE3" s="29" t="s">
        <v>138</v>
      </c>
    </row>
    <row r="4" spans="1:31" ht="15.5">
      <c r="A4" s="6" t="s">
        <v>140</v>
      </c>
      <c r="B4" s="43">
        <v>1130318</v>
      </c>
      <c r="C4" s="6" t="s">
        <v>142</v>
      </c>
      <c r="D4" s="6">
        <v>48.387500000000003</v>
      </c>
      <c r="E4" s="6">
        <v>-123.57611110000001</v>
      </c>
      <c r="F4" s="6">
        <v>2001</v>
      </c>
      <c r="G4" s="6">
        <v>3</v>
      </c>
      <c r="H4" s="6">
        <v>17</v>
      </c>
      <c r="I4" s="6" t="s">
        <v>145</v>
      </c>
      <c r="J4" s="6">
        <v>7.37</v>
      </c>
      <c r="K4" s="6">
        <v>30.3</v>
      </c>
      <c r="L4" s="6">
        <v>38.795999999999999</v>
      </c>
      <c r="M4" s="6" t="s">
        <v>47</v>
      </c>
      <c r="N4" s="6" t="s">
        <v>47</v>
      </c>
      <c r="O4" s="6" t="s">
        <v>47</v>
      </c>
      <c r="P4" s="6">
        <v>6.5</v>
      </c>
      <c r="Q4" s="6">
        <v>7.0000000000000001E-3</v>
      </c>
      <c r="R4" s="6">
        <v>1.61</v>
      </c>
      <c r="S4" s="6" t="s">
        <v>47</v>
      </c>
      <c r="T4" s="6" t="s">
        <v>47</v>
      </c>
      <c r="U4" s="6" t="s">
        <v>47</v>
      </c>
      <c r="V4" s="6">
        <v>129</v>
      </c>
      <c r="W4" s="29" t="s">
        <v>47</v>
      </c>
      <c r="X4" s="29" t="s">
        <v>47</v>
      </c>
      <c r="Y4" s="6">
        <v>1</v>
      </c>
      <c r="Z4" s="6">
        <v>1</v>
      </c>
      <c r="AA4" s="6" t="s">
        <v>47</v>
      </c>
      <c r="AB4" s="6">
        <v>0</v>
      </c>
      <c r="AC4" s="6">
        <v>0</v>
      </c>
      <c r="AD4" s="6">
        <v>0</v>
      </c>
      <c r="AE4" s="6" t="s">
        <v>138</v>
      </c>
    </row>
    <row r="5" spans="1:31" ht="14.5">
      <c r="A5" s="33" t="s">
        <v>147</v>
      </c>
      <c r="B5" s="33">
        <v>6011600102</v>
      </c>
      <c r="C5" s="29" t="s">
        <v>128</v>
      </c>
      <c r="D5" s="34">
        <v>43.894289999999998</v>
      </c>
      <c r="E5" s="34">
        <v>-78.674999999999997</v>
      </c>
      <c r="F5" s="36">
        <v>2016</v>
      </c>
      <c r="G5" s="34">
        <v>6</v>
      </c>
      <c r="H5" s="34">
        <v>21</v>
      </c>
      <c r="I5" s="29" t="s">
        <v>132</v>
      </c>
      <c r="J5" s="34">
        <v>7.85</v>
      </c>
      <c r="K5" s="34">
        <v>169</v>
      </c>
      <c r="L5" s="34">
        <v>226</v>
      </c>
      <c r="M5" s="34">
        <v>67.400000000000006</v>
      </c>
      <c r="N5" s="29" t="s">
        <v>47</v>
      </c>
      <c r="O5" s="34">
        <v>10.27</v>
      </c>
      <c r="P5" s="29" t="s">
        <v>47</v>
      </c>
      <c r="Q5" s="34">
        <v>1.6E-2</v>
      </c>
      <c r="R5" s="36">
        <v>0.7</v>
      </c>
      <c r="S5" s="29" t="s">
        <v>47</v>
      </c>
      <c r="T5" s="36">
        <v>0.50600000000000001</v>
      </c>
      <c r="U5" s="36">
        <v>8.0000000000000002E-3</v>
      </c>
      <c r="V5" s="36">
        <v>462</v>
      </c>
      <c r="W5" s="29" t="s">
        <v>47</v>
      </c>
      <c r="X5" s="36">
        <v>13.1</v>
      </c>
      <c r="Y5" s="29" t="s">
        <v>47</v>
      </c>
      <c r="Z5" s="29" t="s">
        <v>47</v>
      </c>
      <c r="AA5" s="29" t="s">
        <v>47</v>
      </c>
      <c r="AB5" s="36">
        <v>0</v>
      </c>
      <c r="AC5" s="36">
        <v>3</v>
      </c>
      <c r="AD5" s="29">
        <v>1</v>
      </c>
      <c r="AE5" s="29" t="s">
        <v>134</v>
      </c>
    </row>
    <row r="6" spans="1:31" ht="14.5">
      <c r="A6" s="33" t="s">
        <v>148</v>
      </c>
      <c r="B6" s="47">
        <v>6009701802</v>
      </c>
      <c r="C6" s="29" t="s">
        <v>128</v>
      </c>
      <c r="D6" s="34">
        <v>43.896729999999998</v>
      </c>
      <c r="E6" s="34">
        <v>-79.323099999999997</v>
      </c>
      <c r="F6" s="36">
        <v>2016</v>
      </c>
      <c r="G6" s="36">
        <v>4</v>
      </c>
      <c r="H6" s="36">
        <v>18</v>
      </c>
      <c r="I6" s="29" t="s">
        <v>132</v>
      </c>
      <c r="J6" s="36">
        <v>8.3699999999999992</v>
      </c>
      <c r="K6" s="36">
        <v>216</v>
      </c>
      <c r="L6" s="36">
        <v>294</v>
      </c>
      <c r="M6" s="36">
        <v>93.8</v>
      </c>
      <c r="N6" s="29" t="s">
        <v>47</v>
      </c>
      <c r="O6" s="36">
        <v>12.64</v>
      </c>
      <c r="P6" s="29" t="s">
        <v>47</v>
      </c>
      <c r="Q6" s="36">
        <v>0.01</v>
      </c>
      <c r="R6" s="36">
        <v>1.1299999999999999</v>
      </c>
      <c r="S6" s="29" t="s">
        <v>47</v>
      </c>
      <c r="T6" s="36">
        <v>0.86499999999999999</v>
      </c>
      <c r="U6" s="36">
        <v>0.04</v>
      </c>
      <c r="V6" s="36">
        <v>782</v>
      </c>
      <c r="W6" s="29" t="s">
        <v>47</v>
      </c>
      <c r="X6" s="36">
        <v>45.7</v>
      </c>
      <c r="Y6" s="29" t="s">
        <v>47</v>
      </c>
      <c r="Z6" s="29" t="s">
        <v>47</v>
      </c>
      <c r="AA6" s="29" t="s">
        <v>47</v>
      </c>
      <c r="AB6" s="36">
        <v>0</v>
      </c>
      <c r="AC6" s="36">
        <v>2</v>
      </c>
      <c r="AD6" s="29">
        <v>3</v>
      </c>
      <c r="AE6" s="29" t="s">
        <v>134</v>
      </c>
    </row>
    <row r="7" spans="1:31" ht="14.5">
      <c r="A7" s="29" t="s">
        <v>151</v>
      </c>
      <c r="B7" s="49">
        <v>10000000000</v>
      </c>
      <c r="C7" s="29" t="s">
        <v>128</v>
      </c>
      <c r="D7" s="36">
        <v>42.159059999999997</v>
      </c>
      <c r="E7" s="36">
        <v>-83.018799999999999</v>
      </c>
      <c r="F7" s="36">
        <v>2016</v>
      </c>
      <c r="G7" s="36">
        <v>4</v>
      </c>
      <c r="H7" s="36">
        <v>11</v>
      </c>
      <c r="I7" s="29" t="s">
        <v>132</v>
      </c>
      <c r="J7" s="36">
        <v>8.01</v>
      </c>
      <c r="K7" s="36">
        <v>112</v>
      </c>
      <c r="L7" s="36">
        <v>210</v>
      </c>
      <c r="M7" s="36">
        <v>55</v>
      </c>
      <c r="N7" s="29" t="s">
        <v>47</v>
      </c>
      <c r="O7" s="36">
        <v>11.61</v>
      </c>
      <c r="P7" s="29" t="s">
        <v>47</v>
      </c>
      <c r="Q7" s="36">
        <v>0.24</v>
      </c>
      <c r="R7" s="36">
        <v>2.35</v>
      </c>
      <c r="S7" s="36">
        <v>2.173</v>
      </c>
      <c r="T7" s="36">
        <v>1.85</v>
      </c>
      <c r="U7" s="36">
        <v>0.17699999999999999</v>
      </c>
      <c r="V7" s="36">
        <v>577</v>
      </c>
      <c r="W7" s="29" t="s">
        <v>47</v>
      </c>
      <c r="X7" s="36">
        <v>36.9</v>
      </c>
      <c r="Y7" s="36">
        <v>0</v>
      </c>
      <c r="Z7" s="36">
        <v>0</v>
      </c>
      <c r="AA7" s="29" t="s">
        <v>47</v>
      </c>
      <c r="AB7" s="36">
        <v>0</v>
      </c>
      <c r="AC7" s="36">
        <v>7</v>
      </c>
      <c r="AD7" s="29">
        <v>0</v>
      </c>
      <c r="AE7" s="29" t="s">
        <v>138</v>
      </c>
    </row>
    <row r="8" spans="1:31" ht="14.5">
      <c r="A8" s="29" t="s">
        <v>154</v>
      </c>
      <c r="B8" s="49">
        <v>18300000000</v>
      </c>
      <c r="C8" s="29" t="s">
        <v>128</v>
      </c>
      <c r="D8" s="36">
        <v>45.41751</v>
      </c>
      <c r="E8" s="36">
        <v>-76.198499999999996</v>
      </c>
      <c r="F8" s="36">
        <v>2016</v>
      </c>
      <c r="G8" s="36">
        <v>5</v>
      </c>
      <c r="H8" s="36">
        <v>30</v>
      </c>
      <c r="I8" s="29" t="s">
        <v>132</v>
      </c>
      <c r="J8" s="36">
        <v>8.43</v>
      </c>
      <c r="K8" s="36">
        <v>184</v>
      </c>
      <c r="L8" s="36">
        <v>289</v>
      </c>
      <c r="M8" s="36">
        <v>80.8</v>
      </c>
      <c r="N8" s="29" t="s">
        <v>47</v>
      </c>
      <c r="O8" s="36">
        <v>11.35</v>
      </c>
      <c r="P8" s="29" t="s">
        <v>47</v>
      </c>
      <c r="Q8" s="36">
        <v>3.9E-2</v>
      </c>
      <c r="R8" s="36">
        <v>0.5</v>
      </c>
      <c r="S8" s="36">
        <v>0.45400000000000001</v>
      </c>
      <c r="T8" s="36">
        <v>3.5000000000000003E-2</v>
      </c>
      <c r="U8" s="36">
        <v>4.5999999999999999E-2</v>
      </c>
      <c r="V8" s="36">
        <v>1080</v>
      </c>
      <c r="W8" s="29" t="s">
        <v>47</v>
      </c>
      <c r="X8" s="36">
        <v>105</v>
      </c>
      <c r="Y8" s="36">
        <v>0</v>
      </c>
      <c r="Z8" s="36">
        <v>0</v>
      </c>
      <c r="AA8" s="29" t="s">
        <v>47</v>
      </c>
      <c r="AB8" s="36">
        <v>0</v>
      </c>
      <c r="AC8" s="36">
        <v>8</v>
      </c>
      <c r="AD8" s="29">
        <v>0</v>
      </c>
      <c r="AE8" s="29" t="s">
        <v>138</v>
      </c>
    </row>
    <row r="9" spans="1:31" ht="14.5">
      <c r="A9" s="29" t="s">
        <v>156</v>
      </c>
      <c r="B9" s="49">
        <v>16000000000</v>
      </c>
      <c r="C9" s="29" t="s">
        <v>128</v>
      </c>
      <c r="D9" s="36">
        <v>42.032040000000002</v>
      </c>
      <c r="E9" s="36">
        <v>-82.831500000000005</v>
      </c>
      <c r="F9" s="36">
        <v>2016</v>
      </c>
      <c r="G9" s="36">
        <v>4</v>
      </c>
      <c r="H9" s="36">
        <v>12</v>
      </c>
      <c r="I9" s="29" t="s">
        <v>132</v>
      </c>
      <c r="J9" s="36">
        <v>8.08</v>
      </c>
      <c r="K9" s="36">
        <v>129</v>
      </c>
      <c r="L9" s="36">
        <v>234</v>
      </c>
      <c r="M9" s="36">
        <v>66</v>
      </c>
      <c r="N9" s="29" t="s">
        <v>47</v>
      </c>
      <c r="O9" s="36">
        <v>12.2</v>
      </c>
      <c r="P9" s="29" t="s">
        <v>47</v>
      </c>
      <c r="Q9" s="36">
        <v>0.188</v>
      </c>
      <c r="R9" s="36">
        <v>2.44</v>
      </c>
      <c r="S9" s="36">
        <v>2.2919999999999998</v>
      </c>
      <c r="T9" s="36">
        <v>1.99</v>
      </c>
      <c r="U9" s="36">
        <v>0.14799999999999999</v>
      </c>
      <c r="V9" s="36">
        <v>563</v>
      </c>
      <c r="W9" s="29" t="s">
        <v>47</v>
      </c>
      <c r="X9" s="36">
        <v>24.9</v>
      </c>
      <c r="Y9" s="36">
        <v>1</v>
      </c>
      <c r="Z9" s="36">
        <v>3</v>
      </c>
      <c r="AA9" s="29" t="s">
        <v>47</v>
      </c>
      <c r="AB9" s="36">
        <v>0</v>
      </c>
      <c r="AC9" s="36">
        <v>1</v>
      </c>
      <c r="AD9" s="29">
        <v>0</v>
      </c>
      <c r="AE9" s="29" t="s">
        <v>138</v>
      </c>
    </row>
    <row r="10" spans="1:31" ht="14.5">
      <c r="A10" s="33" t="s">
        <v>157</v>
      </c>
      <c r="B10" s="47">
        <v>6013300502</v>
      </c>
      <c r="C10" s="29" t="s">
        <v>128</v>
      </c>
      <c r="D10" s="34">
        <v>43.988439999999997</v>
      </c>
      <c r="E10" s="34">
        <v>-78.210899999999995</v>
      </c>
      <c r="F10" s="36">
        <v>2016</v>
      </c>
      <c r="G10" s="34">
        <v>7</v>
      </c>
      <c r="H10" s="34">
        <v>11</v>
      </c>
      <c r="I10" s="29" t="s">
        <v>132</v>
      </c>
      <c r="J10" s="34">
        <v>8.61</v>
      </c>
      <c r="K10" s="34">
        <v>207</v>
      </c>
      <c r="L10" s="38"/>
      <c r="M10" s="38"/>
      <c r="N10" s="29" t="s">
        <v>47</v>
      </c>
      <c r="O10" s="34">
        <v>9.68</v>
      </c>
      <c r="P10" s="29" t="s">
        <v>47</v>
      </c>
      <c r="Q10" s="34">
        <v>2.5999999999999999E-2</v>
      </c>
      <c r="R10" s="36">
        <v>1.01</v>
      </c>
      <c r="S10" s="29" t="s">
        <v>47</v>
      </c>
      <c r="T10" s="36">
        <v>0.75900000000000001</v>
      </c>
      <c r="U10" s="36">
        <v>3.4000000000000002E-2</v>
      </c>
      <c r="V10" s="36">
        <v>514</v>
      </c>
      <c r="W10" s="29" t="s">
        <v>47</v>
      </c>
      <c r="X10" s="38"/>
      <c r="Y10" s="29" t="s">
        <v>47</v>
      </c>
      <c r="Z10" s="29" t="s">
        <v>47</v>
      </c>
      <c r="AA10" s="29" t="s">
        <v>47</v>
      </c>
      <c r="AB10" s="36">
        <v>0</v>
      </c>
      <c r="AC10" s="36">
        <v>1</v>
      </c>
      <c r="AD10" s="29">
        <v>2</v>
      </c>
      <c r="AE10" s="29" t="s">
        <v>134</v>
      </c>
    </row>
    <row r="11" spans="1:31" ht="14.5">
      <c r="A11" s="29" t="s">
        <v>162</v>
      </c>
      <c r="B11" s="49">
        <v>16000000000</v>
      </c>
      <c r="C11" s="29" t="s">
        <v>128</v>
      </c>
      <c r="D11" s="36">
        <v>43.524850000000001</v>
      </c>
      <c r="E11" s="36">
        <v>-80.514399999999995</v>
      </c>
      <c r="F11" s="36">
        <v>2016</v>
      </c>
      <c r="G11" s="36">
        <v>6</v>
      </c>
      <c r="H11" s="36">
        <v>21</v>
      </c>
      <c r="I11" s="29" t="s">
        <v>132</v>
      </c>
      <c r="J11" s="36">
        <v>8.69</v>
      </c>
      <c r="K11" s="29" t="s">
        <v>47</v>
      </c>
      <c r="L11" s="29" t="s">
        <v>47</v>
      </c>
      <c r="M11" s="29" t="s">
        <v>47</v>
      </c>
      <c r="N11" s="29" t="s">
        <v>47</v>
      </c>
      <c r="O11" s="36">
        <v>12.59</v>
      </c>
      <c r="P11" s="29" t="s">
        <v>47</v>
      </c>
      <c r="Q11" s="36">
        <v>0.03</v>
      </c>
      <c r="R11" s="36">
        <v>2.08</v>
      </c>
      <c r="S11" s="36">
        <v>2.048</v>
      </c>
      <c r="T11" s="36">
        <v>1.7</v>
      </c>
      <c r="U11" s="36">
        <v>3.2000000000000001E-2</v>
      </c>
      <c r="V11" s="36">
        <v>421</v>
      </c>
      <c r="W11" s="29" t="s">
        <v>47</v>
      </c>
      <c r="X11" s="29" t="s">
        <v>47</v>
      </c>
      <c r="Y11" s="36">
        <v>1</v>
      </c>
      <c r="Z11" s="36">
        <v>4</v>
      </c>
      <c r="AA11" s="29" t="s">
        <v>47</v>
      </c>
      <c r="AB11" s="36">
        <v>0</v>
      </c>
      <c r="AC11" s="36">
        <v>5</v>
      </c>
      <c r="AD11" s="29">
        <v>0</v>
      </c>
      <c r="AE11" s="29" t="s">
        <v>138</v>
      </c>
    </row>
    <row r="12" spans="1:31" ht="14.5">
      <c r="A12" s="29" t="s">
        <v>164</v>
      </c>
      <c r="B12" s="49">
        <v>6010000000</v>
      </c>
      <c r="C12" s="29" t="s">
        <v>128</v>
      </c>
      <c r="D12" s="36">
        <v>43.809820000000002</v>
      </c>
      <c r="E12" s="36">
        <v>-79.927599999999998</v>
      </c>
      <c r="F12" s="36">
        <v>2016</v>
      </c>
      <c r="G12" s="36">
        <v>5</v>
      </c>
      <c r="H12" s="36">
        <v>25</v>
      </c>
      <c r="I12" s="29" t="s">
        <v>132</v>
      </c>
      <c r="J12" s="36">
        <v>8.17</v>
      </c>
      <c r="K12" s="36">
        <v>179</v>
      </c>
      <c r="L12" s="36">
        <v>250</v>
      </c>
      <c r="M12" s="36">
        <v>72.400000000000006</v>
      </c>
      <c r="N12" s="29" t="s">
        <v>47</v>
      </c>
      <c r="O12" s="36">
        <v>7.58</v>
      </c>
      <c r="P12" s="29" t="s">
        <v>47</v>
      </c>
      <c r="Q12" s="36">
        <v>3.4000000000000002E-2</v>
      </c>
      <c r="R12" s="36">
        <v>0.45</v>
      </c>
      <c r="S12" s="36">
        <v>0.42599999999999999</v>
      </c>
      <c r="T12" s="36">
        <v>0.14099999999999999</v>
      </c>
      <c r="U12" s="36">
        <v>2.4E-2</v>
      </c>
      <c r="V12" s="36">
        <v>568</v>
      </c>
      <c r="W12" s="29" t="s">
        <v>47</v>
      </c>
      <c r="X12" s="29" t="s">
        <v>47</v>
      </c>
      <c r="Y12" s="36">
        <v>0</v>
      </c>
      <c r="Z12" s="36">
        <v>0</v>
      </c>
      <c r="AA12" s="29" t="s">
        <v>47</v>
      </c>
      <c r="AB12" s="36">
        <v>0</v>
      </c>
      <c r="AC12" s="36">
        <v>9</v>
      </c>
      <c r="AD12" s="29">
        <v>7</v>
      </c>
      <c r="AE12" s="29" t="s">
        <v>138</v>
      </c>
    </row>
    <row r="13" spans="1:31" ht="14.5">
      <c r="A13" s="33" t="s">
        <v>166</v>
      </c>
      <c r="B13" s="33">
        <v>6006301102</v>
      </c>
      <c r="C13" s="29" t="s">
        <v>128</v>
      </c>
      <c r="D13" s="34">
        <v>43.499079999999999</v>
      </c>
      <c r="E13" s="34">
        <v>-79.776600000000002</v>
      </c>
      <c r="F13" s="36">
        <v>2016</v>
      </c>
      <c r="G13" s="34">
        <v>7</v>
      </c>
      <c r="H13" s="34">
        <v>18</v>
      </c>
      <c r="I13" s="29" t="s">
        <v>132</v>
      </c>
      <c r="J13" s="34">
        <v>8.11</v>
      </c>
      <c r="K13" s="34">
        <v>128</v>
      </c>
      <c r="L13" s="34">
        <v>210</v>
      </c>
      <c r="M13" s="34">
        <v>56.2</v>
      </c>
      <c r="N13" s="29" t="s">
        <v>47</v>
      </c>
      <c r="O13" s="34">
        <v>8.73</v>
      </c>
      <c r="P13" s="29" t="s">
        <v>47</v>
      </c>
      <c r="Q13" s="34">
        <v>4.8000000000000001E-2</v>
      </c>
      <c r="R13" s="36">
        <v>0.6</v>
      </c>
      <c r="S13" s="29" t="s">
        <v>47</v>
      </c>
      <c r="T13" s="36">
        <v>0.08</v>
      </c>
      <c r="U13" s="36">
        <v>2.5999999999999999E-2</v>
      </c>
      <c r="V13" s="36">
        <v>1090</v>
      </c>
      <c r="W13" s="29" t="s">
        <v>47</v>
      </c>
      <c r="X13" s="36">
        <v>133</v>
      </c>
      <c r="Y13" s="29" t="s">
        <v>47</v>
      </c>
      <c r="Z13" s="29" t="s">
        <v>47</v>
      </c>
      <c r="AA13" s="29" t="s">
        <v>47</v>
      </c>
      <c r="AB13" s="36">
        <v>0</v>
      </c>
      <c r="AC13" s="36">
        <v>1</v>
      </c>
      <c r="AD13" s="29">
        <v>0</v>
      </c>
      <c r="AE13" s="29" t="s">
        <v>134</v>
      </c>
    </row>
    <row r="14" spans="1:31" ht="14.5">
      <c r="A14" s="29" t="s">
        <v>168</v>
      </c>
      <c r="B14" s="49">
        <v>4000000000</v>
      </c>
      <c r="C14" s="29" t="s">
        <v>128</v>
      </c>
      <c r="D14" s="36">
        <v>43.041719999999998</v>
      </c>
      <c r="E14" s="36">
        <v>-81.182299999999998</v>
      </c>
      <c r="F14" s="36">
        <v>2016</v>
      </c>
      <c r="G14" s="36">
        <v>9</v>
      </c>
      <c r="H14" s="36">
        <v>28</v>
      </c>
      <c r="I14" s="29" t="s">
        <v>132</v>
      </c>
      <c r="J14" s="36">
        <v>8.32</v>
      </c>
      <c r="K14" s="36">
        <v>125</v>
      </c>
      <c r="L14" s="29" t="s">
        <v>47</v>
      </c>
      <c r="M14" s="29" t="s">
        <v>47</v>
      </c>
      <c r="N14" s="29" t="s">
        <v>47</v>
      </c>
      <c r="O14" s="36">
        <v>8.27</v>
      </c>
      <c r="P14" s="29" t="s">
        <v>47</v>
      </c>
      <c r="Q14" s="36">
        <v>7.5999999999999998E-2</v>
      </c>
      <c r="R14" s="36">
        <v>1.04</v>
      </c>
      <c r="S14" s="36">
        <v>0.622</v>
      </c>
      <c r="T14" s="36">
        <v>8.6999999999999994E-2</v>
      </c>
      <c r="U14" s="36">
        <v>0.41799999999999998</v>
      </c>
      <c r="V14" s="36">
        <v>514</v>
      </c>
      <c r="W14" s="29" t="s">
        <v>47</v>
      </c>
      <c r="X14" s="29" t="s">
        <v>47</v>
      </c>
      <c r="Y14" s="36">
        <v>1</v>
      </c>
      <c r="Z14" s="36">
        <v>21</v>
      </c>
      <c r="AA14" s="36">
        <v>0.12</v>
      </c>
      <c r="AB14" s="36">
        <v>2</v>
      </c>
      <c r="AC14" s="36">
        <v>4</v>
      </c>
      <c r="AD14" s="29">
        <v>1</v>
      </c>
      <c r="AE14" s="29" t="s">
        <v>138</v>
      </c>
    </row>
    <row r="15" spans="1:31" ht="14.5">
      <c r="A15" s="33" t="s">
        <v>170</v>
      </c>
      <c r="B15" s="33">
        <v>6011200302</v>
      </c>
      <c r="C15" s="29" t="s">
        <v>128</v>
      </c>
      <c r="D15" s="34">
        <v>43.88073</v>
      </c>
      <c r="E15" s="34">
        <v>-78.8215</v>
      </c>
      <c r="F15" s="36">
        <v>2016</v>
      </c>
      <c r="G15" s="34">
        <v>6</v>
      </c>
      <c r="H15" s="34">
        <v>21</v>
      </c>
      <c r="I15" s="29" t="s">
        <v>132</v>
      </c>
      <c r="J15" s="34">
        <v>7.45</v>
      </c>
      <c r="K15" s="34">
        <v>202</v>
      </c>
      <c r="L15" s="34">
        <v>339</v>
      </c>
      <c r="M15" s="34">
        <v>105</v>
      </c>
      <c r="N15" s="29" t="s">
        <v>47</v>
      </c>
      <c r="O15" s="34">
        <v>8.9600000000000009</v>
      </c>
      <c r="P15" s="29" t="s">
        <v>47</v>
      </c>
      <c r="Q15" s="34">
        <v>3.5000000000000003E-2</v>
      </c>
      <c r="R15" s="36">
        <v>1.42</v>
      </c>
      <c r="S15" s="29" t="s">
        <v>47</v>
      </c>
      <c r="T15" s="36">
        <v>0.99099999999999999</v>
      </c>
      <c r="U15" s="36">
        <v>9.4E-2</v>
      </c>
      <c r="V15" s="36">
        <v>1290</v>
      </c>
      <c r="W15" s="29" t="s">
        <v>47</v>
      </c>
      <c r="X15" s="36">
        <v>129</v>
      </c>
      <c r="Y15" s="29" t="s">
        <v>47</v>
      </c>
      <c r="Z15" s="29" t="s">
        <v>47</v>
      </c>
      <c r="AA15" s="29" t="s">
        <v>47</v>
      </c>
      <c r="AB15" s="36">
        <v>0</v>
      </c>
      <c r="AC15" s="36">
        <v>1</v>
      </c>
      <c r="AD15" s="29">
        <v>0</v>
      </c>
      <c r="AE15" s="29" t="s">
        <v>134</v>
      </c>
    </row>
    <row r="16" spans="1:31" ht="14.5">
      <c r="A16" s="33" t="s">
        <v>175</v>
      </c>
      <c r="B16" s="33">
        <v>6007601602</v>
      </c>
      <c r="C16" s="29" t="s">
        <v>128</v>
      </c>
      <c r="D16" s="34">
        <v>43.658589999999997</v>
      </c>
      <c r="E16" s="34">
        <v>-79.741500000000002</v>
      </c>
      <c r="F16" s="36">
        <v>2016</v>
      </c>
      <c r="G16" s="34">
        <v>6</v>
      </c>
      <c r="H16" s="34">
        <v>29</v>
      </c>
      <c r="I16" s="29" t="s">
        <v>132</v>
      </c>
      <c r="J16" s="34">
        <v>7.55</v>
      </c>
      <c r="K16" s="34">
        <v>170</v>
      </c>
      <c r="L16" s="34">
        <v>389</v>
      </c>
      <c r="M16" s="34">
        <v>101</v>
      </c>
      <c r="N16" s="29" t="s">
        <v>47</v>
      </c>
      <c r="O16" s="34">
        <v>4.58</v>
      </c>
      <c r="P16" s="29" t="s">
        <v>47</v>
      </c>
      <c r="Q16" s="34">
        <v>0.105</v>
      </c>
      <c r="R16" s="36">
        <v>0.99</v>
      </c>
      <c r="S16" s="29" t="s">
        <v>47</v>
      </c>
      <c r="T16" s="36">
        <v>0.18099999999999999</v>
      </c>
      <c r="U16" s="36">
        <v>1.2E-2</v>
      </c>
      <c r="V16" s="36">
        <v>1820</v>
      </c>
      <c r="W16" s="29" t="s">
        <v>47</v>
      </c>
      <c r="X16" s="36">
        <v>202</v>
      </c>
      <c r="Y16" s="29" t="s">
        <v>47</v>
      </c>
      <c r="Z16" s="29" t="s">
        <v>47</v>
      </c>
      <c r="AA16" s="29" t="s">
        <v>47</v>
      </c>
      <c r="AB16" s="36">
        <v>0</v>
      </c>
      <c r="AC16" s="36">
        <v>1</v>
      </c>
      <c r="AD16" s="29">
        <v>1</v>
      </c>
      <c r="AE16" s="29" t="s">
        <v>134</v>
      </c>
    </row>
    <row r="17" spans="1:31" ht="15.5">
      <c r="A17" s="6" t="s">
        <v>176</v>
      </c>
      <c r="B17" s="43" t="s">
        <v>177</v>
      </c>
      <c r="C17" s="6" t="s">
        <v>142</v>
      </c>
      <c r="D17" s="6">
        <v>48.518900000000002</v>
      </c>
      <c r="E17" s="6">
        <v>-123.4843</v>
      </c>
      <c r="F17" s="6">
        <v>2015</v>
      </c>
      <c r="G17" s="6">
        <v>2</v>
      </c>
      <c r="H17" s="6">
        <v>23</v>
      </c>
      <c r="I17" s="6" t="s">
        <v>145</v>
      </c>
      <c r="J17" s="6">
        <v>6.34</v>
      </c>
      <c r="K17" s="6" t="s">
        <v>47</v>
      </c>
      <c r="L17" s="6">
        <v>16.2</v>
      </c>
      <c r="M17" s="6">
        <v>4.68</v>
      </c>
      <c r="N17" s="6">
        <v>1.9599999999999999E-3</v>
      </c>
      <c r="O17" s="6">
        <v>9.83</v>
      </c>
      <c r="P17" s="29"/>
      <c r="Q17" s="6">
        <v>1.67E-2</v>
      </c>
      <c r="R17" s="6">
        <v>0.22800000000000001</v>
      </c>
      <c r="S17" s="6">
        <v>3.6999999999999998E-2</v>
      </c>
      <c r="T17" s="6" t="s">
        <v>47</v>
      </c>
      <c r="U17" s="6">
        <v>1.2999999999999999E-2</v>
      </c>
      <c r="V17" s="6">
        <v>61</v>
      </c>
      <c r="W17" s="29" t="s">
        <v>47</v>
      </c>
      <c r="X17" s="29" t="s">
        <v>47</v>
      </c>
      <c r="Y17" s="6">
        <v>0</v>
      </c>
      <c r="Z17" s="6">
        <v>0</v>
      </c>
      <c r="AA17" s="6" t="s">
        <v>47</v>
      </c>
      <c r="AB17" s="6">
        <v>0</v>
      </c>
      <c r="AC17" s="6">
        <v>1</v>
      </c>
      <c r="AD17" s="6">
        <v>0</v>
      </c>
      <c r="AE17" s="6" t="s">
        <v>138</v>
      </c>
    </row>
    <row r="18" spans="1:31" ht="14.5">
      <c r="A18" s="33" t="s">
        <v>182</v>
      </c>
      <c r="B18" s="47">
        <v>6012900502</v>
      </c>
      <c r="C18" s="29" t="s">
        <v>128</v>
      </c>
      <c r="D18" s="34">
        <v>43.947890000000001</v>
      </c>
      <c r="E18" s="34">
        <v>-78.292400000000001</v>
      </c>
      <c r="F18" s="36">
        <v>2016</v>
      </c>
      <c r="G18" s="36">
        <v>7</v>
      </c>
      <c r="H18" s="36">
        <v>11</v>
      </c>
      <c r="I18" s="29" t="s">
        <v>132</v>
      </c>
      <c r="J18" s="36">
        <v>8.6199999999999992</v>
      </c>
      <c r="K18" s="36">
        <v>159</v>
      </c>
      <c r="L18" s="29" t="s">
        <v>47</v>
      </c>
      <c r="M18" s="29" t="s">
        <v>47</v>
      </c>
      <c r="N18" s="29" t="s">
        <v>47</v>
      </c>
      <c r="O18" s="36">
        <v>9.9700000000000006</v>
      </c>
      <c r="P18" s="29" t="s">
        <v>47</v>
      </c>
      <c r="Q18" s="36">
        <v>2.5999999999999999E-2</v>
      </c>
      <c r="R18" s="36">
        <v>0.73</v>
      </c>
      <c r="S18" s="29" t="s">
        <v>47</v>
      </c>
      <c r="T18" s="36">
        <v>0.51300000000000001</v>
      </c>
      <c r="U18" s="36">
        <v>4.4999999999999998E-2</v>
      </c>
      <c r="V18" s="36">
        <v>392</v>
      </c>
      <c r="W18" s="29" t="s">
        <v>47</v>
      </c>
      <c r="X18" s="38"/>
      <c r="Y18" s="29" t="s">
        <v>47</v>
      </c>
      <c r="Z18" s="29" t="s">
        <v>47</v>
      </c>
      <c r="AA18" s="29" t="s">
        <v>47</v>
      </c>
      <c r="AB18" s="36">
        <v>0</v>
      </c>
      <c r="AC18" s="36">
        <v>3</v>
      </c>
      <c r="AD18" s="29">
        <v>4</v>
      </c>
      <c r="AE18" s="29" t="s">
        <v>134</v>
      </c>
    </row>
    <row r="19" spans="1:31" ht="14.5">
      <c r="A19" s="29" t="s">
        <v>184</v>
      </c>
      <c r="B19" s="49">
        <v>16000000000</v>
      </c>
      <c r="C19" s="29" t="s">
        <v>128</v>
      </c>
      <c r="D19" s="36">
        <v>43.109740000000002</v>
      </c>
      <c r="E19" s="36">
        <v>-80.244900000000001</v>
      </c>
      <c r="F19" s="36">
        <v>2016</v>
      </c>
      <c r="G19" s="36">
        <v>6</v>
      </c>
      <c r="H19" s="36">
        <v>22</v>
      </c>
      <c r="I19" s="29" t="s">
        <v>132</v>
      </c>
      <c r="J19" s="36">
        <v>8.4499999999999993</v>
      </c>
      <c r="K19" s="36">
        <v>154</v>
      </c>
      <c r="L19" s="36">
        <v>306</v>
      </c>
      <c r="M19" s="36">
        <v>80.099999999999994</v>
      </c>
      <c r="N19" s="29" t="s">
        <v>47</v>
      </c>
      <c r="O19" s="36">
        <v>9.93</v>
      </c>
      <c r="P19" s="29" t="s">
        <v>47</v>
      </c>
      <c r="Q19" s="36">
        <v>2.5000000000000001E-2</v>
      </c>
      <c r="R19" s="36">
        <v>2.74</v>
      </c>
      <c r="S19" s="36">
        <v>2.6920000000000002</v>
      </c>
      <c r="T19" s="36">
        <v>2.4700000000000002</v>
      </c>
      <c r="U19" s="36">
        <v>4.8000000000000001E-2</v>
      </c>
      <c r="V19" s="36">
        <v>891</v>
      </c>
      <c r="W19" s="29" t="s">
        <v>47</v>
      </c>
      <c r="X19" s="36">
        <v>67.8</v>
      </c>
      <c r="Y19" s="36">
        <v>1</v>
      </c>
      <c r="Z19" s="36">
        <v>21</v>
      </c>
      <c r="AA19" s="36">
        <v>0.4</v>
      </c>
      <c r="AB19" s="36">
        <v>16</v>
      </c>
      <c r="AC19" s="36">
        <v>2</v>
      </c>
      <c r="AD19" s="29">
        <v>20</v>
      </c>
      <c r="AE19" s="29" t="s">
        <v>138</v>
      </c>
    </row>
    <row r="20" spans="1:31" ht="14.5">
      <c r="A20" s="33" t="s">
        <v>186</v>
      </c>
      <c r="B20" s="47">
        <v>9000902402</v>
      </c>
      <c r="C20" s="29" t="s">
        <v>128</v>
      </c>
      <c r="D20" s="34">
        <v>43.301279999999998</v>
      </c>
      <c r="E20" s="34">
        <v>-79.868899999999996</v>
      </c>
      <c r="F20" s="36">
        <v>2016</v>
      </c>
      <c r="G20" s="36">
        <v>6</v>
      </c>
      <c r="H20" s="36">
        <v>21</v>
      </c>
      <c r="I20" s="29" t="s">
        <v>132</v>
      </c>
      <c r="J20" s="36">
        <v>8.11</v>
      </c>
      <c r="K20" s="36">
        <v>225</v>
      </c>
      <c r="L20" s="36">
        <v>381</v>
      </c>
      <c r="M20" s="36">
        <v>107</v>
      </c>
      <c r="N20" s="29" t="s">
        <v>47</v>
      </c>
      <c r="O20" s="36">
        <v>9.68</v>
      </c>
      <c r="P20" s="29" t="s">
        <v>47</v>
      </c>
      <c r="Q20" s="36">
        <v>2.7E-2</v>
      </c>
      <c r="R20" s="36">
        <v>0.9</v>
      </c>
      <c r="S20" s="29" t="s">
        <v>47</v>
      </c>
      <c r="T20" s="36">
        <v>0.47399999999999998</v>
      </c>
      <c r="U20" s="36">
        <v>4.2000000000000003E-2</v>
      </c>
      <c r="V20" s="36">
        <v>1160</v>
      </c>
      <c r="W20" s="29" t="s">
        <v>47</v>
      </c>
      <c r="X20" s="36">
        <v>90.4</v>
      </c>
      <c r="Y20" s="29" t="s">
        <v>47</v>
      </c>
      <c r="Z20" s="29" t="s">
        <v>47</v>
      </c>
      <c r="AA20" s="29" t="s">
        <v>47</v>
      </c>
      <c r="AB20" s="36">
        <v>0</v>
      </c>
      <c r="AC20" s="36">
        <v>6</v>
      </c>
      <c r="AD20" s="29">
        <v>2</v>
      </c>
      <c r="AE20" s="29" t="s">
        <v>134</v>
      </c>
    </row>
    <row r="21" spans="1:31" ht="14.5">
      <c r="A21" s="29" t="s">
        <v>187</v>
      </c>
      <c r="B21" s="49">
        <v>3010000000</v>
      </c>
      <c r="C21" s="29" t="s">
        <v>128</v>
      </c>
      <c r="D21" s="36">
        <v>44.113239999999998</v>
      </c>
      <c r="E21" s="36">
        <v>-79.5458</v>
      </c>
      <c r="F21" s="36">
        <v>2016</v>
      </c>
      <c r="G21" s="36">
        <v>4</v>
      </c>
      <c r="H21" s="36">
        <v>26</v>
      </c>
      <c r="I21" s="29" t="s">
        <v>132</v>
      </c>
      <c r="J21" s="36">
        <v>8.36</v>
      </c>
      <c r="K21" s="36">
        <v>197</v>
      </c>
      <c r="L21" s="36">
        <v>287</v>
      </c>
      <c r="M21" s="36">
        <v>88.7</v>
      </c>
      <c r="N21" s="29" t="s">
        <v>47</v>
      </c>
      <c r="O21" s="36">
        <v>10.5</v>
      </c>
      <c r="P21" s="29" t="s">
        <v>47</v>
      </c>
      <c r="Q21" s="36">
        <v>4.1000000000000002E-2</v>
      </c>
      <c r="R21" s="36">
        <v>1.21</v>
      </c>
      <c r="S21" s="36">
        <v>1.0920000000000001</v>
      </c>
      <c r="T21" s="36">
        <v>0.84899999999999998</v>
      </c>
      <c r="U21" s="36">
        <v>0.11799999999999999</v>
      </c>
      <c r="V21" s="36">
        <v>829</v>
      </c>
      <c r="W21" s="29" t="s">
        <v>47</v>
      </c>
      <c r="X21" s="29" t="s">
        <v>47</v>
      </c>
      <c r="Y21" s="36">
        <v>1</v>
      </c>
      <c r="Z21" s="36">
        <v>12</v>
      </c>
      <c r="AA21" s="36">
        <v>10</v>
      </c>
      <c r="AB21" s="36">
        <v>6</v>
      </c>
      <c r="AC21" s="36">
        <v>2</v>
      </c>
      <c r="AD21" s="29">
        <v>10</v>
      </c>
      <c r="AE21" s="29" t="s">
        <v>138</v>
      </c>
    </row>
    <row r="22" spans="1:31" ht="14.5">
      <c r="A22" s="29" t="s">
        <v>188</v>
      </c>
      <c r="B22" s="49">
        <v>18300000000</v>
      </c>
      <c r="C22" s="29" t="s">
        <v>128</v>
      </c>
      <c r="D22" s="36">
        <v>45.245359999999998</v>
      </c>
      <c r="E22" s="36">
        <v>-76.260099999999994</v>
      </c>
      <c r="F22" s="36">
        <v>2016</v>
      </c>
      <c r="G22" s="36">
        <v>10</v>
      </c>
      <c r="H22" s="36">
        <v>24</v>
      </c>
      <c r="I22" s="29" t="s">
        <v>132</v>
      </c>
      <c r="J22" s="36">
        <v>8.06</v>
      </c>
      <c r="K22" s="36">
        <v>130</v>
      </c>
      <c r="L22" s="36">
        <v>178</v>
      </c>
      <c r="M22" s="29" t="s">
        <v>47</v>
      </c>
      <c r="N22" s="29" t="s">
        <v>47</v>
      </c>
      <c r="O22" s="36">
        <v>0.27</v>
      </c>
      <c r="P22" s="29" t="s">
        <v>47</v>
      </c>
      <c r="Q22" s="36">
        <v>6.0000000000000001E-3</v>
      </c>
      <c r="R22" s="36">
        <v>1.05</v>
      </c>
      <c r="S22" s="29" t="s">
        <v>47</v>
      </c>
      <c r="T22" s="29" t="s">
        <v>47</v>
      </c>
      <c r="U22" s="29" t="s">
        <v>47</v>
      </c>
      <c r="V22" s="36">
        <v>368</v>
      </c>
      <c r="W22" s="29" t="s">
        <v>47</v>
      </c>
      <c r="X22" s="29" t="s">
        <v>47</v>
      </c>
      <c r="Y22" s="36">
        <v>0</v>
      </c>
      <c r="Z22" s="36">
        <v>0</v>
      </c>
      <c r="AA22" s="29" t="s">
        <v>47</v>
      </c>
      <c r="AB22" s="36">
        <v>0</v>
      </c>
      <c r="AC22" s="36">
        <v>1</v>
      </c>
      <c r="AD22" s="29">
        <v>6</v>
      </c>
      <c r="AE22" s="29" t="s">
        <v>138</v>
      </c>
    </row>
    <row r="23" spans="1:31" ht="14.5">
      <c r="A23" s="33" t="s">
        <v>192</v>
      </c>
      <c r="B23" s="47">
        <v>3005703102</v>
      </c>
      <c r="C23" s="29" t="s">
        <v>128</v>
      </c>
      <c r="D23" s="34">
        <v>44.13109</v>
      </c>
      <c r="E23" s="34">
        <v>-79.796400000000006</v>
      </c>
      <c r="F23" s="36">
        <v>2016</v>
      </c>
      <c r="G23" s="36">
        <v>4</v>
      </c>
      <c r="H23" s="36">
        <v>18</v>
      </c>
      <c r="I23" s="29" t="s">
        <v>132</v>
      </c>
      <c r="J23" s="36">
        <v>8.08</v>
      </c>
      <c r="K23" s="36">
        <v>206</v>
      </c>
      <c r="L23" s="36">
        <v>299</v>
      </c>
      <c r="M23" s="36">
        <v>94.3</v>
      </c>
      <c r="N23" s="29" t="s">
        <v>47</v>
      </c>
      <c r="O23" s="36">
        <v>11.14</v>
      </c>
      <c r="P23" s="29" t="s">
        <v>47</v>
      </c>
      <c r="Q23" s="36">
        <v>4.1000000000000002E-2</v>
      </c>
      <c r="R23" s="36">
        <v>2.77</v>
      </c>
      <c r="S23" s="29" t="s">
        <v>47</v>
      </c>
      <c r="T23" s="36">
        <v>2.46</v>
      </c>
      <c r="U23" s="36">
        <v>4.3999999999999997E-2</v>
      </c>
      <c r="V23" s="38"/>
      <c r="W23" s="29" t="s">
        <v>47</v>
      </c>
      <c r="X23" s="38"/>
      <c r="Y23" s="29" t="s">
        <v>47</v>
      </c>
      <c r="Z23" s="29" t="s">
        <v>47</v>
      </c>
      <c r="AA23" s="29" t="s">
        <v>47</v>
      </c>
      <c r="AB23" s="36">
        <v>0</v>
      </c>
      <c r="AC23" s="36">
        <v>2</v>
      </c>
      <c r="AD23" s="29">
        <v>0</v>
      </c>
      <c r="AE23" s="29" t="s">
        <v>134</v>
      </c>
    </row>
    <row r="24" spans="1:31" ht="15.75" customHeight="1">
      <c r="A24" s="6" t="s">
        <v>193</v>
      </c>
      <c r="B24" s="43" t="s">
        <v>194</v>
      </c>
      <c r="C24" s="6" t="s">
        <v>142</v>
      </c>
      <c r="D24" s="6">
        <v>49.386388889999999</v>
      </c>
      <c r="E24" s="6">
        <v>-121.4019444</v>
      </c>
      <c r="F24" s="6">
        <v>2017</v>
      </c>
      <c r="G24" s="6">
        <v>12</v>
      </c>
      <c r="H24" s="6">
        <v>19</v>
      </c>
      <c r="I24" s="6" t="s">
        <v>145</v>
      </c>
      <c r="J24" s="6" t="s">
        <v>47</v>
      </c>
      <c r="K24" s="6" t="s">
        <v>47</v>
      </c>
      <c r="L24" s="6" t="s">
        <v>47</v>
      </c>
      <c r="M24" s="6" t="s">
        <v>47</v>
      </c>
      <c r="N24" s="6" t="s">
        <v>47</v>
      </c>
      <c r="O24" s="6" t="s">
        <v>47</v>
      </c>
      <c r="P24" s="6" t="s">
        <v>47</v>
      </c>
      <c r="Q24" s="6">
        <v>8.3999999999999995E-3</v>
      </c>
      <c r="R24" s="6">
        <v>0.29399999999999998</v>
      </c>
      <c r="S24" s="6">
        <v>5.7000000000000002E-2</v>
      </c>
      <c r="T24" s="6" t="s">
        <v>47</v>
      </c>
      <c r="U24" s="6" t="s">
        <v>47</v>
      </c>
      <c r="V24" s="6" t="s">
        <v>47</v>
      </c>
      <c r="W24" s="6" t="s">
        <v>47</v>
      </c>
      <c r="X24" s="6" t="s">
        <v>47</v>
      </c>
      <c r="Y24" s="6">
        <v>0</v>
      </c>
      <c r="Z24" s="6">
        <v>0</v>
      </c>
      <c r="AA24" s="6">
        <v>4.2</v>
      </c>
      <c r="AB24" s="6">
        <v>1</v>
      </c>
      <c r="AC24" s="6">
        <v>1</v>
      </c>
      <c r="AD24" s="6">
        <v>5</v>
      </c>
      <c r="AE24" s="6" t="s">
        <v>138</v>
      </c>
    </row>
    <row r="25" spans="1:31" ht="14.5">
      <c r="A25" s="33" t="s">
        <v>196</v>
      </c>
      <c r="B25" s="33">
        <v>6006001102</v>
      </c>
      <c r="C25" s="29" t="s">
        <v>128</v>
      </c>
      <c r="D25" s="34">
        <v>43.417279999999998</v>
      </c>
      <c r="E25" s="34">
        <v>-79.929299999999998</v>
      </c>
      <c r="F25" s="36">
        <v>2001</v>
      </c>
      <c r="G25" s="34">
        <v>7</v>
      </c>
      <c r="H25" s="34">
        <v>4</v>
      </c>
      <c r="I25" s="29" t="s">
        <v>132</v>
      </c>
      <c r="J25" s="34">
        <v>8.44</v>
      </c>
      <c r="K25" s="34">
        <v>279</v>
      </c>
      <c r="L25" s="34">
        <v>312</v>
      </c>
      <c r="M25" s="34">
        <v>74.8</v>
      </c>
      <c r="N25" s="29" t="s">
        <v>47</v>
      </c>
      <c r="O25" s="34">
        <v>7.6999999999999999E-2</v>
      </c>
      <c r="P25" s="29" t="s">
        <v>47</v>
      </c>
      <c r="Q25" s="34">
        <v>0.02</v>
      </c>
      <c r="R25" s="29" t="s">
        <v>47</v>
      </c>
      <c r="S25" s="29" t="s">
        <v>47</v>
      </c>
      <c r="T25" s="36">
        <v>1.21</v>
      </c>
      <c r="U25" s="36">
        <v>4.0000000000000001E-3</v>
      </c>
      <c r="V25" s="36">
        <v>692</v>
      </c>
      <c r="W25" s="29" t="s">
        <v>47</v>
      </c>
      <c r="X25" s="36">
        <v>32.4</v>
      </c>
      <c r="Y25" s="29" t="s">
        <v>47</v>
      </c>
      <c r="Z25" s="29" t="s">
        <v>47</v>
      </c>
      <c r="AA25" s="29" t="s">
        <v>47</v>
      </c>
      <c r="AB25" s="36">
        <v>0</v>
      </c>
      <c r="AC25" s="36">
        <v>1</v>
      </c>
      <c r="AD25" s="29">
        <v>0</v>
      </c>
      <c r="AE25" s="29" t="s">
        <v>134</v>
      </c>
    </row>
    <row r="26" spans="1:31" ht="14.5">
      <c r="A26" s="6" t="s">
        <v>200</v>
      </c>
      <c r="B26" s="59" t="s">
        <v>201</v>
      </c>
      <c r="C26" s="6" t="s">
        <v>204</v>
      </c>
      <c r="D26" s="60">
        <v>50.542940000000002</v>
      </c>
      <c r="E26" s="60">
        <v>-112.89628</v>
      </c>
      <c r="F26" s="6">
        <v>2013</v>
      </c>
      <c r="G26" s="6">
        <v>9</v>
      </c>
      <c r="H26" s="6">
        <v>4</v>
      </c>
      <c r="I26" s="6" t="s">
        <v>207</v>
      </c>
      <c r="J26" s="6">
        <v>8.16</v>
      </c>
      <c r="K26" s="6">
        <v>140</v>
      </c>
      <c r="L26" s="6">
        <v>190</v>
      </c>
      <c r="M26" s="6">
        <v>45</v>
      </c>
      <c r="N26" s="6">
        <v>2.6</v>
      </c>
      <c r="O26" s="29" t="s">
        <v>47</v>
      </c>
      <c r="P26" s="29" t="s">
        <v>47</v>
      </c>
      <c r="Q26" s="6">
        <v>6.0000000000000001E-3</v>
      </c>
      <c r="R26" s="6">
        <v>0.29399999999999998</v>
      </c>
      <c r="S26" s="6">
        <v>5.3999999999999999E-2</v>
      </c>
      <c r="T26" s="6">
        <v>5.3999999999999999E-2</v>
      </c>
      <c r="U26" s="6">
        <v>0.05</v>
      </c>
      <c r="V26" s="6">
        <v>420</v>
      </c>
      <c r="W26" s="29" t="s">
        <v>47</v>
      </c>
      <c r="X26" s="6">
        <v>19</v>
      </c>
      <c r="Y26" s="29" t="s">
        <v>47</v>
      </c>
      <c r="Z26" s="29" t="s">
        <v>47</v>
      </c>
      <c r="AA26" s="6">
        <v>0.75</v>
      </c>
      <c r="AB26" s="6">
        <v>1</v>
      </c>
      <c r="AC26" s="6">
        <v>7</v>
      </c>
      <c r="AD26" s="29">
        <v>0</v>
      </c>
      <c r="AE26" s="6" t="s">
        <v>138</v>
      </c>
    </row>
    <row r="27" spans="1:31" ht="14.5">
      <c r="A27" s="29" t="s">
        <v>210</v>
      </c>
      <c r="B27" s="49">
        <v>16000000000</v>
      </c>
      <c r="C27" s="29" t="s">
        <v>128</v>
      </c>
      <c r="D27" s="36">
        <v>43.482379999999999</v>
      </c>
      <c r="E27" s="36">
        <v>-80.4833</v>
      </c>
      <c r="F27" s="36">
        <v>2016</v>
      </c>
      <c r="G27" s="36">
        <v>6</v>
      </c>
      <c r="H27" s="36">
        <v>21</v>
      </c>
      <c r="I27" s="29" t="s">
        <v>132</v>
      </c>
      <c r="J27" s="36">
        <v>8.4</v>
      </c>
      <c r="K27" s="29" t="s">
        <v>47</v>
      </c>
      <c r="L27" s="29" t="s">
        <v>47</v>
      </c>
      <c r="M27" s="29" t="s">
        <v>47</v>
      </c>
      <c r="N27" s="29" t="s">
        <v>47</v>
      </c>
      <c r="O27" s="36">
        <v>10.43</v>
      </c>
      <c r="P27" s="29" t="s">
        <v>47</v>
      </c>
      <c r="Q27" s="36">
        <v>3.6999999999999998E-2</v>
      </c>
      <c r="R27" s="36">
        <v>0.98</v>
      </c>
      <c r="S27" s="36">
        <v>0.94399999999999995</v>
      </c>
      <c r="T27" s="36">
        <v>0.60899999999999999</v>
      </c>
      <c r="U27" s="36">
        <v>3.5999999999999997E-2</v>
      </c>
      <c r="V27" s="36">
        <v>1678</v>
      </c>
      <c r="W27" s="29" t="s">
        <v>47</v>
      </c>
      <c r="X27" s="29" t="s">
        <v>47</v>
      </c>
      <c r="Y27" s="36">
        <v>0</v>
      </c>
      <c r="Z27" s="36">
        <v>0</v>
      </c>
      <c r="AA27" s="29" t="s">
        <v>47</v>
      </c>
      <c r="AB27" s="36">
        <v>0</v>
      </c>
      <c r="AC27" s="36">
        <v>1</v>
      </c>
      <c r="AD27" s="29">
        <v>0</v>
      </c>
      <c r="AE27" s="29" t="s">
        <v>138</v>
      </c>
    </row>
    <row r="28" spans="1:31" ht="14.5">
      <c r="A28" s="33" t="s">
        <v>215</v>
      </c>
      <c r="B28" s="33">
        <v>6006000902</v>
      </c>
      <c r="C28" s="29" t="s">
        <v>128</v>
      </c>
      <c r="D28" s="34">
        <v>43.445839999999997</v>
      </c>
      <c r="E28" s="34">
        <v>-79.879900000000006</v>
      </c>
      <c r="F28" s="36">
        <v>2001</v>
      </c>
      <c r="G28" s="34">
        <v>7</v>
      </c>
      <c r="H28" s="34">
        <v>18</v>
      </c>
      <c r="I28" s="29" t="s">
        <v>132</v>
      </c>
      <c r="J28" s="34">
        <v>8.34</v>
      </c>
      <c r="K28" s="34">
        <v>267</v>
      </c>
      <c r="L28" s="34">
        <v>314</v>
      </c>
      <c r="M28" s="34">
        <v>75.5</v>
      </c>
      <c r="N28" s="29" t="s">
        <v>47</v>
      </c>
      <c r="O28" s="34">
        <v>7.3999999999999996E-2</v>
      </c>
      <c r="P28" s="29" t="s">
        <v>47</v>
      </c>
      <c r="Q28" s="34">
        <v>1.6E-2</v>
      </c>
      <c r="R28" s="29" t="s">
        <v>47</v>
      </c>
      <c r="S28" s="29" t="s">
        <v>47</v>
      </c>
      <c r="T28" s="36">
        <v>2.06</v>
      </c>
      <c r="U28" s="36">
        <v>1.2E-2</v>
      </c>
      <c r="V28" s="36">
        <v>676</v>
      </c>
      <c r="W28" s="29" t="s">
        <v>47</v>
      </c>
      <c r="X28" s="36">
        <v>21.7</v>
      </c>
      <c r="Y28" s="29" t="s">
        <v>47</v>
      </c>
      <c r="Z28" s="29" t="s">
        <v>47</v>
      </c>
      <c r="AA28" s="29" t="s">
        <v>47</v>
      </c>
      <c r="AB28" s="36">
        <v>0</v>
      </c>
      <c r="AC28" s="36">
        <v>5</v>
      </c>
      <c r="AD28" s="29">
        <v>1</v>
      </c>
      <c r="AE28" s="29" t="s">
        <v>134</v>
      </c>
    </row>
    <row r="29" spans="1:31" ht="14.5">
      <c r="A29" s="33" t="s">
        <v>217</v>
      </c>
      <c r="B29" s="33">
        <v>17002101702</v>
      </c>
      <c r="C29" s="29" t="s">
        <v>128</v>
      </c>
      <c r="D29" s="34">
        <v>44.557049999999997</v>
      </c>
      <c r="E29" s="34">
        <v>-78.204999999999998</v>
      </c>
      <c r="F29" s="36">
        <v>2016</v>
      </c>
      <c r="G29" s="34">
        <v>8</v>
      </c>
      <c r="H29" s="34">
        <v>24</v>
      </c>
      <c r="I29" s="29" t="s">
        <v>132</v>
      </c>
      <c r="J29" s="34">
        <v>8.14</v>
      </c>
      <c r="K29" s="34">
        <v>63.8</v>
      </c>
      <c r="L29" s="29" t="s">
        <v>47</v>
      </c>
      <c r="M29" s="29" t="s">
        <v>47</v>
      </c>
      <c r="N29" s="29" t="s">
        <v>47</v>
      </c>
      <c r="O29" s="36">
        <v>7.82</v>
      </c>
      <c r="P29" s="29" t="s">
        <v>47</v>
      </c>
      <c r="Q29" s="36">
        <v>1.2999999999999999E-2</v>
      </c>
      <c r="R29" s="36">
        <v>0.33</v>
      </c>
      <c r="S29" s="29" t="s">
        <v>47</v>
      </c>
      <c r="T29" s="36">
        <v>4.9000000000000002E-2</v>
      </c>
      <c r="U29" s="36">
        <v>3.5999999999999997E-2</v>
      </c>
      <c r="V29" s="36">
        <v>177</v>
      </c>
      <c r="W29" s="29" t="s">
        <v>47</v>
      </c>
      <c r="X29" s="38"/>
      <c r="Y29" s="29" t="s">
        <v>47</v>
      </c>
      <c r="Z29" s="29" t="s">
        <v>47</v>
      </c>
      <c r="AA29" s="36">
        <v>5.0000000000000001E-3</v>
      </c>
      <c r="AB29" s="36">
        <v>1</v>
      </c>
      <c r="AC29" s="36">
        <v>3</v>
      </c>
      <c r="AD29" s="29">
        <v>2</v>
      </c>
      <c r="AE29" s="29" t="s">
        <v>134</v>
      </c>
    </row>
    <row r="30" spans="1:31" ht="14.5">
      <c r="A30" s="33" t="s">
        <v>219</v>
      </c>
      <c r="B30" s="33">
        <v>3005702102</v>
      </c>
      <c r="C30" s="29" t="s">
        <v>128</v>
      </c>
      <c r="D30" s="34">
        <v>44.305199999999999</v>
      </c>
      <c r="E30" s="34">
        <v>-80.0017</v>
      </c>
      <c r="F30" s="36">
        <v>2016</v>
      </c>
      <c r="G30" s="34">
        <v>8</v>
      </c>
      <c r="H30" s="34">
        <v>9</v>
      </c>
      <c r="I30" s="29" t="s">
        <v>132</v>
      </c>
      <c r="J30" s="34">
        <v>8.42</v>
      </c>
      <c r="K30" s="29" t="s">
        <v>47</v>
      </c>
      <c r="L30" s="29" t="s">
        <v>47</v>
      </c>
      <c r="M30" s="29" t="s">
        <v>47</v>
      </c>
      <c r="N30" s="29" t="s">
        <v>47</v>
      </c>
      <c r="O30" s="29" t="s">
        <v>47</v>
      </c>
      <c r="P30" s="29" t="s">
        <v>47</v>
      </c>
      <c r="Q30" s="34">
        <v>6.5000000000000002E-2</v>
      </c>
      <c r="R30" s="36">
        <v>1.68</v>
      </c>
      <c r="S30" s="29" t="s">
        <v>47</v>
      </c>
      <c r="T30" s="36">
        <v>1.52</v>
      </c>
      <c r="U30" s="36">
        <v>4.3999999999999997E-2</v>
      </c>
      <c r="V30" s="36">
        <v>466</v>
      </c>
      <c r="W30" s="29" t="s">
        <v>47</v>
      </c>
      <c r="X30" s="38"/>
      <c r="Y30" s="29" t="s">
        <v>47</v>
      </c>
      <c r="Z30" s="29" t="s">
        <v>47</v>
      </c>
      <c r="AA30" s="36">
        <v>1.3</v>
      </c>
      <c r="AB30" s="36">
        <v>3</v>
      </c>
      <c r="AC30" s="36">
        <v>7</v>
      </c>
      <c r="AD30" s="29">
        <v>2</v>
      </c>
      <c r="AE30" s="29" t="s">
        <v>134</v>
      </c>
    </row>
    <row r="31" spans="1:31" ht="15.5">
      <c r="A31" s="6" t="s">
        <v>224</v>
      </c>
      <c r="B31" s="43">
        <v>1130095</v>
      </c>
      <c r="C31" s="6" t="s">
        <v>142</v>
      </c>
      <c r="D31" s="6">
        <v>48.365000000000002</v>
      </c>
      <c r="E31" s="6">
        <v>-123.60444440000001</v>
      </c>
      <c r="F31" s="6">
        <v>2015</v>
      </c>
      <c r="G31" s="6">
        <v>2</v>
      </c>
      <c r="H31" s="6">
        <v>24</v>
      </c>
      <c r="I31" s="6" t="s">
        <v>145</v>
      </c>
      <c r="J31" s="6">
        <v>7.4</v>
      </c>
      <c r="K31" s="6" t="s">
        <v>47</v>
      </c>
      <c r="L31" s="6" t="s">
        <v>47</v>
      </c>
      <c r="M31" s="6" t="s">
        <v>47</v>
      </c>
      <c r="N31" s="6">
        <v>5.7400000000000003E-3</v>
      </c>
      <c r="O31" s="6">
        <v>10.15</v>
      </c>
      <c r="P31" s="6">
        <v>4.6500000000000004</v>
      </c>
      <c r="Q31" s="6">
        <v>1.15E-2</v>
      </c>
      <c r="R31" s="6">
        <v>0.216</v>
      </c>
      <c r="S31" s="6">
        <v>0.183</v>
      </c>
      <c r="T31" s="6" t="s">
        <v>47</v>
      </c>
      <c r="U31" s="6">
        <v>1.6E-2</v>
      </c>
      <c r="V31" s="6">
        <v>92</v>
      </c>
      <c r="W31" s="29" t="s">
        <v>47</v>
      </c>
      <c r="X31" s="29" t="s">
        <v>47</v>
      </c>
      <c r="Y31" s="6">
        <v>4</v>
      </c>
      <c r="Z31" s="6">
        <v>1</v>
      </c>
      <c r="AA31" s="6" t="s">
        <v>47</v>
      </c>
      <c r="AB31" s="6">
        <v>0</v>
      </c>
      <c r="AC31" s="6">
        <v>2</v>
      </c>
      <c r="AD31" s="6">
        <v>0</v>
      </c>
      <c r="AE31" s="6" t="s">
        <v>138</v>
      </c>
    </row>
    <row r="32" spans="1:31" ht="14.5">
      <c r="A32" s="29" t="s">
        <v>225</v>
      </c>
      <c r="B32" s="49">
        <v>18600000000</v>
      </c>
      <c r="C32" s="29" t="s">
        <v>128</v>
      </c>
      <c r="D32" s="36">
        <v>46.318600000000004</v>
      </c>
      <c r="E32" s="36">
        <v>-78.706999999999994</v>
      </c>
      <c r="F32" s="36">
        <v>2016</v>
      </c>
      <c r="G32" s="36">
        <v>7</v>
      </c>
      <c r="H32" s="36">
        <v>12</v>
      </c>
      <c r="I32" s="29" t="s">
        <v>132</v>
      </c>
      <c r="J32" s="36">
        <v>7.31</v>
      </c>
      <c r="K32" s="36">
        <v>8.5</v>
      </c>
      <c r="L32" s="36">
        <v>14.8</v>
      </c>
      <c r="M32" s="36">
        <v>3.97</v>
      </c>
      <c r="N32" s="29" t="s">
        <v>47</v>
      </c>
      <c r="O32" s="36">
        <v>8.74</v>
      </c>
      <c r="P32" s="29" t="s">
        <v>47</v>
      </c>
      <c r="Q32" s="36">
        <v>8.0000000000000002E-3</v>
      </c>
      <c r="R32" s="36">
        <v>0.22</v>
      </c>
      <c r="S32" s="36">
        <v>0.17599999999999999</v>
      </c>
      <c r="T32" s="36">
        <v>2.7E-2</v>
      </c>
      <c r="U32" s="36">
        <v>4.3999999999999997E-2</v>
      </c>
      <c r="V32" s="36">
        <v>41</v>
      </c>
      <c r="W32" s="29" t="s">
        <v>47</v>
      </c>
      <c r="X32" s="36">
        <v>2.2799999999999998</v>
      </c>
      <c r="Y32" s="36">
        <v>0</v>
      </c>
      <c r="Z32" s="36">
        <v>0</v>
      </c>
      <c r="AA32" s="36">
        <v>7</v>
      </c>
      <c r="AB32" s="36">
        <v>3</v>
      </c>
      <c r="AC32" s="36">
        <v>7</v>
      </c>
      <c r="AD32" s="29">
        <v>0</v>
      </c>
      <c r="AE32" s="29" t="s">
        <v>138</v>
      </c>
    </row>
    <row r="33" spans="1:31" ht="14.5">
      <c r="A33" s="29" t="s">
        <v>227</v>
      </c>
      <c r="B33" s="49">
        <v>17000000000</v>
      </c>
      <c r="C33" s="29" t="s">
        <v>128</v>
      </c>
      <c r="D33" s="36">
        <v>44.206049999999998</v>
      </c>
      <c r="E33" s="36">
        <v>-77.393199999999993</v>
      </c>
      <c r="F33" s="36">
        <v>2016</v>
      </c>
      <c r="G33" s="36">
        <v>6</v>
      </c>
      <c r="H33" s="36">
        <v>20</v>
      </c>
      <c r="I33" s="29" t="s">
        <v>132</v>
      </c>
      <c r="J33" s="36">
        <v>8.34</v>
      </c>
      <c r="K33" s="36">
        <v>113</v>
      </c>
      <c r="L33" s="36">
        <v>131</v>
      </c>
      <c r="M33" s="36">
        <v>43</v>
      </c>
      <c r="N33" s="29" t="s">
        <v>47</v>
      </c>
      <c r="O33" s="36">
        <v>6.96</v>
      </c>
      <c r="P33" s="29" t="s">
        <v>47</v>
      </c>
      <c r="Q33" s="36">
        <v>1.2999999999999999E-2</v>
      </c>
      <c r="R33" s="36">
        <v>0.32</v>
      </c>
      <c r="S33" s="36">
        <v>0.28699999999999998</v>
      </c>
      <c r="T33" s="36">
        <v>0.04</v>
      </c>
      <c r="U33" s="36">
        <v>3.3000000000000002E-2</v>
      </c>
      <c r="V33" s="36">
        <v>285</v>
      </c>
      <c r="W33" s="29" t="s">
        <v>47</v>
      </c>
      <c r="X33" s="36">
        <v>6.08</v>
      </c>
      <c r="Y33" s="36">
        <v>1</v>
      </c>
      <c r="Z33" s="36">
        <v>13</v>
      </c>
      <c r="AA33" s="36">
        <v>0.01</v>
      </c>
      <c r="AB33" s="36">
        <v>3</v>
      </c>
      <c r="AC33" s="36">
        <v>12</v>
      </c>
      <c r="AD33" s="29">
        <v>4</v>
      </c>
      <c r="AE33" s="29" t="s">
        <v>138</v>
      </c>
    </row>
    <row r="34" spans="1:31" ht="14.5">
      <c r="A34" s="33" t="s">
        <v>228</v>
      </c>
      <c r="B34" s="29">
        <v>6006001302</v>
      </c>
      <c r="C34" s="29" t="s">
        <v>128</v>
      </c>
      <c r="D34" s="34">
        <v>43.401420000000002</v>
      </c>
      <c r="E34" s="34">
        <v>-79.992999999999995</v>
      </c>
      <c r="F34" s="36">
        <v>2001</v>
      </c>
      <c r="G34" s="36">
        <v>8</v>
      </c>
      <c r="H34" s="36">
        <v>14</v>
      </c>
      <c r="I34" s="29" t="s">
        <v>132</v>
      </c>
      <c r="J34" s="36">
        <v>8.2200000000000006</v>
      </c>
      <c r="K34" s="36">
        <v>137</v>
      </c>
      <c r="L34" s="36">
        <v>159</v>
      </c>
      <c r="M34" s="36">
        <v>27.6</v>
      </c>
      <c r="N34" s="29" t="s">
        <v>47</v>
      </c>
      <c r="O34" s="36">
        <v>0.65</v>
      </c>
      <c r="P34" s="29" t="s">
        <v>47</v>
      </c>
      <c r="Q34" s="36">
        <v>4.8000000000000001E-2</v>
      </c>
      <c r="R34" s="38"/>
      <c r="S34" s="29" t="s">
        <v>47</v>
      </c>
      <c r="T34" s="36">
        <v>0.25900000000000001</v>
      </c>
      <c r="U34" s="38"/>
      <c r="V34" s="36">
        <v>397</v>
      </c>
      <c r="W34" s="29" t="s">
        <v>47</v>
      </c>
      <c r="X34" s="36">
        <v>19.5</v>
      </c>
      <c r="Y34" s="29" t="s">
        <v>47</v>
      </c>
      <c r="Z34" s="29" t="s">
        <v>47</v>
      </c>
      <c r="AA34" s="29" t="s">
        <v>47</v>
      </c>
      <c r="AB34" s="36">
        <v>0</v>
      </c>
      <c r="AC34" s="36">
        <v>6</v>
      </c>
      <c r="AD34" s="29">
        <v>0</v>
      </c>
      <c r="AE34" s="29" t="s">
        <v>134</v>
      </c>
    </row>
    <row r="35" spans="1:31" ht="14.5">
      <c r="A35" s="29" t="s">
        <v>229</v>
      </c>
      <c r="B35" s="49">
        <v>16000000000</v>
      </c>
      <c r="C35" s="29" t="s">
        <v>128</v>
      </c>
      <c r="D35" s="36">
        <v>43.375480000000003</v>
      </c>
      <c r="E35" s="36">
        <v>-80.678899999999999</v>
      </c>
      <c r="F35" s="36">
        <v>2016</v>
      </c>
      <c r="G35" s="36">
        <v>8</v>
      </c>
      <c r="H35" s="36">
        <v>16</v>
      </c>
      <c r="I35" s="29" t="s">
        <v>132</v>
      </c>
      <c r="J35" s="36">
        <v>8.0500000000000007</v>
      </c>
      <c r="K35" s="29" t="s">
        <v>47</v>
      </c>
      <c r="L35" s="29" t="s">
        <v>47</v>
      </c>
      <c r="M35" s="29" t="s">
        <v>47</v>
      </c>
      <c r="N35" s="29" t="s">
        <v>47</v>
      </c>
      <c r="O35" s="36">
        <v>6.2</v>
      </c>
      <c r="P35" s="29" t="s">
        <v>47</v>
      </c>
      <c r="Q35" s="36">
        <v>0.121</v>
      </c>
      <c r="R35" s="36">
        <v>0.84</v>
      </c>
      <c r="S35" s="36">
        <v>0.70299999999999996</v>
      </c>
      <c r="T35" s="36">
        <v>0.36499999999999999</v>
      </c>
      <c r="U35" s="36">
        <v>0.13700000000000001</v>
      </c>
      <c r="V35" s="36">
        <v>563</v>
      </c>
      <c r="W35" s="29" t="s">
        <v>47</v>
      </c>
      <c r="X35" s="29" t="s">
        <v>47</v>
      </c>
      <c r="Y35" s="36">
        <v>0</v>
      </c>
      <c r="Z35" s="36">
        <v>0</v>
      </c>
      <c r="AA35" s="29" t="s">
        <v>47</v>
      </c>
      <c r="AB35" s="36">
        <v>0</v>
      </c>
      <c r="AC35" s="36">
        <v>1</v>
      </c>
      <c r="AD35" s="29">
        <v>0</v>
      </c>
      <c r="AE35" s="29" t="s">
        <v>138</v>
      </c>
    </row>
    <row r="36" spans="1:31" ht="14.5">
      <c r="A36" s="33" t="s">
        <v>230</v>
      </c>
      <c r="B36" s="33">
        <v>17002113602</v>
      </c>
      <c r="C36" s="29" t="s">
        <v>128</v>
      </c>
      <c r="D36" s="34">
        <v>44.200229999999998</v>
      </c>
      <c r="E36" s="34">
        <v>-78.949399999999997</v>
      </c>
      <c r="F36" s="36">
        <v>2016</v>
      </c>
      <c r="G36" s="34">
        <v>6</v>
      </c>
      <c r="H36" s="34">
        <v>13</v>
      </c>
      <c r="I36" s="29" t="s">
        <v>132</v>
      </c>
      <c r="J36" s="34">
        <v>8.69</v>
      </c>
      <c r="K36" s="34">
        <v>166</v>
      </c>
      <c r="L36" s="34">
        <v>215</v>
      </c>
      <c r="M36" s="34">
        <v>63.8</v>
      </c>
      <c r="N36" s="29" t="s">
        <v>47</v>
      </c>
      <c r="O36" s="34">
        <v>10.07</v>
      </c>
      <c r="P36" s="29" t="s">
        <v>47</v>
      </c>
      <c r="Q36" s="34">
        <v>3.2000000000000001E-2</v>
      </c>
      <c r="R36" s="36">
        <v>0.86</v>
      </c>
      <c r="S36" s="29" t="s">
        <v>47</v>
      </c>
      <c r="T36" s="36">
        <v>0.23</v>
      </c>
      <c r="U36" s="36">
        <v>2.4E-2</v>
      </c>
      <c r="V36" s="36">
        <v>530</v>
      </c>
      <c r="W36" s="29" t="s">
        <v>47</v>
      </c>
      <c r="X36" s="36">
        <v>26.4</v>
      </c>
      <c r="Y36" s="29" t="s">
        <v>47</v>
      </c>
      <c r="Z36" s="29" t="s">
        <v>47</v>
      </c>
      <c r="AA36" s="36">
        <v>7.7</v>
      </c>
      <c r="AB36" s="36">
        <v>2</v>
      </c>
      <c r="AC36" s="36">
        <v>6</v>
      </c>
      <c r="AD36" s="29">
        <v>1</v>
      </c>
      <c r="AE36" s="29" t="s">
        <v>134</v>
      </c>
    </row>
    <row r="37" spans="1:31" ht="14.5">
      <c r="A37" s="33" t="s">
        <v>232</v>
      </c>
      <c r="B37" s="49">
        <v>6010000000</v>
      </c>
      <c r="C37" s="29" t="s">
        <v>128</v>
      </c>
      <c r="D37" s="34">
        <v>43.868200000000002</v>
      </c>
      <c r="E37" s="34">
        <v>-78.846100000000007</v>
      </c>
      <c r="F37" s="34">
        <v>2016</v>
      </c>
      <c r="G37" s="34">
        <v>6</v>
      </c>
      <c r="H37" s="34">
        <v>21</v>
      </c>
      <c r="I37" s="29" t="s">
        <v>132</v>
      </c>
      <c r="J37" s="34">
        <v>7.65</v>
      </c>
      <c r="K37" s="34">
        <v>194</v>
      </c>
      <c r="L37" s="29" t="s">
        <v>47</v>
      </c>
      <c r="M37" s="29" t="s">
        <v>47</v>
      </c>
      <c r="N37" s="29" t="s">
        <v>47</v>
      </c>
      <c r="O37" s="36">
        <v>10.02</v>
      </c>
      <c r="P37" s="29" t="s">
        <v>47</v>
      </c>
      <c r="Q37" s="36">
        <v>1.4E-2</v>
      </c>
      <c r="R37" s="36">
        <v>0.76</v>
      </c>
      <c r="S37" s="29" t="s">
        <v>47</v>
      </c>
      <c r="T37" s="36">
        <v>0.59399999999999997</v>
      </c>
      <c r="U37" s="36">
        <v>3.4000000000000002E-2</v>
      </c>
      <c r="V37" s="36">
        <v>577</v>
      </c>
      <c r="W37" s="29" t="s">
        <v>47</v>
      </c>
      <c r="X37" s="38"/>
      <c r="Y37" s="29" t="s">
        <v>47</v>
      </c>
      <c r="Z37" s="29" t="s">
        <v>47</v>
      </c>
      <c r="AA37" s="29" t="s">
        <v>47</v>
      </c>
      <c r="AB37" s="36">
        <v>0</v>
      </c>
      <c r="AC37" s="36">
        <v>3</v>
      </c>
      <c r="AD37" s="29">
        <v>2</v>
      </c>
      <c r="AE37" s="29" t="s">
        <v>134</v>
      </c>
    </row>
    <row r="38" spans="1:31" ht="14.5">
      <c r="A38" s="29" t="s">
        <v>233</v>
      </c>
      <c r="B38" s="49">
        <v>17000000000</v>
      </c>
      <c r="C38" s="29" t="s">
        <v>128</v>
      </c>
      <c r="D38" s="36">
        <v>44.258760000000002</v>
      </c>
      <c r="E38" s="36">
        <v>-78.334599999999995</v>
      </c>
      <c r="F38" s="36">
        <v>2016</v>
      </c>
      <c r="G38" s="36">
        <v>4</v>
      </c>
      <c r="H38" s="36">
        <v>26</v>
      </c>
      <c r="I38" s="29" t="s">
        <v>132</v>
      </c>
      <c r="J38" s="36">
        <v>8.14</v>
      </c>
      <c r="K38" s="36">
        <v>71.8</v>
      </c>
      <c r="L38" s="29" t="s">
        <v>47</v>
      </c>
      <c r="M38" s="29" t="s">
        <v>47</v>
      </c>
      <c r="N38" s="29" t="s">
        <v>47</v>
      </c>
      <c r="O38" s="36">
        <v>11.74</v>
      </c>
      <c r="P38" s="29" t="s">
        <v>47</v>
      </c>
      <c r="Q38" s="36">
        <v>0.02</v>
      </c>
      <c r="R38" s="36">
        <v>0.61</v>
      </c>
      <c r="S38" s="36">
        <v>0.56000000000000005</v>
      </c>
      <c r="T38" s="36">
        <v>0.29899999999999999</v>
      </c>
      <c r="U38" s="36">
        <v>0.05</v>
      </c>
      <c r="V38" s="36">
        <v>223</v>
      </c>
      <c r="W38" s="29" t="s">
        <v>47</v>
      </c>
      <c r="X38" s="29" t="s">
        <v>47</v>
      </c>
      <c r="Y38" s="36">
        <v>1</v>
      </c>
      <c r="Z38" s="36">
        <v>12</v>
      </c>
      <c r="AA38" s="36">
        <v>0.7</v>
      </c>
      <c r="AB38" s="36">
        <v>3</v>
      </c>
      <c r="AC38" s="36">
        <v>2</v>
      </c>
      <c r="AD38" s="29">
        <v>6</v>
      </c>
      <c r="AE38" s="29" t="s">
        <v>138</v>
      </c>
    </row>
    <row r="39" spans="1:31" ht="14.5">
      <c r="A39" s="29" t="s">
        <v>234</v>
      </c>
      <c r="B39" s="49">
        <v>18000000000</v>
      </c>
      <c r="C39" s="29" t="s">
        <v>128</v>
      </c>
      <c r="D39" s="36">
        <v>45.370699999999999</v>
      </c>
      <c r="E39" s="36">
        <v>-75.6965</v>
      </c>
      <c r="F39" s="36">
        <v>2016</v>
      </c>
      <c r="G39" s="36">
        <v>5</v>
      </c>
      <c r="H39" s="36">
        <v>16</v>
      </c>
      <c r="I39" s="29" t="s">
        <v>132</v>
      </c>
      <c r="J39" s="36">
        <v>8.5</v>
      </c>
      <c r="K39" s="36">
        <v>139</v>
      </c>
      <c r="L39" s="29" t="s">
        <v>47</v>
      </c>
      <c r="M39" s="29" t="s">
        <v>47</v>
      </c>
      <c r="N39" s="29" t="s">
        <v>47</v>
      </c>
      <c r="O39" s="36">
        <v>9.4600000000000009</v>
      </c>
      <c r="P39" s="29" t="s">
        <v>47</v>
      </c>
      <c r="Q39" s="36">
        <v>2.1000000000000001E-2</v>
      </c>
      <c r="R39" s="36">
        <v>0.43</v>
      </c>
      <c r="S39" s="36">
        <v>0.38900000000000001</v>
      </c>
      <c r="T39" s="36">
        <v>0.13</v>
      </c>
      <c r="U39" s="36">
        <v>4.1000000000000002E-2</v>
      </c>
      <c r="V39" s="36">
        <v>449</v>
      </c>
      <c r="W39" s="29" t="s">
        <v>47</v>
      </c>
      <c r="X39" s="29" t="s">
        <v>47</v>
      </c>
      <c r="Y39" s="36">
        <v>0</v>
      </c>
      <c r="Z39" s="36">
        <v>0</v>
      </c>
      <c r="AA39" s="36">
        <v>0.6</v>
      </c>
      <c r="AB39" s="36">
        <v>10</v>
      </c>
      <c r="AC39" s="36">
        <v>5</v>
      </c>
      <c r="AD39" s="29">
        <v>1</v>
      </c>
      <c r="AE39" s="29" t="s">
        <v>138</v>
      </c>
    </row>
    <row r="40" spans="1:31" ht="14.5">
      <c r="A40" s="33" t="s">
        <v>235</v>
      </c>
      <c r="B40" s="33">
        <v>3007701302</v>
      </c>
      <c r="C40" s="29" t="s">
        <v>128</v>
      </c>
      <c r="D40" s="34">
        <v>44.803750000000001</v>
      </c>
      <c r="E40" s="34">
        <v>-79.720200000000006</v>
      </c>
      <c r="F40" s="36">
        <v>2016</v>
      </c>
      <c r="G40" s="34">
        <v>7</v>
      </c>
      <c r="H40" s="34">
        <v>4</v>
      </c>
      <c r="I40" s="29" t="s">
        <v>132</v>
      </c>
      <c r="J40" s="34">
        <v>8.42</v>
      </c>
      <c r="K40" s="34">
        <v>64.400000000000006</v>
      </c>
      <c r="L40" s="34">
        <v>89.3</v>
      </c>
      <c r="M40" s="34">
        <v>27.1</v>
      </c>
      <c r="N40" s="29" t="s">
        <v>47</v>
      </c>
      <c r="O40" s="34">
        <v>9.84</v>
      </c>
      <c r="P40" s="29" t="s">
        <v>47</v>
      </c>
      <c r="Q40" s="34">
        <v>1.4E-2</v>
      </c>
      <c r="R40" s="36">
        <v>0.38</v>
      </c>
      <c r="S40" s="29" t="s">
        <v>47</v>
      </c>
      <c r="T40" s="36">
        <v>0.02</v>
      </c>
      <c r="U40" s="36">
        <v>4.1000000000000002E-2</v>
      </c>
      <c r="V40" s="36">
        <v>266</v>
      </c>
      <c r="W40" s="29" t="s">
        <v>47</v>
      </c>
      <c r="X40" s="36">
        <v>16.100000000000001</v>
      </c>
      <c r="Y40" s="29" t="s">
        <v>47</v>
      </c>
      <c r="Z40" s="29" t="s">
        <v>47</v>
      </c>
      <c r="AA40" s="36">
        <v>0.95</v>
      </c>
      <c r="AB40" s="36">
        <v>1</v>
      </c>
      <c r="AC40" s="36">
        <v>3</v>
      </c>
      <c r="AD40" s="29">
        <v>2</v>
      </c>
      <c r="AE40" s="29" t="s">
        <v>134</v>
      </c>
    </row>
    <row r="41" spans="1:31" ht="14.5">
      <c r="A41" s="33" t="s">
        <v>236</v>
      </c>
      <c r="B41" s="33">
        <v>6006800102</v>
      </c>
      <c r="C41" s="29" t="s">
        <v>128</v>
      </c>
      <c r="D41" s="34">
        <v>43.515929999999997</v>
      </c>
      <c r="E41" s="34">
        <v>-79.615399999999994</v>
      </c>
      <c r="F41" s="36">
        <v>2016</v>
      </c>
      <c r="G41" s="34">
        <v>6</v>
      </c>
      <c r="H41" s="34">
        <v>29</v>
      </c>
      <c r="I41" s="29" t="s">
        <v>132</v>
      </c>
      <c r="J41" s="34">
        <v>7.51</v>
      </c>
      <c r="K41" s="34">
        <v>162</v>
      </c>
      <c r="L41" s="34">
        <v>535</v>
      </c>
      <c r="M41" s="34">
        <v>135</v>
      </c>
      <c r="N41" s="29" t="s">
        <v>47</v>
      </c>
      <c r="O41" s="34">
        <v>4.97</v>
      </c>
      <c r="P41" s="29" t="s">
        <v>47</v>
      </c>
      <c r="Q41" s="34">
        <v>4.2000000000000003E-2</v>
      </c>
      <c r="R41" s="36">
        <v>1.17</v>
      </c>
      <c r="S41" s="29" t="s">
        <v>47</v>
      </c>
      <c r="T41" s="36">
        <v>0.64200000000000002</v>
      </c>
      <c r="U41" s="36">
        <v>6.7000000000000004E-2</v>
      </c>
      <c r="V41" s="36">
        <v>3050</v>
      </c>
      <c r="W41" s="29" t="s">
        <v>47</v>
      </c>
      <c r="X41" s="36">
        <v>392</v>
      </c>
      <c r="Y41" s="29" t="s">
        <v>47</v>
      </c>
      <c r="Z41" s="29" t="s">
        <v>47</v>
      </c>
      <c r="AA41" s="29" t="s">
        <v>47</v>
      </c>
      <c r="AB41" s="36">
        <v>0</v>
      </c>
      <c r="AC41" s="36">
        <v>1</v>
      </c>
      <c r="AD41" s="29">
        <v>0</v>
      </c>
      <c r="AE41" s="29" t="s">
        <v>134</v>
      </c>
    </row>
    <row r="42" spans="1:31" ht="14.5">
      <c r="A42" s="29" t="s">
        <v>237</v>
      </c>
      <c r="B42" s="49">
        <v>18200000000</v>
      </c>
      <c r="C42" s="29" t="s">
        <v>128</v>
      </c>
      <c r="D42" s="36">
        <v>45.101880000000001</v>
      </c>
      <c r="E42" s="36">
        <v>-75.228800000000007</v>
      </c>
      <c r="F42" s="36">
        <v>2016</v>
      </c>
      <c r="G42" s="36">
        <v>7</v>
      </c>
      <c r="H42" s="36">
        <v>26</v>
      </c>
      <c r="I42" s="29" t="s">
        <v>132</v>
      </c>
      <c r="J42" s="36">
        <v>8.4499999999999993</v>
      </c>
      <c r="K42" s="36">
        <v>186</v>
      </c>
      <c r="L42" s="29" t="s">
        <v>47</v>
      </c>
      <c r="M42" s="29" t="s">
        <v>47</v>
      </c>
      <c r="N42" s="29" t="s">
        <v>47</v>
      </c>
      <c r="O42" s="36">
        <v>8.8800000000000008</v>
      </c>
      <c r="P42" s="29" t="s">
        <v>47</v>
      </c>
      <c r="Q42" s="36">
        <v>2.5000000000000001E-2</v>
      </c>
      <c r="R42" s="36">
        <v>0.94</v>
      </c>
      <c r="S42" s="36">
        <v>0.871</v>
      </c>
      <c r="T42" s="36">
        <v>0.36199999999999999</v>
      </c>
      <c r="U42" s="36">
        <v>6.9000000000000006E-2</v>
      </c>
      <c r="V42" s="36">
        <v>555</v>
      </c>
      <c r="W42" s="29" t="s">
        <v>47</v>
      </c>
      <c r="X42" s="29" t="s">
        <v>47</v>
      </c>
      <c r="Y42" s="36">
        <v>1</v>
      </c>
      <c r="Z42" s="36">
        <v>19</v>
      </c>
      <c r="AA42" s="36">
        <v>6.0000000000000001E-3</v>
      </c>
      <c r="AB42" s="36">
        <v>3</v>
      </c>
      <c r="AC42" s="36">
        <v>4</v>
      </c>
      <c r="AD42" s="29">
        <v>4</v>
      </c>
      <c r="AE42" s="29" t="s">
        <v>138</v>
      </c>
    </row>
    <row r="43" spans="1:31" ht="14.5">
      <c r="A43" s="29" t="s">
        <v>238</v>
      </c>
      <c r="B43" s="49">
        <v>16000000000</v>
      </c>
      <c r="C43" s="29" t="s">
        <v>128</v>
      </c>
      <c r="D43" s="36">
        <v>43.533619999999999</v>
      </c>
      <c r="E43" s="36">
        <v>-80.253</v>
      </c>
      <c r="F43" s="36">
        <v>2016</v>
      </c>
      <c r="G43" s="36">
        <v>4</v>
      </c>
      <c r="H43" s="36">
        <v>27</v>
      </c>
      <c r="I43" s="29" t="s">
        <v>132</v>
      </c>
      <c r="J43" s="36">
        <v>8.3699999999999992</v>
      </c>
      <c r="K43" s="36">
        <v>196</v>
      </c>
      <c r="L43" s="36">
        <v>255</v>
      </c>
      <c r="M43" s="36">
        <v>69.3</v>
      </c>
      <c r="N43" s="29" t="s">
        <v>47</v>
      </c>
      <c r="O43" s="36">
        <v>10.220000000000001</v>
      </c>
      <c r="P43" s="29" t="s">
        <v>47</v>
      </c>
      <c r="Q43" s="36">
        <v>1.4E-2</v>
      </c>
      <c r="R43" s="36">
        <v>1.74</v>
      </c>
      <c r="S43" s="36">
        <v>1.6950000000000001</v>
      </c>
      <c r="T43" s="36">
        <v>1.47</v>
      </c>
      <c r="U43" s="36">
        <v>4.4999999999999998E-2</v>
      </c>
      <c r="V43" s="36">
        <v>574</v>
      </c>
      <c r="W43" s="29" t="s">
        <v>47</v>
      </c>
      <c r="X43" s="29" t="s">
        <v>47</v>
      </c>
      <c r="Y43" s="36">
        <v>2</v>
      </c>
      <c r="Z43" s="36">
        <v>3</v>
      </c>
      <c r="AA43" s="29" t="s">
        <v>47</v>
      </c>
      <c r="AB43" s="36">
        <v>0</v>
      </c>
      <c r="AC43" s="36">
        <v>3</v>
      </c>
      <c r="AD43" s="29">
        <v>5</v>
      </c>
      <c r="AE43" s="29" t="s">
        <v>138</v>
      </c>
    </row>
    <row r="44" spans="1:31" ht="14.5">
      <c r="A44" s="33" t="s">
        <v>240</v>
      </c>
      <c r="B44" s="33">
        <v>9000800602</v>
      </c>
      <c r="C44" s="29" t="s">
        <v>128</v>
      </c>
      <c r="D44" s="34">
        <v>43.283000000000001</v>
      </c>
      <c r="E44" s="34">
        <v>-80.053100000000001</v>
      </c>
      <c r="F44" s="36">
        <v>2016</v>
      </c>
      <c r="G44" s="34">
        <v>6</v>
      </c>
      <c r="H44" s="34">
        <v>21</v>
      </c>
      <c r="I44" s="29" t="s">
        <v>132</v>
      </c>
      <c r="J44" s="34">
        <v>8.14</v>
      </c>
      <c r="K44" s="34">
        <v>229</v>
      </c>
      <c r="L44" s="34">
        <v>314</v>
      </c>
      <c r="M44" s="34">
        <v>74.3</v>
      </c>
      <c r="N44" s="29" t="s">
        <v>47</v>
      </c>
      <c r="O44" s="34">
        <v>2.21</v>
      </c>
      <c r="P44" s="29" t="s">
        <v>47</v>
      </c>
      <c r="Q44" s="34">
        <v>3.2000000000000001E-2</v>
      </c>
      <c r="R44" s="36">
        <v>0.76</v>
      </c>
      <c r="S44" s="29" t="s">
        <v>47</v>
      </c>
      <c r="T44" s="36">
        <v>0.112</v>
      </c>
      <c r="U44" s="36">
        <v>6.8000000000000005E-2</v>
      </c>
      <c r="V44" s="36">
        <v>747</v>
      </c>
      <c r="W44" s="29" t="s">
        <v>47</v>
      </c>
      <c r="X44" s="36">
        <v>37.5</v>
      </c>
      <c r="Y44" s="29" t="s">
        <v>47</v>
      </c>
      <c r="Z44" s="29" t="s">
        <v>47</v>
      </c>
      <c r="AA44" s="29" t="s">
        <v>47</v>
      </c>
      <c r="AB44" s="36">
        <v>0</v>
      </c>
      <c r="AC44" s="36">
        <v>3</v>
      </c>
      <c r="AD44" s="29">
        <v>2</v>
      </c>
      <c r="AE44" s="29" t="s">
        <v>134</v>
      </c>
    </row>
    <row r="45" spans="1:31" ht="15.5">
      <c r="A45" s="6" t="s">
        <v>241</v>
      </c>
      <c r="B45" s="43" t="s">
        <v>242</v>
      </c>
      <c r="C45" s="6" t="s">
        <v>142</v>
      </c>
      <c r="D45" s="6">
        <v>48.886899999999997</v>
      </c>
      <c r="E45" s="6">
        <v>-123.5361</v>
      </c>
      <c r="F45" s="6">
        <v>2010</v>
      </c>
      <c r="G45" s="6">
        <v>2</v>
      </c>
      <c r="H45" s="6">
        <v>18</v>
      </c>
      <c r="I45" s="6" t="s">
        <v>145</v>
      </c>
      <c r="J45" s="6">
        <v>7.58</v>
      </c>
      <c r="K45" s="6" t="s">
        <v>47</v>
      </c>
      <c r="L45" s="6" t="s">
        <v>47</v>
      </c>
      <c r="M45" s="6" t="s">
        <v>47</v>
      </c>
      <c r="N45" s="6" t="s">
        <v>47</v>
      </c>
      <c r="O45" s="6">
        <v>11.97</v>
      </c>
      <c r="P45" s="6" t="s">
        <v>47</v>
      </c>
      <c r="Q45" s="6" t="s">
        <v>47</v>
      </c>
      <c r="R45" s="6" t="s">
        <v>47</v>
      </c>
      <c r="S45" s="6" t="s">
        <v>47</v>
      </c>
      <c r="T45" s="6" t="s">
        <v>47</v>
      </c>
      <c r="U45" s="6" t="s">
        <v>47</v>
      </c>
      <c r="V45" s="6">
        <v>177</v>
      </c>
      <c r="W45" s="29" t="s">
        <v>47</v>
      </c>
      <c r="X45" s="29" t="s">
        <v>47</v>
      </c>
      <c r="Y45" s="6">
        <v>2</v>
      </c>
      <c r="Z45" s="6">
        <v>2</v>
      </c>
      <c r="AA45" s="6">
        <v>0.5</v>
      </c>
      <c r="AB45" s="6">
        <v>2</v>
      </c>
      <c r="AC45" s="6">
        <v>0</v>
      </c>
      <c r="AD45" s="6">
        <v>0</v>
      </c>
      <c r="AE45" s="6" t="s">
        <v>138</v>
      </c>
    </row>
    <row r="46" spans="1:31" ht="14.5">
      <c r="A46" s="29" t="s">
        <v>243</v>
      </c>
      <c r="B46" s="49">
        <v>17000000000</v>
      </c>
      <c r="C46" s="29" t="s">
        <v>128</v>
      </c>
      <c r="D46" s="36">
        <v>44.538600000000002</v>
      </c>
      <c r="E46" s="36">
        <v>-78.546199999999999</v>
      </c>
      <c r="F46" s="36">
        <v>2016</v>
      </c>
      <c r="G46" s="36">
        <v>10</v>
      </c>
      <c r="H46" s="36">
        <v>18</v>
      </c>
      <c r="I46" s="29" t="s">
        <v>132</v>
      </c>
      <c r="J46" s="36">
        <v>8.1300000000000008</v>
      </c>
      <c r="K46" s="36">
        <v>59.8</v>
      </c>
      <c r="L46" s="36">
        <v>64.8</v>
      </c>
      <c r="M46" s="29" t="s">
        <v>47</v>
      </c>
      <c r="N46" s="29" t="s">
        <v>47</v>
      </c>
      <c r="O46" s="36">
        <v>8.4</v>
      </c>
      <c r="P46" s="29" t="s">
        <v>47</v>
      </c>
      <c r="Q46" s="36">
        <v>1.4E-2</v>
      </c>
      <c r="R46" s="36">
        <v>0.28999999999999998</v>
      </c>
      <c r="S46" s="36">
        <v>0.24399999999999999</v>
      </c>
      <c r="T46" s="36">
        <v>5.8000000000000003E-2</v>
      </c>
      <c r="U46" s="36">
        <v>4.5999999999999999E-2</v>
      </c>
      <c r="V46" s="36">
        <v>177</v>
      </c>
      <c r="W46" s="29" t="s">
        <v>47</v>
      </c>
      <c r="X46" s="29" t="s">
        <v>47</v>
      </c>
      <c r="Y46" s="36">
        <v>0</v>
      </c>
      <c r="Z46" s="36">
        <v>0</v>
      </c>
      <c r="AA46" s="36">
        <v>2.5</v>
      </c>
      <c r="AB46" s="36">
        <v>7</v>
      </c>
      <c r="AC46" s="36">
        <v>5</v>
      </c>
      <c r="AD46" s="29">
        <v>7</v>
      </c>
      <c r="AE46" s="29" t="s">
        <v>138</v>
      </c>
    </row>
    <row r="47" spans="1:31" ht="14.5">
      <c r="A47" s="29" t="s">
        <v>244</v>
      </c>
      <c r="B47" s="49">
        <v>4000000000</v>
      </c>
      <c r="C47" s="29" t="s">
        <v>128</v>
      </c>
      <c r="D47" s="36">
        <v>43.041919999999998</v>
      </c>
      <c r="E47" s="36">
        <v>-81.194699999999997</v>
      </c>
      <c r="F47" s="36">
        <v>2015</v>
      </c>
      <c r="G47" s="36">
        <v>5</v>
      </c>
      <c r="H47" s="36">
        <v>27</v>
      </c>
      <c r="I47" s="29" t="s">
        <v>132</v>
      </c>
      <c r="J47" s="36">
        <v>8.16</v>
      </c>
      <c r="K47" s="36">
        <v>138</v>
      </c>
      <c r="L47" s="29" t="s">
        <v>47</v>
      </c>
      <c r="M47" s="29" t="s">
        <v>47</v>
      </c>
      <c r="N47" s="29" t="s">
        <v>47</v>
      </c>
      <c r="O47" s="36">
        <v>8.7100000000000009</v>
      </c>
      <c r="P47" s="29" t="s">
        <v>47</v>
      </c>
      <c r="Q47" s="36">
        <v>4.4999999999999998E-2</v>
      </c>
      <c r="R47" s="36">
        <v>2.08</v>
      </c>
      <c r="S47" s="36">
        <v>1.9330000000000001</v>
      </c>
      <c r="T47" s="36">
        <v>1.66</v>
      </c>
      <c r="U47" s="36">
        <v>0.14699999999999999</v>
      </c>
      <c r="V47" s="36">
        <v>547</v>
      </c>
      <c r="W47" s="29" t="s">
        <v>47</v>
      </c>
      <c r="X47" s="29" t="s">
        <v>47</v>
      </c>
      <c r="Y47" s="36">
        <v>0</v>
      </c>
      <c r="Z47" s="36">
        <v>0</v>
      </c>
      <c r="AA47" s="36">
        <v>0.13</v>
      </c>
      <c r="AB47" s="36">
        <v>3</v>
      </c>
      <c r="AC47" s="36">
        <v>25</v>
      </c>
      <c r="AD47" s="29">
        <v>0</v>
      </c>
      <c r="AE47" s="29" t="s">
        <v>138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8"/>
  <sheetViews>
    <sheetView workbookViewId="0"/>
  </sheetViews>
  <sheetFormatPr defaultColWidth="14.453125" defaultRowHeight="15.75" customHeight="1"/>
  <cols>
    <col min="1" max="1" width="37.54296875" customWidth="1"/>
    <col min="2" max="2" width="20.26953125" customWidth="1"/>
    <col min="3" max="3" width="57.54296875" customWidth="1"/>
  </cols>
  <sheetData>
    <row r="1" spans="1:3" ht="15.75" customHeight="1">
      <c r="A1" s="1" t="s">
        <v>248</v>
      </c>
      <c r="B1" s="1" t="s">
        <v>249</v>
      </c>
      <c r="C1" s="1" t="s">
        <v>250</v>
      </c>
    </row>
    <row r="2" spans="1:3" ht="15.75" customHeight="1">
      <c r="A2" s="117" t="s">
        <v>251</v>
      </c>
      <c r="B2" s="6" t="s">
        <v>255</v>
      </c>
      <c r="C2" s="6" t="s">
        <v>52</v>
      </c>
    </row>
    <row r="3" spans="1:3" ht="15.75" customHeight="1">
      <c r="A3" s="118"/>
      <c r="B3" s="6" t="s">
        <v>255</v>
      </c>
      <c r="C3" s="25" t="s">
        <v>189</v>
      </c>
    </row>
    <row r="4" spans="1:3" ht="15.75" customHeight="1">
      <c r="A4" s="118"/>
      <c r="B4" s="6" t="s">
        <v>255</v>
      </c>
      <c r="C4" s="39" t="s">
        <v>141</v>
      </c>
    </row>
    <row r="5" spans="1:3" ht="15.75" customHeight="1">
      <c r="A5" s="118"/>
      <c r="B5" s="6" t="s">
        <v>255</v>
      </c>
      <c r="C5" s="10" t="s">
        <v>46</v>
      </c>
    </row>
    <row r="6" spans="1:3" ht="15.75" customHeight="1">
      <c r="B6" s="6" t="s">
        <v>255</v>
      </c>
      <c r="C6" s="31" t="s">
        <v>202</v>
      </c>
    </row>
    <row r="7" spans="1:3" ht="15.75" customHeight="1">
      <c r="B7" s="6" t="s">
        <v>255</v>
      </c>
      <c r="C7" s="16" t="s">
        <v>257</v>
      </c>
    </row>
    <row r="8" spans="1:3" ht="15.75" customHeight="1">
      <c r="B8" s="6" t="s">
        <v>255</v>
      </c>
      <c r="C8" s="45" t="s">
        <v>258</v>
      </c>
    </row>
    <row r="9" spans="1:3" ht="15.75" customHeight="1">
      <c r="B9" s="6" t="s">
        <v>255</v>
      </c>
      <c r="C9" s="15" t="s">
        <v>260</v>
      </c>
    </row>
    <row r="10" spans="1:3" ht="15.75" customHeight="1">
      <c r="B10" s="6" t="s">
        <v>255</v>
      </c>
      <c r="C10" s="20" t="s">
        <v>263</v>
      </c>
    </row>
    <row r="11" spans="1:3" ht="15.75" customHeight="1">
      <c r="B11" s="6" t="s">
        <v>264</v>
      </c>
      <c r="C11" s="9" t="s">
        <v>46</v>
      </c>
    </row>
    <row r="12" spans="1:3" ht="15.75" customHeight="1">
      <c r="B12" s="6" t="s">
        <v>264</v>
      </c>
      <c r="C12" s="23" t="s">
        <v>265</v>
      </c>
    </row>
    <row r="13" spans="1:3" ht="15.75" customHeight="1">
      <c r="B13" s="6" t="s">
        <v>264</v>
      </c>
      <c r="C13" s="25" t="s">
        <v>83</v>
      </c>
    </row>
    <row r="14" spans="1:3" ht="15.75" customHeight="1">
      <c r="B14" s="6" t="s">
        <v>264</v>
      </c>
      <c r="C14" s="28" t="s">
        <v>114</v>
      </c>
    </row>
    <row r="15" spans="1:3" ht="15.75" customHeight="1">
      <c r="B15" s="6" t="s">
        <v>264</v>
      </c>
      <c r="C15" s="45" t="s">
        <v>152</v>
      </c>
    </row>
    <row r="16" spans="1:3" ht="15.75" customHeight="1">
      <c r="B16" s="6" t="s">
        <v>264</v>
      </c>
      <c r="C16" s="6" t="s">
        <v>185</v>
      </c>
    </row>
    <row r="17" spans="2:3" ht="15.75" customHeight="1">
      <c r="B17" s="6" t="s">
        <v>267</v>
      </c>
      <c r="C17" s="10" t="s">
        <v>46</v>
      </c>
    </row>
    <row r="18" spans="2:3" ht="15.75" customHeight="1">
      <c r="B18" s="6" t="s">
        <v>267</v>
      </c>
      <c r="C18" s="6" t="s">
        <v>58</v>
      </c>
    </row>
    <row r="19" spans="2:3" ht="15.75" customHeight="1">
      <c r="B19" s="6" t="s">
        <v>267</v>
      </c>
      <c r="C19" s="15" t="s">
        <v>68</v>
      </c>
    </row>
    <row r="20" spans="2:3" ht="15.75" customHeight="1">
      <c r="B20" s="6" t="s">
        <v>268</v>
      </c>
      <c r="C20" s="6" t="s">
        <v>269</v>
      </c>
    </row>
    <row r="21" spans="2:3" ht="12.5">
      <c r="B21" s="6" t="s">
        <v>268</v>
      </c>
      <c r="C21" s="6" t="s">
        <v>145</v>
      </c>
    </row>
    <row r="22" spans="2:3" ht="12.5">
      <c r="B22" s="6" t="s">
        <v>268</v>
      </c>
      <c r="C22" s="6" t="s">
        <v>270</v>
      </c>
    </row>
    <row r="23" spans="2:3" ht="12.5">
      <c r="B23" s="6" t="s">
        <v>271</v>
      </c>
      <c r="C23" s="6" t="s">
        <v>207</v>
      </c>
    </row>
    <row r="24" spans="2:3" ht="14.5">
      <c r="B24" s="6" t="s">
        <v>272</v>
      </c>
      <c r="C24" s="29" t="s">
        <v>132</v>
      </c>
    </row>
    <row r="25" spans="2:3" ht="12.5">
      <c r="B25" s="6" t="s">
        <v>272</v>
      </c>
      <c r="C25" s="6" t="s">
        <v>274</v>
      </c>
    </row>
    <row r="26" spans="2:3" ht="12.5">
      <c r="B26" s="6" t="s">
        <v>272</v>
      </c>
      <c r="C26" s="6" t="s">
        <v>275</v>
      </c>
    </row>
    <row r="27" spans="2:3" ht="12.5">
      <c r="B27" s="6" t="s">
        <v>276</v>
      </c>
      <c r="C27" s="6" t="s">
        <v>278</v>
      </c>
    </row>
    <row r="28" spans="2:3" ht="12.5">
      <c r="B28" s="6" t="s">
        <v>276</v>
      </c>
      <c r="C28" s="6" t="s">
        <v>279</v>
      </c>
    </row>
  </sheetData>
  <mergeCells count="1">
    <mergeCell ref="A2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Nova Scotia</vt:lpstr>
      <vt:lpstr>New Brunswick</vt:lpstr>
      <vt:lpstr>Prince Edward Island</vt:lpstr>
      <vt:lpstr>Other Provinces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Kingsbury</dc:creator>
  <cp:lastModifiedBy>Kingsbury, Sarah</cp:lastModifiedBy>
  <dcterms:created xsi:type="dcterms:W3CDTF">2020-03-26T11:48:39Z</dcterms:created>
  <dcterms:modified xsi:type="dcterms:W3CDTF">2022-03-24T17:53:29Z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2022-03-24T17:52:52Z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b9071b60-d27e-4b61-88f8-000076064a3d</vt:lpwstr>
  </property>
</Properties>
</file>