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Library/CloudStorage/Dropbox/ArnoldProjects/Flicker/Paper/"/>
    </mc:Choice>
  </mc:AlternateContent>
  <xr:revisionPtr revIDLastSave="0" documentId="8_{8CDEEF7E-425F-9B4A-9CD9-8F0F3AA637CF}" xr6:coauthVersionLast="47" xr6:coauthVersionMax="47" xr10:uidLastSave="{00000000-0000-0000-0000-000000000000}"/>
  <bookViews>
    <workbookView xWindow="1500" yWindow="1320" windowWidth="27640" windowHeight="16940" xr2:uid="{199F509C-730A-724B-9F70-67935B650C3B}"/>
  </bookViews>
  <sheets>
    <sheet name="Exp1" sheetId="2" r:id="rId1"/>
    <sheet name="Exp1_SuppMats" sheetId="3" r:id="rId2"/>
    <sheet name="Exp2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3" l="1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" i="2"/>
  <c r="K2" i="2" s="1"/>
  <c r="J3" i="2"/>
  <c r="K3" i="2" s="1"/>
  <c r="J4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J13" i="2"/>
  <c r="K13" i="2" s="1"/>
  <c r="J14" i="2"/>
  <c r="K14" i="2" s="1"/>
  <c r="J15" i="2"/>
  <c r="K15" i="2" s="1"/>
  <c r="J16" i="2"/>
  <c r="K16" i="2" s="1"/>
  <c r="J17" i="2"/>
  <c r="J18" i="2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J33" i="2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J48" i="2"/>
  <c r="K48" i="2" s="1"/>
  <c r="K47" i="2"/>
  <c r="K33" i="2"/>
  <c r="K32" i="2"/>
  <c r="K18" i="2"/>
  <c r="K17" i="2"/>
  <c r="K12" i="2"/>
  <c r="K4" i="2"/>
  <c r="K2" i="1" l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<sst xmlns="http://schemas.openxmlformats.org/spreadsheetml/2006/main" count="336" uniqueCount="60">
  <si>
    <t>S_R1</t>
  </si>
  <si>
    <t>S_R2</t>
  </si>
  <si>
    <t>M_R1</t>
  </si>
  <si>
    <t>M_R2</t>
  </si>
  <si>
    <t>F_R1</t>
  </si>
  <si>
    <t>F_R2</t>
  </si>
  <si>
    <t>ID</t>
  </si>
  <si>
    <t>Migraine</t>
  </si>
  <si>
    <t>PG1</t>
  </si>
  <si>
    <t>PG2</t>
  </si>
  <si>
    <t>Diff</t>
  </si>
  <si>
    <t>PG</t>
  </si>
  <si>
    <t>Age</t>
  </si>
  <si>
    <t>Gender</t>
  </si>
  <si>
    <t>Ethnicity</t>
  </si>
  <si>
    <t>Other</t>
  </si>
  <si>
    <t>O</t>
  </si>
  <si>
    <t>Male</t>
  </si>
  <si>
    <t>White</t>
  </si>
  <si>
    <t/>
  </si>
  <si>
    <t>Non-binary</t>
  </si>
  <si>
    <t>Asian</t>
  </si>
  <si>
    <t>White,Other</t>
  </si>
  <si>
    <t>south ease asian</t>
  </si>
  <si>
    <t>Female</t>
  </si>
  <si>
    <t>Black or African American,White</t>
  </si>
  <si>
    <t>American Indian or Alaska Native,White</t>
  </si>
  <si>
    <t>M</t>
  </si>
  <si>
    <t>HF</t>
  </si>
  <si>
    <t>Latino/a</t>
  </si>
  <si>
    <t>Hispanic</t>
  </si>
  <si>
    <t>Black or African American</t>
  </si>
  <si>
    <t>Asian,White</t>
  </si>
  <si>
    <t>Prefer not to say</t>
  </si>
  <si>
    <t>Asian,Black or African American</t>
  </si>
  <si>
    <t>Pattern1</t>
  </si>
  <si>
    <t>Pattern2</t>
  </si>
  <si>
    <t>VisualSen</t>
  </si>
  <si>
    <t>VisualSen2</t>
  </si>
  <si>
    <t>Caucasian</t>
  </si>
  <si>
    <t>Asian/White</t>
  </si>
  <si>
    <t>Latina</t>
  </si>
  <si>
    <t>Australian</t>
  </si>
  <si>
    <t>Asian/white</t>
  </si>
  <si>
    <t>White/ hispanic</t>
  </si>
  <si>
    <t>hispanic</t>
  </si>
  <si>
    <t>white</t>
  </si>
  <si>
    <t>Chinese</t>
  </si>
  <si>
    <t xml:space="preserve">Male </t>
  </si>
  <si>
    <t xml:space="preserve">Female </t>
  </si>
  <si>
    <t>african american</t>
  </si>
  <si>
    <t>Pacific Islander</t>
  </si>
  <si>
    <t>asian/latino</t>
  </si>
  <si>
    <t>asian</t>
  </si>
  <si>
    <t>Slow_R1</t>
  </si>
  <si>
    <t>Slow_R2</t>
  </si>
  <si>
    <t>Medium_R1</t>
  </si>
  <si>
    <t>Medium_R2</t>
  </si>
  <si>
    <t>Fast_R1</t>
  </si>
  <si>
    <t>Fast_R2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</si>
</sst>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6A9D-5364-2A47-B60A-BA73D3BB3209}">
  <dimension ref="A1:O48"/>
  <sheetViews>
    <sheetView tabSelected="1" workbookViewId="0">
      <selection activeCell="G1" sqref="G1:G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35</v>
      </c>
      <c r="I1" t="s">
        <v>36</v>
      </c>
      <c r="J1" t="s">
        <v>10</v>
      </c>
      <c r="K1" t="s">
        <v>38</v>
      </c>
      <c r="L1" t="s">
        <v>6</v>
      </c>
      <c r="M1" t="s">
        <v>14</v>
      </c>
      <c r="N1" s="4" t="s">
        <v>12</v>
      </c>
      <c r="O1" s="4" t="s">
        <v>13</v>
      </c>
    </row>
    <row r="2" spans="1:15" x14ac:dyDescent="0.2">
      <c r="A2">
        <v>118.66666666666667</v>
      </c>
      <c r="B2">
        <v>135</v>
      </c>
      <c r="C2">
        <v>123.33333333333333</v>
      </c>
      <c r="D2">
        <v>132.33333333333334</v>
      </c>
      <c r="E2">
        <v>128</v>
      </c>
      <c r="F2">
        <v>134</v>
      </c>
      <c r="H2">
        <v>3</v>
      </c>
      <c r="I2">
        <v>2</v>
      </c>
      <c r="J2">
        <f>I2-H2</f>
        <v>-1</v>
      </c>
      <c r="K2">
        <f>IF(J2&lt;1,0,1)</f>
        <v>0</v>
      </c>
      <c r="L2">
        <v>1</v>
      </c>
      <c r="M2" t="s">
        <v>18</v>
      </c>
      <c r="N2">
        <v>20</v>
      </c>
      <c r="O2" t="s">
        <v>24</v>
      </c>
    </row>
    <row r="3" spans="1:15" x14ac:dyDescent="0.2">
      <c r="A3">
        <v>118.33333333333333</v>
      </c>
      <c r="B3">
        <v>127.66666666666667</v>
      </c>
      <c r="C3">
        <v>121</v>
      </c>
      <c r="D3">
        <v>131</v>
      </c>
      <c r="E3">
        <v>125.66666666666667</v>
      </c>
      <c r="F3">
        <v>130</v>
      </c>
      <c r="H3">
        <v>4</v>
      </c>
      <c r="I3">
        <v>6</v>
      </c>
      <c r="J3">
        <f>I3-H3</f>
        <v>2</v>
      </c>
      <c r="K3">
        <f>IF(J3&lt;1,0,1)</f>
        <v>1</v>
      </c>
      <c r="L3">
        <v>2</v>
      </c>
      <c r="M3" t="s">
        <v>18</v>
      </c>
      <c r="N3">
        <v>19</v>
      </c>
      <c r="O3" t="s">
        <v>24</v>
      </c>
    </row>
    <row r="4" spans="1:15" x14ac:dyDescent="0.2">
      <c r="A4">
        <v>140</v>
      </c>
      <c r="B4">
        <v>140.5</v>
      </c>
      <c r="C4">
        <v>147</v>
      </c>
      <c r="D4">
        <v>148.5</v>
      </c>
      <c r="E4">
        <v>136.33333333333334</v>
      </c>
      <c r="F4">
        <v>148</v>
      </c>
      <c r="G4">
        <v>1</v>
      </c>
      <c r="H4">
        <v>7</v>
      </c>
      <c r="I4">
        <v>3</v>
      </c>
      <c r="J4">
        <f>I4-H4</f>
        <v>-4</v>
      </c>
      <c r="K4">
        <f>IF(J4&lt;1,0,1)</f>
        <v>0</v>
      </c>
      <c r="L4">
        <v>3</v>
      </c>
      <c r="M4" t="s">
        <v>18</v>
      </c>
      <c r="N4">
        <v>20</v>
      </c>
      <c r="O4" t="s">
        <v>24</v>
      </c>
    </row>
    <row r="5" spans="1:15" x14ac:dyDescent="0.2">
      <c r="A5">
        <v>151.33333333333334</v>
      </c>
      <c r="B5">
        <v>175.66666666666666</v>
      </c>
      <c r="C5">
        <v>178.66666666666666</v>
      </c>
      <c r="D5">
        <v>179</v>
      </c>
      <c r="E5">
        <v>166</v>
      </c>
      <c r="F5">
        <v>174</v>
      </c>
      <c r="G5">
        <v>1</v>
      </c>
      <c r="H5">
        <v>8</v>
      </c>
      <c r="I5">
        <v>6</v>
      </c>
      <c r="J5">
        <f>I5-H5</f>
        <v>-2</v>
      </c>
      <c r="K5">
        <f>IF(J5&lt;1,0,1)</f>
        <v>0</v>
      </c>
      <c r="L5">
        <v>4</v>
      </c>
      <c r="M5" t="s">
        <v>39</v>
      </c>
      <c r="N5">
        <v>20</v>
      </c>
      <c r="O5" t="s">
        <v>17</v>
      </c>
    </row>
    <row r="6" spans="1:15" x14ac:dyDescent="0.2">
      <c r="A6">
        <v>124.33333333333333</v>
      </c>
      <c r="B6">
        <v>135.66666666666666</v>
      </c>
      <c r="C6">
        <v>130.33333333333334</v>
      </c>
      <c r="D6">
        <v>138.33333333333334</v>
      </c>
      <c r="E6">
        <v>129</v>
      </c>
      <c r="F6">
        <v>130.66666666666666</v>
      </c>
      <c r="G6">
        <v>1</v>
      </c>
      <c r="H6">
        <v>7</v>
      </c>
      <c r="I6">
        <v>3</v>
      </c>
      <c r="J6">
        <f>I6-H6</f>
        <v>-4</v>
      </c>
      <c r="K6">
        <f>IF(J6&lt;1,0,1)</f>
        <v>0</v>
      </c>
      <c r="L6">
        <v>5</v>
      </c>
      <c r="M6" t="s">
        <v>21</v>
      </c>
      <c r="N6">
        <v>21</v>
      </c>
      <c r="O6" t="s">
        <v>24</v>
      </c>
    </row>
    <row r="7" spans="1:15" x14ac:dyDescent="0.2">
      <c r="A7">
        <v>146.33333333333334</v>
      </c>
      <c r="B7">
        <v>150.66666666666666</v>
      </c>
      <c r="C7">
        <v>152</v>
      </c>
      <c r="D7">
        <v>149.33333333333334</v>
      </c>
      <c r="E7">
        <v>156</v>
      </c>
      <c r="F7">
        <v>150</v>
      </c>
      <c r="H7">
        <v>5</v>
      </c>
      <c r="I7">
        <v>7</v>
      </c>
      <c r="J7">
        <f>I7-H7</f>
        <v>2</v>
      </c>
      <c r="K7">
        <f>IF(J7&lt;1,0,1)</f>
        <v>1</v>
      </c>
      <c r="L7">
        <v>6</v>
      </c>
      <c r="M7" t="s">
        <v>39</v>
      </c>
      <c r="N7">
        <v>21</v>
      </c>
      <c r="O7" t="s">
        <v>24</v>
      </c>
    </row>
    <row r="8" spans="1:15" x14ac:dyDescent="0.2">
      <c r="A8">
        <v>78</v>
      </c>
      <c r="B8">
        <v>76.333333333333329</v>
      </c>
      <c r="C8">
        <v>76.333333333333329</v>
      </c>
      <c r="D8">
        <v>85.333333333333329</v>
      </c>
      <c r="E8">
        <v>71.666666666666671</v>
      </c>
      <c r="F8">
        <v>82</v>
      </c>
      <c r="H8">
        <v>9</v>
      </c>
      <c r="I8">
        <v>5</v>
      </c>
      <c r="J8">
        <f>I8-H8</f>
        <v>-4</v>
      </c>
      <c r="K8">
        <f>IF(J8&lt;1,0,1)</f>
        <v>0</v>
      </c>
      <c r="L8">
        <v>7</v>
      </c>
      <c r="M8" t="s">
        <v>18</v>
      </c>
      <c r="N8">
        <v>22</v>
      </c>
      <c r="O8" t="s">
        <v>17</v>
      </c>
    </row>
    <row r="9" spans="1:15" x14ac:dyDescent="0.2">
      <c r="A9">
        <v>129.5</v>
      </c>
      <c r="B9">
        <v>130.66666666666666</v>
      </c>
      <c r="C9">
        <v>128</v>
      </c>
      <c r="D9">
        <v>122.33333333333333</v>
      </c>
      <c r="E9">
        <v>125.66666666666667</v>
      </c>
      <c r="F9">
        <v>119.33333333333333</v>
      </c>
      <c r="H9">
        <v>9</v>
      </c>
      <c r="I9">
        <v>10</v>
      </c>
      <c r="J9">
        <f>I9-H9</f>
        <v>1</v>
      </c>
      <c r="K9">
        <f>IF(J9&lt;1,0,1)</f>
        <v>1</v>
      </c>
      <c r="L9">
        <v>8</v>
      </c>
      <c r="M9" t="s">
        <v>18</v>
      </c>
      <c r="N9">
        <v>19</v>
      </c>
      <c r="O9" t="s">
        <v>24</v>
      </c>
    </row>
    <row r="10" spans="1:15" x14ac:dyDescent="0.2">
      <c r="A10">
        <v>106.66666666666667</v>
      </c>
      <c r="B10">
        <v>111</v>
      </c>
      <c r="C10">
        <v>118.33333333333333</v>
      </c>
      <c r="D10">
        <v>109.33333333333333</v>
      </c>
      <c r="E10">
        <v>114.33333333333333</v>
      </c>
      <c r="F10">
        <v>110.66666666666667</v>
      </c>
      <c r="G10">
        <v>1</v>
      </c>
      <c r="H10">
        <v>7</v>
      </c>
      <c r="I10">
        <v>5</v>
      </c>
      <c r="J10">
        <f>I10-H10</f>
        <v>-2</v>
      </c>
      <c r="K10">
        <f>IF(J10&lt;1,0,1)</f>
        <v>0</v>
      </c>
      <c r="L10">
        <v>9</v>
      </c>
      <c r="M10" t="s">
        <v>40</v>
      </c>
      <c r="N10">
        <v>25</v>
      </c>
      <c r="O10" t="s">
        <v>24</v>
      </c>
    </row>
    <row r="11" spans="1:15" x14ac:dyDescent="0.2">
      <c r="A11">
        <v>120.33333333333333</v>
      </c>
      <c r="B11">
        <v>124.33333333333333</v>
      </c>
      <c r="C11">
        <v>121.66666666666667</v>
      </c>
      <c r="D11">
        <v>126.33333333333333</v>
      </c>
      <c r="E11">
        <v>124.66666666666667</v>
      </c>
      <c r="F11">
        <v>120.33333333333333</v>
      </c>
      <c r="G11">
        <v>1</v>
      </c>
      <c r="H11">
        <v>4</v>
      </c>
      <c r="I11">
        <v>3</v>
      </c>
      <c r="J11">
        <f>I11-H11</f>
        <v>-1</v>
      </c>
      <c r="K11">
        <f>IF(J11&lt;1,0,1)</f>
        <v>0</v>
      </c>
      <c r="L11">
        <v>10</v>
      </c>
      <c r="M11" t="s">
        <v>30</v>
      </c>
      <c r="N11">
        <v>21</v>
      </c>
      <c r="O11" t="s">
        <v>24</v>
      </c>
    </row>
    <row r="12" spans="1:15" x14ac:dyDescent="0.2">
      <c r="A12">
        <v>96</v>
      </c>
      <c r="B12">
        <v>103.33333333333333</v>
      </c>
      <c r="C12">
        <v>99.333333333333329</v>
      </c>
      <c r="D12">
        <v>100.33333333333333</v>
      </c>
      <c r="E12">
        <v>99</v>
      </c>
      <c r="F12">
        <v>105.33333333333333</v>
      </c>
      <c r="G12">
        <v>0</v>
      </c>
      <c r="H12">
        <v>2</v>
      </c>
      <c r="I12">
        <v>3</v>
      </c>
      <c r="J12">
        <f>I12-H12</f>
        <v>1</v>
      </c>
      <c r="K12">
        <f>IF(J12&lt;1,0,1)</f>
        <v>1</v>
      </c>
      <c r="L12">
        <v>11</v>
      </c>
      <c r="M12" t="s">
        <v>41</v>
      </c>
      <c r="N12">
        <v>20</v>
      </c>
      <c r="O12" t="s">
        <v>24</v>
      </c>
    </row>
    <row r="13" spans="1:15" x14ac:dyDescent="0.2">
      <c r="A13">
        <v>148.5</v>
      </c>
      <c r="B13">
        <v>138.33333333333334</v>
      </c>
      <c r="C13">
        <v>160</v>
      </c>
      <c r="D13">
        <v>144.5</v>
      </c>
      <c r="E13">
        <v>146.66666666666666</v>
      </c>
      <c r="F13">
        <v>140.33333333333334</v>
      </c>
      <c r="H13">
        <v>2</v>
      </c>
      <c r="I13">
        <v>1</v>
      </c>
      <c r="J13">
        <f>I13-H13</f>
        <v>-1</v>
      </c>
      <c r="K13">
        <f>IF(J13&lt;1,0,1)</f>
        <v>0</v>
      </c>
      <c r="L13">
        <v>12</v>
      </c>
      <c r="M13" t="s">
        <v>42</v>
      </c>
      <c r="N13">
        <v>21</v>
      </c>
      <c r="O13" t="s">
        <v>24</v>
      </c>
    </row>
    <row r="14" spans="1:15" x14ac:dyDescent="0.2">
      <c r="A14">
        <v>162</v>
      </c>
      <c r="B14">
        <v>163</v>
      </c>
      <c r="C14">
        <v>170.66666666666666</v>
      </c>
      <c r="D14">
        <v>167.66666666666666</v>
      </c>
      <c r="E14">
        <v>168.33333333333334</v>
      </c>
      <c r="F14">
        <v>176</v>
      </c>
      <c r="H14">
        <v>7</v>
      </c>
      <c r="I14">
        <v>7</v>
      </c>
      <c r="J14">
        <f>I14-H14</f>
        <v>0</v>
      </c>
      <c r="K14">
        <f>IF(J14&lt;1,0,1)</f>
        <v>0</v>
      </c>
      <c r="L14">
        <v>13</v>
      </c>
      <c r="M14" t="s">
        <v>18</v>
      </c>
      <c r="N14">
        <v>23</v>
      </c>
      <c r="O14" t="s">
        <v>17</v>
      </c>
    </row>
    <row r="15" spans="1:15" x14ac:dyDescent="0.2">
      <c r="A15">
        <v>123</v>
      </c>
      <c r="B15">
        <v>129.33333333333334</v>
      </c>
      <c r="C15">
        <v>121.66666666666667</v>
      </c>
      <c r="D15">
        <v>124.66666666666667</v>
      </c>
      <c r="E15">
        <v>123.66666666666667</v>
      </c>
      <c r="F15">
        <v>127.66666666666667</v>
      </c>
      <c r="H15">
        <v>2</v>
      </c>
      <c r="I15">
        <v>3</v>
      </c>
      <c r="J15">
        <f>I15-H15</f>
        <v>1</v>
      </c>
      <c r="K15">
        <f>IF(J15&lt;1,0,1)</f>
        <v>1</v>
      </c>
      <c r="L15">
        <v>14</v>
      </c>
      <c r="M15" t="s">
        <v>18</v>
      </c>
      <c r="N15">
        <v>26</v>
      </c>
      <c r="O15" t="s">
        <v>24</v>
      </c>
    </row>
    <row r="16" spans="1:15" x14ac:dyDescent="0.2">
      <c r="A16">
        <v>134</v>
      </c>
      <c r="B16">
        <v>137</v>
      </c>
      <c r="C16">
        <v>132.66666666666666</v>
      </c>
      <c r="D16">
        <v>136</v>
      </c>
      <c r="E16">
        <v>131.33333333333334</v>
      </c>
      <c r="F16">
        <v>130</v>
      </c>
      <c r="G16">
        <v>0</v>
      </c>
      <c r="H16">
        <v>4</v>
      </c>
      <c r="I16">
        <v>7</v>
      </c>
      <c r="J16">
        <f>I16-H16</f>
        <v>3</v>
      </c>
      <c r="K16">
        <f>IF(J16&lt;1,0,1)</f>
        <v>1</v>
      </c>
      <c r="L16">
        <v>15</v>
      </c>
      <c r="M16" t="s">
        <v>18</v>
      </c>
      <c r="N16">
        <v>25</v>
      </c>
      <c r="O16" t="s">
        <v>17</v>
      </c>
    </row>
    <row r="17" spans="1:15" x14ac:dyDescent="0.2">
      <c r="A17">
        <v>147</v>
      </c>
      <c r="B17">
        <v>151</v>
      </c>
      <c r="C17">
        <v>153</v>
      </c>
      <c r="D17">
        <v>148.33333333333334</v>
      </c>
      <c r="E17">
        <v>151.66666666666666</v>
      </c>
      <c r="F17">
        <v>154</v>
      </c>
      <c r="G17">
        <v>0</v>
      </c>
      <c r="H17">
        <v>2</v>
      </c>
      <c r="I17">
        <v>3</v>
      </c>
      <c r="J17">
        <f>I17-H17</f>
        <v>1</v>
      </c>
      <c r="K17">
        <f>IF(J17&lt;1,0,1)</f>
        <v>1</v>
      </c>
      <c r="L17">
        <v>16</v>
      </c>
      <c r="M17" t="s">
        <v>43</v>
      </c>
      <c r="N17">
        <v>18</v>
      </c>
      <c r="O17" t="s">
        <v>24</v>
      </c>
    </row>
    <row r="18" spans="1:15" x14ac:dyDescent="0.2">
      <c r="A18">
        <v>137.66666666666666</v>
      </c>
      <c r="B18">
        <v>136.66666666666666</v>
      </c>
      <c r="C18">
        <v>139</v>
      </c>
      <c r="D18">
        <v>142.66666666666666</v>
      </c>
      <c r="E18">
        <v>133.33333333333334</v>
      </c>
      <c r="F18">
        <v>137.66666666666666</v>
      </c>
      <c r="H18">
        <v>7</v>
      </c>
      <c r="I18">
        <v>7</v>
      </c>
      <c r="J18">
        <f>I18-H18</f>
        <v>0</v>
      </c>
      <c r="K18">
        <f>IF(J18&lt;1,0,1)</f>
        <v>0</v>
      </c>
      <c r="L18">
        <v>17</v>
      </c>
      <c r="M18" t="s">
        <v>18</v>
      </c>
      <c r="N18">
        <v>18</v>
      </c>
      <c r="O18" t="s">
        <v>17</v>
      </c>
    </row>
    <row r="19" spans="1:15" x14ac:dyDescent="0.2">
      <c r="A19">
        <v>138.33333333333334</v>
      </c>
      <c r="B19">
        <v>143</v>
      </c>
      <c r="C19">
        <v>148.66666666666666</v>
      </c>
      <c r="D19">
        <v>148.33333333333334</v>
      </c>
      <c r="E19">
        <v>137.66666666666666</v>
      </c>
      <c r="F19">
        <v>139</v>
      </c>
      <c r="G19">
        <v>1</v>
      </c>
      <c r="H19">
        <v>3</v>
      </c>
      <c r="I19">
        <v>4</v>
      </c>
      <c r="J19">
        <f>I19-H19</f>
        <v>1</v>
      </c>
      <c r="K19">
        <f>IF(J19&lt;1,0,1)</f>
        <v>1</v>
      </c>
      <c r="L19">
        <v>18</v>
      </c>
      <c r="M19" t="s">
        <v>30</v>
      </c>
      <c r="N19">
        <v>18</v>
      </c>
      <c r="O19" t="s">
        <v>24</v>
      </c>
    </row>
    <row r="20" spans="1:15" x14ac:dyDescent="0.2">
      <c r="A20">
        <v>131.33333333333334</v>
      </c>
      <c r="B20">
        <v>139.33333333333334</v>
      </c>
      <c r="C20">
        <v>138</v>
      </c>
      <c r="D20">
        <v>135</v>
      </c>
      <c r="E20">
        <v>136</v>
      </c>
      <c r="F20">
        <v>138.66666666666666</v>
      </c>
      <c r="G20">
        <v>1</v>
      </c>
      <c r="H20">
        <v>2</v>
      </c>
      <c r="I20">
        <v>7</v>
      </c>
      <c r="J20">
        <f>I20-H20</f>
        <v>5</v>
      </c>
      <c r="K20">
        <f>IF(J20&lt;1,0,1)</f>
        <v>1</v>
      </c>
      <c r="L20">
        <v>19</v>
      </c>
      <c r="M20" t="s">
        <v>44</v>
      </c>
      <c r="N20">
        <v>18</v>
      </c>
      <c r="O20" t="s">
        <v>24</v>
      </c>
    </row>
    <row r="21" spans="1:15" x14ac:dyDescent="0.2">
      <c r="A21">
        <v>108</v>
      </c>
      <c r="B21">
        <v>113</v>
      </c>
      <c r="C21">
        <v>110.66666666666667</v>
      </c>
      <c r="D21">
        <v>113.66666666666667</v>
      </c>
      <c r="E21">
        <v>110</v>
      </c>
      <c r="F21">
        <v>110.66666666666667</v>
      </c>
      <c r="G21">
        <v>0</v>
      </c>
      <c r="H21">
        <v>3</v>
      </c>
      <c r="I21">
        <v>4</v>
      </c>
      <c r="J21">
        <f>I21-H21</f>
        <v>1</v>
      </c>
      <c r="K21">
        <f>IF(J21&lt;1,0,1)</f>
        <v>1</v>
      </c>
      <c r="L21">
        <v>20</v>
      </c>
      <c r="M21" t="s">
        <v>45</v>
      </c>
      <c r="N21">
        <v>18</v>
      </c>
      <c r="O21" t="s">
        <v>24</v>
      </c>
    </row>
    <row r="22" spans="1:15" x14ac:dyDescent="0.2">
      <c r="A22">
        <v>118.66666666666667</v>
      </c>
      <c r="B22">
        <v>128</v>
      </c>
      <c r="C22">
        <v>124.33333333333333</v>
      </c>
      <c r="D22">
        <v>122</v>
      </c>
      <c r="E22">
        <v>114</v>
      </c>
      <c r="F22">
        <v>116.33333333333333</v>
      </c>
      <c r="G22">
        <v>1</v>
      </c>
      <c r="H22">
        <v>5</v>
      </c>
      <c r="I22">
        <v>7</v>
      </c>
      <c r="J22">
        <f>I22-H22</f>
        <v>2</v>
      </c>
      <c r="K22">
        <f>IF(J22&lt;1,0,1)</f>
        <v>1</v>
      </c>
      <c r="L22">
        <v>21</v>
      </c>
      <c r="M22" t="s">
        <v>46</v>
      </c>
      <c r="N22">
        <v>18</v>
      </c>
      <c r="O22" t="s">
        <v>24</v>
      </c>
    </row>
    <row r="23" spans="1:15" x14ac:dyDescent="0.2">
      <c r="A23">
        <v>139.33333333333334</v>
      </c>
      <c r="B23">
        <v>151.66666666666666</v>
      </c>
      <c r="C23">
        <v>143.33333333333334</v>
      </c>
      <c r="D23">
        <v>152.66666666666666</v>
      </c>
      <c r="E23">
        <v>145.33333333333334</v>
      </c>
      <c r="F23">
        <v>150.33333333333334</v>
      </c>
      <c r="G23">
        <v>0</v>
      </c>
      <c r="H23">
        <v>2</v>
      </c>
      <c r="I23">
        <v>4</v>
      </c>
      <c r="J23">
        <f>I23-H23</f>
        <v>2</v>
      </c>
      <c r="K23">
        <f>IF(J23&lt;1,0,1)</f>
        <v>1</v>
      </c>
      <c r="L23">
        <v>22</v>
      </c>
      <c r="M23" t="s">
        <v>46</v>
      </c>
      <c r="N23">
        <v>18</v>
      </c>
      <c r="O23" t="s">
        <v>17</v>
      </c>
    </row>
    <row r="24" spans="1:15" x14ac:dyDescent="0.2">
      <c r="A24">
        <v>109</v>
      </c>
      <c r="B24">
        <v>134</v>
      </c>
      <c r="C24">
        <v>123</v>
      </c>
      <c r="D24">
        <v>126.33333333333333</v>
      </c>
      <c r="E24">
        <v>122.33333333333333</v>
      </c>
      <c r="F24">
        <v>127.66666666666667</v>
      </c>
      <c r="G24">
        <v>0</v>
      </c>
      <c r="H24">
        <v>2</v>
      </c>
      <c r="I24">
        <v>6</v>
      </c>
      <c r="J24">
        <f>I24-H24</f>
        <v>4</v>
      </c>
      <c r="K24">
        <f>IF(J24&lt;1,0,1)</f>
        <v>1</v>
      </c>
      <c r="L24">
        <v>23</v>
      </c>
      <c r="M24" t="s">
        <v>47</v>
      </c>
      <c r="N24">
        <v>20</v>
      </c>
      <c r="O24" t="s">
        <v>24</v>
      </c>
    </row>
    <row r="25" spans="1:15" x14ac:dyDescent="0.2">
      <c r="A25">
        <v>128</v>
      </c>
      <c r="B25">
        <v>134</v>
      </c>
      <c r="C25">
        <v>137.66666666666666</v>
      </c>
      <c r="D25">
        <v>138.66666666666666</v>
      </c>
      <c r="E25">
        <v>137.33333333333334</v>
      </c>
      <c r="F25">
        <v>133.66666666666666</v>
      </c>
      <c r="H25">
        <v>5</v>
      </c>
      <c r="I25">
        <v>5</v>
      </c>
      <c r="J25">
        <f>I25-H25</f>
        <v>0</v>
      </c>
      <c r="K25">
        <f>IF(J25&lt;1,0,1)</f>
        <v>0</v>
      </c>
      <c r="L25">
        <v>24</v>
      </c>
      <c r="M25" t="s">
        <v>18</v>
      </c>
      <c r="N25">
        <v>18</v>
      </c>
      <c r="O25" t="s">
        <v>24</v>
      </c>
    </row>
    <row r="26" spans="1:15" x14ac:dyDescent="0.2">
      <c r="A26">
        <v>141</v>
      </c>
      <c r="B26">
        <v>156</v>
      </c>
      <c r="C26">
        <v>148</v>
      </c>
      <c r="D26">
        <v>150.33333333333334</v>
      </c>
      <c r="E26">
        <v>141.66666666666666</v>
      </c>
      <c r="F26">
        <v>159.33333333333334</v>
      </c>
      <c r="G26">
        <v>0</v>
      </c>
      <c r="H26">
        <v>3</v>
      </c>
      <c r="I26">
        <v>7</v>
      </c>
      <c r="J26">
        <f>I26-H26</f>
        <v>4</v>
      </c>
      <c r="K26">
        <f>IF(J26&lt;1,0,1)</f>
        <v>1</v>
      </c>
      <c r="L26">
        <v>25</v>
      </c>
      <c r="M26" t="s">
        <v>18</v>
      </c>
      <c r="N26">
        <v>18</v>
      </c>
      <c r="O26" t="s">
        <v>17</v>
      </c>
    </row>
    <row r="27" spans="1:15" x14ac:dyDescent="0.2">
      <c r="A27">
        <v>118.33333333333333</v>
      </c>
      <c r="B27">
        <v>142.33333333333334</v>
      </c>
      <c r="C27">
        <v>129.66666666666666</v>
      </c>
      <c r="D27">
        <v>136.66666666666666</v>
      </c>
      <c r="E27">
        <v>129.33333333333334</v>
      </c>
      <c r="F27">
        <v>146.33333333333334</v>
      </c>
      <c r="G27">
        <v>0</v>
      </c>
      <c r="H27">
        <v>1</v>
      </c>
      <c r="I27">
        <v>2</v>
      </c>
      <c r="J27">
        <f>I27-H27</f>
        <v>1</v>
      </c>
      <c r="K27">
        <f>IF(J27&lt;1,0,1)</f>
        <v>1</v>
      </c>
      <c r="L27">
        <v>26</v>
      </c>
      <c r="M27" t="s">
        <v>18</v>
      </c>
      <c r="N27">
        <v>20</v>
      </c>
      <c r="O27" t="s">
        <v>48</v>
      </c>
    </row>
    <row r="28" spans="1:15" x14ac:dyDescent="0.2">
      <c r="A28">
        <v>120.66666666666667</v>
      </c>
      <c r="B28">
        <v>110.33333333333333</v>
      </c>
      <c r="C28">
        <v>116.33333333333333</v>
      </c>
      <c r="D28">
        <v>113</v>
      </c>
      <c r="E28">
        <v>115.33333333333333</v>
      </c>
      <c r="F28">
        <v>114.33333333333333</v>
      </c>
      <c r="H28">
        <v>2</v>
      </c>
      <c r="I28">
        <v>1</v>
      </c>
      <c r="J28">
        <f>I28-H28</f>
        <v>-1</v>
      </c>
      <c r="K28">
        <f>IF(J28&lt;1,0,1)</f>
        <v>0</v>
      </c>
      <c r="L28">
        <v>27</v>
      </c>
      <c r="M28" t="s">
        <v>18</v>
      </c>
      <c r="N28">
        <v>18</v>
      </c>
      <c r="O28" t="s">
        <v>17</v>
      </c>
    </row>
    <row r="29" spans="1:15" x14ac:dyDescent="0.2">
      <c r="A29">
        <v>129.66666666666666</v>
      </c>
      <c r="B29">
        <v>140.33333333333334</v>
      </c>
      <c r="C29">
        <v>131</v>
      </c>
      <c r="D29">
        <v>135</v>
      </c>
      <c r="E29">
        <v>129.33333333333334</v>
      </c>
      <c r="F29">
        <v>143</v>
      </c>
      <c r="H29">
        <v>3</v>
      </c>
      <c r="I29">
        <v>4</v>
      </c>
      <c r="J29">
        <f>I29-H29</f>
        <v>1</v>
      </c>
      <c r="K29">
        <f>IF(J29&lt;1,0,1)</f>
        <v>1</v>
      </c>
      <c r="L29">
        <v>28</v>
      </c>
      <c r="M29" t="s">
        <v>18</v>
      </c>
      <c r="N29">
        <v>18</v>
      </c>
      <c r="O29" t="s">
        <v>24</v>
      </c>
    </row>
    <row r="30" spans="1:15" x14ac:dyDescent="0.2">
      <c r="A30">
        <v>125</v>
      </c>
      <c r="B30">
        <v>122.66666666666667</v>
      </c>
      <c r="C30">
        <v>124</v>
      </c>
      <c r="D30">
        <v>124.66666666666667</v>
      </c>
      <c r="E30">
        <v>121.33333333333333</v>
      </c>
      <c r="F30">
        <v>121.66666666666667</v>
      </c>
      <c r="G30">
        <v>1</v>
      </c>
      <c r="H30">
        <v>6</v>
      </c>
      <c r="I30">
        <v>8</v>
      </c>
      <c r="J30">
        <f>I30-H30</f>
        <v>2</v>
      </c>
      <c r="K30">
        <f>IF(J30&lt;1,0,1)</f>
        <v>1</v>
      </c>
      <c r="L30">
        <v>29</v>
      </c>
      <c r="M30" t="s">
        <v>18</v>
      </c>
      <c r="N30">
        <v>19</v>
      </c>
      <c r="O30" t="s">
        <v>24</v>
      </c>
    </row>
    <row r="31" spans="1:15" x14ac:dyDescent="0.2">
      <c r="A31">
        <v>138</v>
      </c>
      <c r="B31">
        <v>131</v>
      </c>
      <c r="C31">
        <v>139.66666666666666</v>
      </c>
      <c r="D31">
        <v>134.33333333333334</v>
      </c>
      <c r="E31">
        <v>137.66666666666666</v>
      </c>
      <c r="F31">
        <v>132</v>
      </c>
      <c r="G31">
        <v>0</v>
      </c>
      <c r="H31">
        <v>3</v>
      </c>
      <c r="I31">
        <v>3</v>
      </c>
      <c r="J31">
        <f>I31-H31</f>
        <v>0</v>
      </c>
      <c r="K31">
        <f>IF(J31&lt;1,0,1)</f>
        <v>0</v>
      </c>
      <c r="L31">
        <v>30</v>
      </c>
      <c r="M31" t="s">
        <v>45</v>
      </c>
      <c r="N31">
        <v>18</v>
      </c>
      <c r="O31" t="s">
        <v>49</v>
      </c>
    </row>
    <row r="32" spans="1:15" x14ac:dyDescent="0.2">
      <c r="A32">
        <v>116</v>
      </c>
      <c r="B32">
        <v>119.66666666666667</v>
      </c>
      <c r="C32">
        <v>120.66666666666667</v>
      </c>
      <c r="D32">
        <v>128</v>
      </c>
      <c r="E32">
        <v>114</v>
      </c>
      <c r="F32">
        <v>122.33333333333333</v>
      </c>
      <c r="G32">
        <v>1</v>
      </c>
      <c r="H32">
        <v>3</v>
      </c>
      <c r="I32">
        <v>6</v>
      </c>
      <c r="J32">
        <f>I32-H32</f>
        <v>3</v>
      </c>
      <c r="K32">
        <f>IF(J32&lt;1,0,1)</f>
        <v>1</v>
      </c>
      <c r="L32">
        <v>31</v>
      </c>
      <c r="M32" t="s">
        <v>45</v>
      </c>
      <c r="N32">
        <v>18</v>
      </c>
      <c r="O32" t="s">
        <v>24</v>
      </c>
    </row>
    <row r="33" spans="1:15" x14ac:dyDescent="0.2">
      <c r="A33">
        <v>100.66666666666667</v>
      </c>
      <c r="B33">
        <v>110</v>
      </c>
      <c r="C33">
        <v>110.66666666666667</v>
      </c>
      <c r="D33">
        <v>110.66666666666667</v>
      </c>
      <c r="E33">
        <v>110.33333333333333</v>
      </c>
      <c r="F33">
        <v>108</v>
      </c>
      <c r="G33">
        <v>1</v>
      </c>
      <c r="H33">
        <v>6</v>
      </c>
      <c r="I33">
        <v>11</v>
      </c>
      <c r="J33">
        <f>I33-H33</f>
        <v>5</v>
      </c>
      <c r="K33">
        <f>IF(J33&lt;1,0,1)</f>
        <v>1</v>
      </c>
      <c r="L33">
        <v>32</v>
      </c>
      <c r="M33" t="s">
        <v>18</v>
      </c>
      <c r="N33">
        <v>23</v>
      </c>
      <c r="O33" t="s">
        <v>24</v>
      </c>
    </row>
    <row r="34" spans="1:15" x14ac:dyDescent="0.2">
      <c r="A34">
        <v>162.66666666666666</v>
      </c>
      <c r="B34">
        <v>173.66666666666666</v>
      </c>
      <c r="C34">
        <v>162.33333333333334</v>
      </c>
      <c r="D34">
        <v>173.33333333333334</v>
      </c>
      <c r="E34">
        <v>160</v>
      </c>
      <c r="F34">
        <v>174.66666666666666</v>
      </c>
      <c r="G34">
        <v>1</v>
      </c>
      <c r="H34">
        <v>1</v>
      </c>
      <c r="I34">
        <v>1</v>
      </c>
      <c r="J34">
        <f>I34-H34</f>
        <v>0</v>
      </c>
      <c r="K34">
        <f>IF(J34&lt;1,0,1)</f>
        <v>0</v>
      </c>
      <c r="L34">
        <v>33</v>
      </c>
      <c r="M34" t="s">
        <v>50</v>
      </c>
      <c r="N34">
        <v>21</v>
      </c>
      <c r="O34" t="s">
        <v>24</v>
      </c>
    </row>
    <row r="35" spans="1:15" x14ac:dyDescent="0.2">
      <c r="A35">
        <v>140.33333333333334</v>
      </c>
      <c r="B35">
        <v>145.33333333333334</v>
      </c>
      <c r="C35">
        <v>135.66666666666666</v>
      </c>
      <c r="D35">
        <v>146</v>
      </c>
      <c r="E35">
        <v>135.33333333333334</v>
      </c>
      <c r="F35">
        <v>145.66666666666666</v>
      </c>
      <c r="G35">
        <v>1</v>
      </c>
      <c r="H35">
        <v>6</v>
      </c>
      <c r="I35">
        <v>7</v>
      </c>
      <c r="J35">
        <f>I35-H35</f>
        <v>1</v>
      </c>
      <c r="K35">
        <f>IF(J35&lt;1,0,1)</f>
        <v>1</v>
      </c>
      <c r="L35">
        <v>34</v>
      </c>
      <c r="M35" t="s">
        <v>46</v>
      </c>
      <c r="N35">
        <v>24</v>
      </c>
      <c r="O35" t="s">
        <v>24</v>
      </c>
    </row>
    <row r="36" spans="1:15" x14ac:dyDescent="0.2">
      <c r="A36">
        <v>126.66666666666667</v>
      </c>
      <c r="B36">
        <v>124.66666666666667</v>
      </c>
      <c r="C36">
        <v>127</v>
      </c>
      <c r="D36">
        <v>120.33333333333333</v>
      </c>
      <c r="E36">
        <v>126.33333333333333</v>
      </c>
      <c r="F36">
        <v>125.33333333333333</v>
      </c>
      <c r="G36">
        <v>0</v>
      </c>
      <c r="H36">
        <v>3</v>
      </c>
      <c r="I36">
        <v>4</v>
      </c>
      <c r="J36">
        <f>I36-H36</f>
        <v>1</v>
      </c>
      <c r="K36">
        <f>IF(J36&lt;1,0,1)</f>
        <v>1</v>
      </c>
      <c r="L36">
        <v>35</v>
      </c>
      <c r="M36" t="s">
        <v>51</v>
      </c>
      <c r="N36">
        <v>18</v>
      </c>
      <c r="O36" t="s">
        <v>24</v>
      </c>
    </row>
    <row r="37" spans="1:15" x14ac:dyDescent="0.2">
      <c r="A37">
        <v>120</v>
      </c>
      <c r="B37">
        <v>122.66666666666667</v>
      </c>
      <c r="C37">
        <v>118</v>
      </c>
      <c r="D37">
        <v>123</v>
      </c>
      <c r="E37">
        <v>119.66666666666667</v>
      </c>
      <c r="F37">
        <v>122</v>
      </c>
      <c r="H37">
        <v>2</v>
      </c>
      <c r="I37">
        <v>10</v>
      </c>
      <c r="J37">
        <f>I37-H37</f>
        <v>8</v>
      </c>
      <c r="K37">
        <f>IF(J37&lt;1,0,1)</f>
        <v>1</v>
      </c>
      <c r="L37">
        <v>36</v>
      </c>
      <c r="M37" t="s">
        <v>45</v>
      </c>
      <c r="N37">
        <v>28</v>
      </c>
      <c r="O37" t="s">
        <v>24</v>
      </c>
    </row>
    <row r="38" spans="1:15" x14ac:dyDescent="0.2">
      <c r="A38">
        <v>121.66666666666667</v>
      </c>
      <c r="B38">
        <v>119.33333333333333</v>
      </c>
      <c r="C38">
        <v>114</v>
      </c>
      <c r="D38">
        <v>118</v>
      </c>
      <c r="E38">
        <v>112.33333333333333</v>
      </c>
      <c r="F38">
        <v>116.66666666666667</v>
      </c>
      <c r="H38">
        <v>2</v>
      </c>
      <c r="I38">
        <v>5</v>
      </c>
      <c r="J38">
        <f>I38-H38</f>
        <v>3</v>
      </c>
      <c r="K38">
        <f>IF(J38&lt;1,0,1)</f>
        <v>1</v>
      </c>
      <c r="L38">
        <v>37</v>
      </c>
      <c r="M38" t="s">
        <v>30</v>
      </c>
      <c r="N38">
        <v>18</v>
      </c>
      <c r="O38" t="s">
        <v>24</v>
      </c>
    </row>
    <row r="39" spans="1:15" x14ac:dyDescent="0.2">
      <c r="A39">
        <v>142.33333333333334</v>
      </c>
      <c r="B39">
        <v>145.66666666666666</v>
      </c>
      <c r="C39">
        <v>155.33333333333334</v>
      </c>
      <c r="D39">
        <v>152.66666666666666</v>
      </c>
      <c r="E39">
        <v>144.33333333333334</v>
      </c>
      <c r="F39">
        <v>153.66666666666666</v>
      </c>
      <c r="G39">
        <v>0</v>
      </c>
      <c r="H39">
        <v>3</v>
      </c>
      <c r="I39">
        <v>4</v>
      </c>
      <c r="J39">
        <f>I39-H39</f>
        <v>1</v>
      </c>
      <c r="K39">
        <f>IF(J39&lt;1,0,1)</f>
        <v>1</v>
      </c>
      <c r="L39">
        <v>38</v>
      </c>
      <c r="M39" t="s">
        <v>30</v>
      </c>
      <c r="N39">
        <v>19</v>
      </c>
      <c r="O39" t="s">
        <v>24</v>
      </c>
    </row>
    <row r="40" spans="1:15" x14ac:dyDescent="0.2">
      <c r="A40">
        <v>135.66666666666666</v>
      </c>
      <c r="B40">
        <v>136.66666666666666</v>
      </c>
      <c r="C40">
        <v>134</v>
      </c>
      <c r="D40">
        <v>135.66666666666666</v>
      </c>
      <c r="E40">
        <v>140</v>
      </c>
      <c r="F40">
        <v>141.66666666666666</v>
      </c>
      <c r="H40">
        <v>8</v>
      </c>
      <c r="I40">
        <v>9</v>
      </c>
      <c r="J40">
        <f>I40-H40</f>
        <v>1</v>
      </c>
      <c r="K40">
        <f>IF(J40&lt;1,0,1)</f>
        <v>1</v>
      </c>
      <c r="L40">
        <v>39</v>
      </c>
      <c r="M40" t="s">
        <v>52</v>
      </c>
      <c r="N40">
        <v>19</v>
      </c>
      <c r="O40" t="s">
        <v>17</v>
      </c>
    </row>
    <row r="41" spans="1:15" x14ac:dyDescent="0.2">
      <c r="A41">
        <v>159.66666666666666</v>
      </c>
      <c r="B41">
        <v>147</v>
      </c>
      <c r="C41">
        <v>162</v>
      </c>
      <c r="D41">
        <v>150</v>
      </c>
      <c r="E41">
        <v>167.66666666666666</v>
      </c>
      <c r="F41">
        <v>127</v>
      </c>
      <c r="H41">
        <v>4</v>
      </c>
      <c r="I41">
        <v>4</v>
      </c>
      <c r="J41">
        <f>I41-H41</f>
        <v>0</v>
      </c>
      <c r="K41">
        <f>IF(J41&lt;1,0,1)</f>
        <v>0</v>
      </c>
      <c r="L41">
        <v>40</v>
      </c>
      <c r="M41" t="s">
        <v>30</v>
      </c>
      <c r="N41">
        <v>22</v>
      </c>
      <c r="O41" t="s">
        <v>24</v>
      </c>
    </row>
    <row r="42" spans="1:15" x14ac:dyDescent="0.2">
      <c r="A42">
        <v>126</v>
      </c>
      <c r="B42">
        <v>125.66666666666667</v>
      </c>
      <c r="C42">
        <v>129.66666666666666</v>
      </c>
      <c r="D42">
        <v>132</v>
      </c>
      <c r="E42">
        <v>131</v>
      </c>
      <c r="F42">
        <v>134.33333333333334</v>
      </c>
      <c r="G42">
        <v>0</v>
      </c>
      <c r="H42">
        <v>6</v>
      </c>
      <c r="I42">
        <v>6</v>
      </c>
      <c r="J42">
        <f>I42-H42</f>
        <v>0</v>
      </c>
      <c r="K42">
        <f>IF(J42&lt;1,0,1)</f>
        <v>0</v>
      </c>
      <c r="L42">
        <v>41</v>
      </c>
      <c r="M42" t="s">
        <v>53</v>
      </c>
      <c r="N42">
        <v>19</v>
      </c>
      <c r="O42" t="s">
        <v>17</v>
      </c>
    </row>
    <row r="43" spans="1:15" x14ac:dyDescent="0.2">
      <c r="A43">
        <v>142.66666666666666</v>
      </c>
      <c r="B43">
        <v>153.66666666666666</v>
      </c>
      <c r="C43">
        <v>142</v>
      </c>
      <c r="D43">
        <v>147.66666666666666</v>
      </c>
      <c r="E43">
        <v>139.66666666666666</v>
      </c>
      <c r="F43">
        <v>147.33333333333334</v>
      </c>
      <c r="H43">
        <v>1</v>
      </c>
      <c r="I43">
        <v>5</v>
      </c>
      <c r="J43">
        <f>I43-H43</f>
        <v>4</v>
      </c>
      <c r="K43">
        <f>IF(J43&lt;1,0,1)</f>
        <v>1</v>
      </c>
      <c r="L43">
        <v>42</v>
      </c>
      <c r="M43" t="s">
        <v>46</v>
      </c>
      <c r="N43">
        <v>18</v>
      </c>
      <c r="O43" t="s">
        <v>17</v>
      </c>
    </row>
    <row r="44" spans="1:15" x14ac:dyDescent="0.2">
      <c r="A44">
        <v>141.66666666666666</v>
      </c>
      <c r="B44">
        <v>149.33333333333334</v>
      </c>
      <c r="C44">
        <v>150.33333333333334</v>
      </c>
      <c r="D44">
        <v>146</v>
      </c>
      <c r="E44">
        <v>155.33333333333334</v>
      </c>
      <c r="F44">
        <v>143.66666666666666</v>
      </c>
      <c r="G44">
        <v>0</v>
      </c>
      <c r="H44">
        <v>5</v>
      </c>
      <c r="I44">
        <v>6</v>
      </c>
      <c r="J44">
        <f>I44-H44</f>
        <v>1</v>
      </c>
      <c r="K44">
        <f>IF(J44&lt;1,0,1)</f>
        <v>1</v>
      </c>
      <c r="L44">
        <v>43</v>
      </c>
      <c r="M44" t="s">
        <v>46</v>
      </c>
      <c r="N44">
        <v>18</v>
      </c>
      <c r="O44" t="s">
        <v>24</v>
      </c>
    </row>
    <row r="45" spans="1:15" x14ac:dyDescent="0.2">
      <c r="A45">
        <v>93.666666666666671</v>
      </c>
      <c r="B45">
        <v>108.66666666666667</v>
      </c>
      <c r="C45">
        <v>109.66666666666667</v>
      </c>
      <c r="D45">
        <v>108.66666666666667</v>
      </c>
      <c r="E45">
        <v>99.333333333333329</v>
      </c>
      <c r="F45">
        <v>117</v>
      </c>
      <c r="G45">
        <v>1</v>
      </c>
      <c r="H45">
        <v>6</v>
      </c>
      <c r="I45">
        <v>9</v>
      </c>
      <c r="J45">
        <f>I45-H45</f>
        <v>3</v>
      </c>
      <c r="K45">
        <f>IF(J45&lt;1,0,1)</f>
        <v>1</v>
      </c>
      <c r="L45">
        <v>44</v>
      </c>
      <c r="M45" t="s">
        <v>46</v>
      </c>
      <c r="N45">
        <v>18</v>
      </c>
      <c r="O45" t="s">
        <v>24</v>
      </c>
    </row>
    <row r="46" spans="1:15" x14ac:dyDescent="0.2">
      <c r="A46">
        <v>80</v>
      </c>
      <c r="B46">
        <v>85.333333333333329</v>
      </c>
      <c r="C46">
        <v>73.333333333333329</v>
      </c>
      <c r="D46">
        <v>81.333333333333329</v>
      </c>
      <c r="E46">
        <v>80.333333333333329</v>
      </c>
      <c r="F46">
        <v>76</v>
      </c>
      <c r="H46">
        <v>4</v>
      </c>
      <c r="I46">
        <v>5</v>
      </c>
      <c r="J46">
        <f>I46-H46</f>
        <v>1</v>
      </c>
      <c r="K46">
        <f>IF(J46&lt;1,0,1)</f>
        <v>1</v>
      </c>
      <c r="L46">
        <v>45</v>
      </c>
      <c r="M46" t="s">
        <v>46</v>
      </c>
      <c r="N46">
        <v>18</v>
      </c>
      <c r="O46" t="s">
        <v>24</v>
      </c>
    </row>
    <row r="47" spans="1:15" x14ac:dyDescent="0.2">
      <c r="A47">
        <v>98.666666666666671</v>
      </c>
      <c r="B47">
        <v>111.66666666666667</v>
      </c>
      <c r="C47">
        <v>108.33333333333333</v>
      </c>
      <c r="D47">
        <v>109</v>
      </c>
      <c r="E47">
        <v>109</v>
      </c>
      <c r="F47">
        <v>106.33333333333333</v>
      </c>
      <c r="H47">
        <v>3</v>
      </c>
      <c r="I47">
        <v>9</v>
      </c>
      <c r="J47">
        <f>I47-H47</f>
        <v>6</v>
      </c>
      <c r="K47">
        <f>IF(J47&lt;1,0,1)</f>
        <v>1</v>
      </c>
      <c r="L47">
        <v>46</v>
      </c>
      <c r="M47" t="s">
        <v>46</v>
      </c>
      <c r="N47">
        <v>18</v>
      </c>
      <c r="O47" t="s">
        <v>17</v>
      </c>
    </row>
    <row r="48" spans="1:15" x14ac:dyDescent="0.2">
      <c r="A48">
        <v>113.66666666666667</v>
      </c>
      <c r="B48">
        <v>120.5</v>
      </c>
      <c r="C48">
        <v>114</v>
      </c>
      <c r="D48">
        <v>118</v>
      </c>
      <c r="E48">
        <v>115</v>
      </c>
      <c r="F48">
        <v>116.66666666666667</v>
      </c>
      <c r="H48">
        <v>3</v>
      </c>
      <c r="I48">
        <v>9</v>
      </c>
      <c r="J48">
        <f>I48-H48</f>
        <v>6</v>
      </c>
      <c r="K48">
        <f>IF(J48&lt;1,0,1)</f>
        <v>1</v>
      </c>
      <c r="L48">
        <v>47</v>
      </c>
      <c r="M48" t="s">
        <v>46</v>
      </c>
      <c r="N48">
        <v>18</v>
      </c>
      <c r="O4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76CC-ADEB-C84A-84B4-F048E5E2C4E3}">
  <dimension ref="A1:L48"/>
  <sheetViews>
    <sheetView workbookViewId="0">
      <selection activeCell="G1" sqref="G1:K1048576"/>
    </sheetView>
  </sheetViews>
  <sheetFormatPr baseColWidth="10" defaultRowHeight="16" x14ac:dyDescent="0.2"/>
  <sheetData>
    <row r="1" spans="1:12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7</v>
      </c>
      <c r="H1" t="s">
        <v>35</v>
      </c>
      <c r="I1" t="s">
        <v>36</v>
      </c>
      <c r="J1" t="s">
        <v>10</v>
      </c>
      <c r="K1" t="s">
        <v>37</v>
      </c>
      <c r="L1" t="s">
        <v>6</v>
      </c>
    </row>
    <row r="2" spans="1:12" x14ac:dyDescent="0.2">
      <c r="A2">
        <v>118.67</v>
      </c>
      <c r="B2">
        <v>135</v>
      </c>
      <c r="C2">
        <v>123.33</v>
      </c>
      <c r="D2">
        <v>132.33000000000001</v>
      </c>
      <c r="E2">
        <v>128</v>
      </c>
      <c r="F2">
        <v>134</v>
      </c>
      <c r="H2">
        <v>3</v>
      </c>
      <c r="I2">
        <v>2</v>
      </c>
      <c r="J2">
        <v>-1</v>
      </c>
      <c r="K2">
        <f>IF(J2&gt;0,1,0)</f>
        <v>0</v>
      </c>
      <c r="L2">
        <v>1</v>
      </c>
    </row>
    <row r="3" spans="1:12" x14ac:dyDescent="0.2">
      <c r="A3">
        <v>118.33</v>
      </c>
      <c r="B3">
        <v>127.67</v>
      </c>
      <c r="C3">
        <v>121</v>
      </c>
      <c r="D3">
        <v>131</v>
      </c>
      <c r="E3">
        <v>125.67</v>
      </c>
      <c r="F3">
        <v>130</v>
      </c>
      <c r="H3">
        <v>4</v>
      </c>
      <c r="I3">
        <v>6</v>
      </c>
      <c r="J3">
        <v>2</v>
      </c>
      <c r="K3">
        <f t="shared" ref="K3:K48" si="0">IF(J3&gt;0,1,0)</f>
        <v>1</v>
      </c>
      <c r="L3">
        <v>2</v>
      </c>
    </row>
    <row r="4" spans="1:12" x14ac:dyDescent="0.2">
      <c r="A4">
        <v>140</v>
      </c>
      <c r="B4">
        <v>140.33000000000001</v>
      </c>
      <c r="C4">
        <v>147</v>
      </c>
      <c r="D4">
        <v>144.66999999999999</v>
      </c>
      <c r="E4">
        <v>136.33000000000001</v>
      </c>
      <c r="F4">
        <v>148</v>
      </c>
      <c r="G4">
        <v>1</v>
      </c>
      <c r="H4">
        <v>7</v>
      </c>
      <c r="I4">
        <v>3</v>
      </c>
      <c r="J4">
        <v>-4</v>
      </c>
      <c r="K4">
        <f t="shared" si="0"/>
        <v>0</v>
      </c>
      <c r="L4">
        <v>3</v>
      </c>
    </row>
    <row r="5" spans="1:12" x14ac:dyDescent="0.2">
      <c r="A5">
        <v>151.33000000000001</v>
      </c>
      <c r="B5">
        <v>175.67</v>
      </c>
      <c r="C5">
        <v>178.67</v>
      </c>
      <c r="D5">
        <v>178.33</v>
      </c>
      <c r="E5">
        <v>166</v>
      </c>
      <c r="F5">
        <v>174</v>
      </c>
      <c r="G5">
        <v>1</v>
      </c>
      <c r="H5">
        <v>8</v>
      </c>
      <c r="I5">
        <v>6</v>
      </c>
      <c r="J5">
        <v>-2</v>
      </c>
      <c r="K5">
        <f t="shared" si="0"/>
        <v>0</v>
      </c>
      <c r="L5">
        <v>4</v>
      </c>
    </row>
    <row r="6" spans="1:12" x14ac:dyDescent="0.2">
      <c r="A6">
        <v>124.33</v>
      </c>
      <c r="B6">
        <v>135.66999999999999</v>
      </c>
      <c r="C6">
        <v>130.33000000000001</v>
      </c>
      <c r="D6">
        <v>138.33000000000001</v>
      </c>
      <c r="E6">
        <v>129</v>
      </c>
      <c r="F6">
        <v>130.66999999999999</v>
      </c>
      <c r="G6">
        <v>1</v>
      </c>
      <c r="H6">
        <v>7</v>
      </c>
      <c r="I6">
        <v>3</v>
      </c>
      <c r="J6">
        <v>-4</v>
      </c>
      <c r="K6">
        <f t="shared" si="0"/>
        <v>0</v>
      </c>
      <c r="L6">
        <v>5</v>
      </c>
    </row>
    <row r="7" spans="1:12" x14ac:dyDescent="0.2">
      <c r="A7">
        <v>146.33000000000001</v>
      </c>
      <c r="B7">
        <v>150.66999999999999</v>
      </c>
      <c r="C7">
        <v>152</v>
      </c>
      <c r="D7">
        <v>149.33000000000001</v>
      </c>
      <c r="E7">
        <v>156</v>
      </c>
      <c r="F7">
        <v>150</v>
      </c>
      <c r="H7">
        <v>5</v>
      </c>
      <c r="I7">
        <v>7</v>
      </c>
      <c r="J7">
        <v>2</v>
      </c>
      <c r="K7">
        <f t="shared" si="0"/>
        <v>1</v>
      </c>
      <c r="L7">
        <v>6</v>
      </c>
    </row>
    <row r="8" spans="1:12" x14ac:dyDescent="0.2">
      <c r="A8">
        <v>78</v>
      </c>
      <c r="B8">
        <v>76.33</v>
      </c>
      <c r="C8">
        <v>76.33</v>
      </c>
      <c r="D8">
        <v>85.33</v>
      </c>
      <c r="E8">
        <v>71.67</v>
      </c>
      <c r="F8">
        <v>82</v>
      </c>
      <c r="H8">
        <v>9</v>
      </c>
      <c r="I8">
        <v>5</v>
      </c>
      <c r="J8">
        <v>-4</v>
      </c>
      <c r="K8">
        <f t="shared" si="0"/>
        <v>0</v>
      </c>
      <c r="L8">
        <v>7</v>
      </c>
    </row>
    <row r="9" spans="1:12" x14ac:dyDescent="0.2">
      <c r="A9">
        <v>125.33</v>
      </c>
      <c r="B9">
        <v>130.66999999999999</v>
      </c>
      <c r="C9">
        <v>128</v>
      </c>
      <c r="D9">
        <v>122.33</v>
      </c>
      <c r="E9">
        <v>125.67</v>
      </c>
      <c r="F9">
        <v>119.33</v>
      </c>
      <c r="H9">
        <v>9</v>
      </c>
      <c r="I9">
        <v>10</v>
      </c>
      <c r="J9">
        <v>1</v>
      </c>
      <c r="K9">
        <f t="shared" si="0"/>
        <v>1</v>
      </c>
      <c r="L9">
        <v>8</v>
      </c>
    </row>
    <row r="10" spans="1:12" x14ac:dyDescent="0.2">
      <c r="A10">
        <v>106.67</v>
      </c>
      <c r="B10">
        <v>111</v>
      </c>
      <c r="C10">
        <v>118.33</v>
      </c>
      <c r="D10">
        <v>109.33</v>
      </c>
      <c r="E10">
        <v>114.33</v>
      </c>
      <c r="F10">
        <v>110.67</v>
      </c>
      <c r="G10">
        <v>1</v>
      </c>
      <c r="H10">
        <v>7</v>
      </c>
      <c r="I10">
        <v>5</v>
      </c>
      <c r="J10">
        <v>-2</v>
      </c>
      <c r="K10">
        <f t="shared" si="0"/>
        <v>0</v>
      </c>
      <c r="L10">
        <v>9</v>
      </c>
    </row>
    <row r="11" spans="1:12" x14ac:dyDescent="0.2">
      <c r="A11">
        <v>120.33</v>
      </c>
      <c r="B11">
        <v>124.33</v>
      </c>
      <c r="C11">
        <v>121.67</v>
      </c>
      <c r="D11">
        <v>126.33</v>
      </c>
      <c r="E11">
        <v>124.67</v>
      </c>
      <c r="F11">
        <v>120.33</v>
      </c>
      <c r="G11">
        <v>1</v>
      </c>
      <c r="H11">
        <v>4</v>
      </c>
      <c r="I11">
        <v>3</v>
      </c>
      <c r="J11">
        <v>-1</v>
      </c>
      <c r="K11">
        <f t="shared" si="0"/>
        <v>0</v>
      </c>
      <c r="L11">
        <v>10</v>
      </c>
    </row>
    <row r="12" spans="1:12" x14ac:dyDescent="0.2">
      <c r="A12">
        <v>96</v>
      </c>
      <c r="B12">
        <v>103.33</v>
      </c>
      <c r="C12">
        <v>99.33</v>
      </c>
      <c r="D12">
        <v>100.33</v>
      </c>
      <c r="E12">
        <v>99</v>
      </c>
      <c r="F12">
        <v>105.33</v>
      </c>
      <c r="G12">
        <v>0</v>
      </c>
      <c r="H12">
        <v>2</v>
      </c>
      <c r="I12">
        <v>3</v>
      </c>
      <c r="J12">
        <v>1</v>
      </c>
      <c r="K12">
        <f t="shared" si="0"/>
        <v>1</v>
      </c>
      <c r="L12">
        <v>11</v>
      </c>
    </row>
    <row r="13" spans="1:12" x14ac:dyDescent="0.2">
      <c r="A13">
        <v>145.33000000000001</v>
      </c>
      <c r="B13">
        <v>138.33000000000001</v>
      </c>
      <c r="C13">
        <v>160</v>
      </c>
      <c r="D13">
        <v>145</v>
      </c>
      <c r="E13">
        <v>146.66999999999999</v>
      </c>
      <c r="F13">
        <v>140.33000000000001</v>
      </c>
      <c r="H13">
        <v>2</v>
      </c>
      <c r="I13">
        <v>1</v>
      </c>
      <c r="J13">
        <v>-1</v>
      </c>
      <c r="K13">
        <f t="shared" si="0"/>
        <v>0</v>
      </c>
      <c r="L13">
        <v>12</v>
      </c>
    </row>
    <row r="14" spans="1:12" x14ac:dyDescent="0.2">
      <c r="A14">
        <v>162</v>
      </c>
      <c r="B14">
        <v>163</v>
      </c>
      <c r="C14">
        <v>170.67</v>
      </c>
      <c r="D14">
        <v>167.67</v>
      </c>
      <c r="E14">
        <v>168.33</v>
      </c>
      <c r="F14">
        <v>176</v>
      </c>
      <c r="H14">
        <v>7</v>
      </c>
      <c r="I14">
        <v>7</v>
      </c>
      <c r="J14">
        <v>0</v>
      </c>
      <c r="K14">
        <f t="shared" si="0"/>
        <v>0</v>
      </c>
      <c r="L14">
        <v>13</v>
      </c>
    </row>
    <row r="15" spans="1:12" x14ac:dyDescent="0.2">
      <c r="A15">
        <v>123</v>
      </c>
      <c r="B15">
        <v>129.33000000000001</v>
      </c>
      <c r="C15">
        <v>121.67</v>
      </c>
      <c r="D15">
        <v>124.67</v>
      </c>
      <c r="E15">
        <v>123.67</v>
      </c>
      <c r="F15">
        <v>127.67</v>
      </c>
      <c r="H15">
        <v>2</v>
      </c>
      <c r="I15">
        <v>3</v>
      </c>
      <c r="J15">
        <v>1</v>
      </c>
      <c r="K15">
        <f t="shared" si="0"/>
        <v>1</v>
      </c>
      <c r="L15">
        <v>14</v>
      </c>
    </row>
    <row r="16" spans="1:12" x14ac:dyDescent="0.2">
      <c r="A16">
        <v>134</v>
      </c>
      <c r="B16">
        <v>137</v>
      </c>
      <c r="C16">
        <v>132.66999999999999</v>
      </c>
      <c r="D16">
        <v>136</v>
      </c>
      <c r="E16">
        <v>126.33</v>
      </c>
      <c r="F16">
        <v>130</v>
      </c>
      <c r="G16">
        <v>0</v>
      </c>
      <c r="H16">
        <v>4</v>
      </c>
      <c r="I16">
        <v>7</v>
      </c>
      <c r="J16">
        <v>3</v>
      </c>
      <c r="K16">
        <f t="shared" si="0"/>
        <v>1</v>
      </c>
      <c r="L16">
        <v>15</v>
      </c>
    </row>
    <row r="17" spans="1:12" x14ac:dyDescent="0.2">
      <c r="A17">
        <v>147</v>
      </c>
      <c r="B17">
        <v>146</v>
      </c>
      <c r="C17">
        <v>148</v>
      </c>
      <c r="D17">
        <v>148.33000000000001</v>
      </c>
      <c r="E17">
        <v>151.66999999999999</v>
      </c>
      <c r="F17">
        <v>149</v>
      </c>
      <c r="G17">
        <v>0</v>
      </c>
      <c r="H17">
        <v>2</v>
      </c>
      <c r="I17">
        <v>3</v>
      </c>
      <c r="J17">
        <v>1</v>
      </c>
      <c r="K17">
        <f t="shared" si="0"/>
        <v>1</v>
      </c>
      <c r="L17">
        <v>16</v>
      </c>
    </row>
    <row r="18" spans="1:12" x14ac:dyDescent="0.2">
      <c r="A18">
        <v>137.66999999999999</v>
      </c>
      <c r="B18">
        <v>136.66999999999999</v>
      </c>
      <c r="C18">
        <v>139</v>
      </c>
      <c r="D18">
        <v>142.66999999999999</v>
      </c>
      <c r="E18">
        <v>133.33000000000001</v>
      </c>
      <c r="F18">
        <v>137.66999999999999</v>
      </c>
      <c r="H18">
        <v>7</v>
      </c>
      <c r="I18">
        <v>7</v>
      </c>
      <c r="J18">
        <v>0</v>
      </c>
      <c r="K18">
        <f t="shared" si="0"/>
        <v>0</v>
      </c>
      <c r="L18">
        <v>17</v>
      </c>
    </row>
    <row r="19" spans="1:12" x14ac:dyDescent="0.2">
      <c r="A19">
        <v>138.33000000000001</v>
      </c>
      <c r="B19">
        <v>143</v>
      </c>
      <c r="C19">
        <v>148.66999999999999</v>
      </c>
      <c r="D19">
        <v>148.33000000000001</v>
      </c>
      <c r="E19">
        <v>137.66999999999999</v>
      </c>
      <c r="F19">
        <v>139</v>
      </c>
      <c r="G19">
        <v>1</v>
      </c>
      <c r="H19">
        <v>3</v>
      </c>
      <c r="I19">
        <v>4</v>
      </c>
      <c r="J19">
        <v>1</v>
      </c>
      <c r="K19">
        <f t="shared" si="0"/>
        <v>1</v>
      </c>
      <c r="L19">
        <v>18</v>
      </c>
    </row>
    <row r="20" spans="1:12" x14ac:dyDescent="0.2">
      <c r="A20">
        <v>131</v>
      </c>
      <c r="B20">
        <v>139.33000000000001</v>
      </c>
      <c r="C20">
        <v>138</v>
      </c>
      <c r="D20">
        <v>135</v>
      </c>
      <c r="E20">
        <v>136</v>
      </c>
      <c r="F20">
        <v>138.66999999999999</v>
      </c>
      <c r="G20">
        <v>1</v>
      </c>
      <c r="H20">
        <v>2</v>
      </c>
      <c r="I20">
        <v>7</v>
      </c>
      <c r="J20">
        <v>5</v>
      </c>
      <c r="K20">
        <f t="shared" si="0"/>
        <v>1</v>
      </c>
      <c r="L20">
        <v>19</v>
      </c>
    </row>
    <row r="21" spans="1:12" x14ac:dyDescent="0.2">
      <c r="A21">
        <v>108</v>
      </c>
      <c r="B21">
        <v>113</v>
      </c>
      <c r="C21">
        <v>110.67</v>
      </c>
      <c r="D21">
        <v>113.67</v>
      </c>
      <c r="E21">
        <v>110.33</v>
      </c>
      <c r="F21">
        <v>110.67</v>
      </c>
      <c r="G21">
        <v>0</v>
      </c>
      <c r="H21">
        <v>3</v>
      </c>
      <c r="I21">
        <v>4</v>
      </c>
      <c r="J21">
        <v>1</v>
      </c>
      <c r="K21">
        <f t="shared" si="0"/>
        <v>1</v>
      </c>
      <c r="L21">
        <v>20</v>
      </c>
    </row>
    <row r="22" spans="1:12" x14ac:dyDescent="0.2">
      <c r="A22">
        <v>113.67</v>
      </c>
      <c r="B22">
        <v>128</v>
      </c>
      <c r="C22">
        <v>119.33</v>
      </c>
      <c r="D22">
        <v>122</v>
      </c>
      <c r="E22">
        <v>121.67</v>
      </c>
      <c r="F22">
        <v>119.67</v>
      </c>
      <c r="G22">
        <v>1</v>
      </c>
      <c r="H22">
        <v>5</v>
      </c>
      <c r="I22">
        <v>7</v>
      </c>
      <c r="J22">
        <v>2</v>
      </c>
      <c r="K22">
        <f t="shared" si="0"/>
        <v>1</v>
      </c>
      <c r="L22">
        <v>21</v>
      </c>
    </row>
    <row r="23" spans="1:12" x14ac:dyDescent="0.2">
      <c r="A23">
        <v>108</v>
      </c>
      <c r="B23">
        <v>113</v>
      </c>
      <c r="C23">
        <v>110.67</v>
      </c>
      <c r="D23">
        <v>113.67</v>
      </c>
      <c r="E23">
        <v>110.33</v>
      </c>
      <c r="F23">
        <v>110.67</v>
      </c>
      <c r="G23">
        <v>0</v>
      </c>
      <c r="H23">
        <v>2</v>
      </c>
      <c r="I23">
        <v>4</v>
      </c>
      <c r="J23">
        <v>-2</v>
      </c>
      <c r="K23">
        <f t="shared" si="0"/>
        <v>0</v>
      </c>
      <c r="L23">
        <v>22</v>
      </c>
    </row>
    <row r="24" spans="1:12" x14ac:dyDescent="0.2">
      <c r="A24">
        <v>109</v>
      </c>
      <c r="B24">
        <v>134</v>
      </c>
      <c r="C24">
        <v>123</v>
      </c>
      <c r="D24">
        <v>126.33</v>
      </c>
      <c r="E24">
        <v>117.33</v>
      </c>
      <c r="F24">
        <v>127.67</v>
      </c>
      <c r="G24">
        <v>0</v>
      </c>
      <c r="H24">
        <v>2</v>
      </c>
      <c r="I24">
        <v>6</v>
      </c>
      <c r="J24">
        <v>4</v>
      </c>
      <c r="K24">
        <f t="shared" si="0"/>
        <v>1</v>
      </c>
      <c r="L24">
        <v>23</v>
      </c>
    </row>
    <row r="25" spans="1:12" x14ac:dyDescent="0.2">
      <c r="A25">
        <v>128</v>
      </c>
      <c r="B25">
        <v>134</v>
      </c>
      <c r="C25">
        <v>137.66999999999999</v>
      </c>
      <c r="D25">
        <v>128.66999999999999</v>
      </c>
      <c r="E25">
        <v>137.33000000000001</v>
      </c>
      <c r="F25">
        <v>133.66999999999999</v>
      </c>
      <c r="H25">
        <v>5</v>
      </c>
      <c r="I25">
        <v>5</v>
      </c>
      <c r="J25">
        <v>0</v>
      </c>
      <c r="K25">
        <f t="shared" si="0"/>
        <v>0</v>
      </c>
      <c r="L25">
        <v>24</v>
      </c>
    </row>
    <row r="26" spans="1:12" x14ac:dyDescent="0.2">
      <c r="A26">
        <v>141</v>
      </c>
      <c r="B26">
        <v>156</v>
      </c>
      <c r="C26">
        <v>148</v>
      </c>
      <c r="D26">
        <v>150.33000000000001</v>
      </c>
      <c r="E26">
        <v>140.33000000000001</v>
      </c>
      <c r="F26">
        <v>159.33000000000001</v>
      </c>
      <c r="G26">
        <v>0</v>
      </c>
      <c r="H26">
        <v>3</v>
      </c>
      <c r="I26">
        <v>7</v>
      </c>
      <c r="J26">
        <v>4</v>
      </c>
      <c r="K26">
        <f t="shared" si="0"/>
        <v>1</v>
      </c>
      <c r="L26">
        <v>25</v>
      </c>
    </row>
    <row r="27" spans="1:12" x14ac:dyDescent="0.2">
      <c r="A27">
        <v>117.67</v>
      </c>
      <c r="B27">
        <v>142.33000000000001</v>
      </c>
      <c r="C27">
        <v>129.66999999999999</v>
      </c>
      <c r="D27">
        <v>136.66999999999999</v>
      </c>
      <c r="E27">
        <v>129</v>
      </c>
      <c r="F27">
        <v>146.33000000000001</v>
      </c>
      <c r="G27">
        <v>0</v>
      </c>
      <c r="H27">
        <v>1</v>
      </c>
      <c r="I27">
        <v>2</v>
      </c>
      <c r="J27">
        <v>1</v>
      </c>
      <c r="K27">
        <f t="shared" si="0"/>
        <v>1</v>
      </c>
      <c r="L27">
        <v>26</v>
      </c>
    </row>
    <row r="28" spans="1:12" x14ac:dyDescent="0.2">
      <c r="A28">
        <v>115.67</v>
      </c>
      <c r="B28">
        <v>110.33</v>
      </c>
      <c r="C28">
        <v>116.33</v>
      </c>
      <c r="D28">
        <v>112.33</v>
      </c>
      <c r="E28">
        <v>115.33</v>
      </c>
      <c r="F28">
        <v>109</v>
      </c>
      <c r="H28">
        <v>2</v>
      </c>
      <c r="I28">
        <v>1</v>
      </c>
      <c r="J28">
        <v>-1</v>
      </c>
      <c r="K28">
        <f t="shared" si="0"/>
        <v>0</v>
      </c>
      <c r="L28">
        <v>27</v>
      </c>
    </row>
    <row r="29" spans="1:12" x14ac:dyDescent="0.2">
      <c r="A29">
        <v>129.66999999999999</v>
      </c>
      <c r="B29">
        <v>140.33000000000001</v>
      </c>
      <c r="C29">
        <v>131</v>
      </c>
      <c r="D29">
        <v>135</v>
      </c>
      <c r="E29">
        <v>129.33000000000001</v>
      </c>
      <c r="F29">
        <v>143</v>
      </c>
      <c r="H29">
        <v>3</v>
      </c>
      <c r="I29">
        <v>4</v>
      </c>
      <c r="J29">
        <v>1</v>
      </c>
      <c r="K29">
        <f t="shared" si="0"/>
        <v>1</v>
      </c>
      <c r="L29">
        <v>28</v>
      </c>
    </row>
    <row r="30" spans="1:12" x14ac:dyDescent="0.2">
      <c r="A30">
        <v>125</v>
      </c>
      <c r="B30">
        <v>122.67</v>
      </c>
      <c r="C30">
        <v>124</v>
      </c>
      <c r="D30">
        <v>124.67</v>
      </c>
      <c r="E30">
        <v>121.33</v>
      </c>
      <c r="F30">
        <v>121.67</v>
      </c>
      <c r="G30">
        <v>1</v>
      </c>
      <c r="H30">
        <v>6</v>
      </c>
      <c r="I30">
        <v>8</v>
      </c>
      <c r="J30">
        <v>2</v>
      </c>
      <c r="K30">
        <f t="shared" si="0"/>
        <v>1</v>
      </c>
      <c r="L30">
        <v>29</v>
      </c>
    </row>
    <row r="31" spans="1:12" x14ac:dyDescent="0.2">
      <c r="A31">
        <v>138</v>
      </c>
      <c r="B31">
        <v>131.33000000000001</v>
      </c>
      <c r="C31">
        <v>139.66999999999999</v>
      </c>
      <c r="D31">
        <v>134.33000000000001</v>
      </c>
      <c r="E31">
        <v>137.66999999999999</v>
      </c>
      <c r="F31">
        <v>132</v>
      </c>
      <c r="G31">
        <v>0</v>
      </c>
      <c r="H31">
        <v>3</v>
      </c>
      <c r="I31">
        <v>3</v>
      </c>
      <c r="J31">
        <v>0</v>
      </c>
      <c r="K31">
        <f t="shared" si="0"/>
        <v>0</v>
      </c>
      <c r="L31">
        <v>30</v>
      </c>
    </row>
    <row r="32" spans="1:12" x14ac:dyDescent="0.2">
      <c r="A32">
        <v>116</v>
      </c>
      <c r="B32">
        <v>119.67</v>
      </c>
      <c r="C32">
        <v>120.67</v>
      </c>
      <c r="D32">
        <v>128</v>
      </c>
      <c r="E32">
        <v>114</v>
      </c>
      <c r="F32">
        <v>122.33</v>
      </c>
      <c r="G32">
        <v>1</v>
      </c>
      <c r="H32">
        <v>3</v>
      </c>
      <c r="I32">
        <v>6</v>
      </c>
      <c r="J32">
        <v>3</v>
      </c>
      <c r="K32">
        <f t="shared" si="0"/>
        <v>1</v>
      </c>
      <c r="L32">
        <v>31</v>
      </c>
    </row>
    <row r="33" spans="1:12" x14ac:dyDescent="0.2">
      <c r="A33">
        <v>116</v>
      </c>
      <c r="B33">
        <v>119.67</v>
      </c>
      <c r="C33">
        <v>120.67</v>
      </c>
      <c r="D33">
        <v>128</v>
      </c>
      <c r="E33">
        <v>114</v>
      </c>
      <c r="F33">
        <v>122.33</v>
      </c>
      <c r="G33">
        <v>1</v>
      </c>
      <c r="H33">
        <v>6</v>
      </c>
      <c r="I33">
        <v>11</v>
      </c>
      <c r="J33">
        <v>5</v>
      </c>
      <c r="K33">
        <f t="shared" si="0"/>
        <v>1</v>
      </c>
      <c r="L33">
        <v>32</v>
      </c>
    </row>
    <row r="34" spans="1:12" x14ac:dyDescent="0.2">
      <c r="A34">
        <v>162.66999999999999</v>
      </c>
      <c r="B34">
        <v>178.67</v>
      </c>
      <c r="C34">
        <v>162.33000000000001</v>
      </c>
      <c r="D34">
        <v>168.33</v>
      </c>
      <c r="E34">
        <v>160</v>
      </c>
      <c r="F34">
        <v>169.67</v>
      </c>
      <c r="G34">
        <v>1</v>
      </c>
      <c r="H34">
        <v>1</v>
      </c>
      <c r="I34">
        <v>1</v>
      </c>
      <c r="J34">
        <v>0</v>
      </c>
      <c r="K34">
        <f t="shared" si="0"/>
        <v>0</v>
      </c>
      <c r="L34">
        <v>33</v>
      </c>
    </row>
    <row r="35" spans="1:12" x14ac:dyDescent="0.2">
      <c r="A35">
        <v>140.33000000000001</v>
      </c>
      <c r="B35">
        <v>145.33000000000001</v>
      </c>
      <c r="C35">
        <v>135.66999999999999</v>
      </c>
      <c r="D35">
        <v>146</v>
      </c>
      <c r="E35">
        <v>135.33000000000001</v>
      </c>
      <c r="F35">
        <v>145.33000000000001</v>
      </c>
      <c r="G35">
        <v>1</v>
      </c>
      <c r="H35">
        <v>6</v>
      </c>
      <c r="I35">
        <v>7</v>
      </c>
      <c r="J35">
        <v>1</v>
      </c>
      <c r="K35">
        <f t="shared" si="0"/>
        <v>1</v>
      </c>
      <c r="L35">
        <v>34</v>
      </c>
    </row>
    <row r="36" spans="1:12" x14ac:dyDescent="0.2">
      <c r="A36">
        <v>126.67</v>
      </c>
      <c r="B36">
        <v>124.67</v>
      </c>
      <c r="C36">
        <v>85</v>
      </c>
      <c r="D36">
        <v>123</v>
      </c>
      <c r="E36">
        <v>126</v>
      </c>
      <c r="F36">
        <v>125.33</v>
      </c>
      <c r="G36">
        <v>0</v>
      </c>
      <c r="H36">
        <v>3</v>
      </c>
      <c r="I36">
        <v>4</v>
      </c>
      <c r="J36">
        <v>1</v>
      </c>
      <c r="K36">
        <f t="shared" si="0"/>
        <v>1</v>
      </c>
      <c r="L36">
        <v>35</v>
      </c>
    </row>
    <row r="37" spans="1:12" x14ac:dyDescent="0.2">
      <c r="A37">
        <v>120</v>
      </c>
      <c r="B37">
        <v>122.67</v>
      </c>
      <c r="C37">
        <v>118</v>
      </c>
      <c r="D37">
        <v>123</v>
      </c>
      <c r="E37">
        <v>119.67</v>
      </c>
      <c r="F37">
        <v>122</v>
      </c>
      <c r="H37">
        <v>2</v>
      </c>
      <c r="I37">
        <v>10</v>
      </c>
      <c r="J37">
        <v>8</v>
      </c>
      <c r="K37">
        <f t="shared" si="0"/>
        <v>1</v>
      </c>
      <c r="L37">
        <v>36</v>
      </c>
    </row>
    <row r="38" spans="1:12" x14ac:dyDescent="0.2">
      <c r="A38">
        <v>121.67</v>
      </c>
      <c r="B38">
        <v>119</v>
      </c>
      <c r="C38">
        <v>114</v>
      </c>
      <c r="D38">
        <v>118</v>
      </c>
      <c r="E38">
        <v>112.33</v>
      </c>
      <c r="F38">
        <v>116.33</v>
      </c>
      <c r="H38">
        <v>2</v>
      </c>
      <c r="I38">
        <v>5</v>
      </c>
      <c r="J38">
        <v>3</v>
      </c>
      <c r="K38">
        <f t="shared" si="0"/>
        <v>1</v>
      </c>
      <c r="L38">
        <v>37</v>
      </c>
    </row>
    <row r="39" spans="1:12" x14ac:dyDescent="0.2">
      <c r="A39">
        <v>142.33000000000001</v>
      </c>
      <c r="B39">
        <v>145.66999999999999</v>
      </c>
      <c r="C39">
        <v>155.33000000000001</v>
      </c>
      <c r="D39">
        <v>152.66999999999999</v>
      </c>
      <c r="E39">
        <v>144.33000000000001</v>
      </c>
      <c r="F39">
        <v>153.66999999999999</v>
      </c>
      <c r="G39">
        <v>0</v>
      </c>
      <c r="H39">
        <v>3</v>
      </c>
      <c r="I39">
        <v>4</v>
      </c>
      <c r="J39">
        <v>1</v>
      </c>
      <c r="K39">
        <f t="shared" si="0"/>
        <v>1</v>
      </c>
      <c r="L39">
        <v>38</v>
      </c>
    </row>
    <row r="40" spans="1:12" x14ac:dyDescent="0.2">
      <c r="A40">
        <v>130</v>
      </c>
      <c r="B40">
        <v>131.66999999999999</v>
      </c>
      <c r="C40">
        <v>134</v>
      </c>
      <c r="D40">
        <v>135.66999999999999</v>
      </c>
      <c r="E40">
        <v>140</v>
      </c>
      <c r="F40">
        <v>142.66999999999999</v>
      </c>
      <c r="H40">
        <v>8</v>
      </c>
      <c r="I40">
        <v>9</v>
      </c>
      <c r="J40">
        <v>1</v>
      </c>
      <c r="K40">
        <f t="shared" si="0"/>
        <v>1</v>
      </c>
      <c r="L40">
        <v>39</v>
      </c>
    </row>
    <row r="41" spans="1:12" x14ac:dyDescent="0.2">
      <c r="A41">
        <v>159.66999999999999</v>
      </c>
      <c r="B41">
        <v>147</v>
      </c>
      <c r="C41">
        <v>161.33000000000001</v>
      </c>
      <c r="D41">
        <v>150</v>
      </c>
      <c r="E41">
        <v>167.67</v>
      </c>
      <c r="F41">
        <v>127</v>
      </c>
      <c r="H41">
        <v>4</v>
      </c>
      <c r="I41">
        <v>4</v>
      </c>
      <c r="J41">
        <v>0</v>
      </c>
      <c r="K41">
        <f t="shared" si="0"/>
        <v>0</v>
      </c>
      <c r="L41">
        <v>40</v>
      </c>
    </row>
    <row r="42" spans="1:12" x14ac:dyDescent="0.2">
      <c r="A42">
        <v>126</v>
      </c>
      <c r="B42">
        <v>126</v>
      </c>
      <c r="C42">
        <v>129.66999999999999</v>
      </c>
      <c r="D42">
        <v>132.33000000000001</v>
      </c>
      <c r="E42">
        <v>137.33000000000001</v>
      </c>
      <c r="F42">
        <v>134.33000000000001</v>
      </c>
      <c r="G42">
        <v>0</v>
      </c>
      <c r="H42">
        <v>6</v>
      </c>
      <c r="I42">
        <v>6</v>
      </c>
      <c r="J42">
        <v>0</v>
      </c>
      <c r="K42">
        <f t="shared" si="0"/>
        <v>0</v>
      </c>
      <c r="L42">
        <v>41</v>
      </c>
    </row>
    <row r="43" spans="1:12" x14ac:dyDescent="0.2">
      <c r="A43">
        <v>142.66999999999999</v>
      </c>
      <c r="B43">
        <v>153.66999999999999</v>
      </c>
      <c r="C43">
        <v>142</v>
      </c>
      <c r="D43">
        <v>147.66999999999999</v>
      </c>
      <c r="E43">
        <v>139.66999999999999</v>
      </c>
      <c r="F43">
        <v>152.66999999999999</v>
      </c>
      <c r="H43">
        <v>1</v>
      </c>
      <c r="I43">
        <v>5</v>
      </c>
      <c r="J43">
        <v>4</v>
      </c>
      <c r="K43">
        <f t="shared" si="0"/>
        <v>1</v>
      </c>
      <c r="L43">
        <v>42</v>
      </c>
    </row>
    <row r="44" spans="1:12" x14ac:dyDescent="0.2">
      <c r="A44">
        <v>141.66999999999999</v>
      </c>
      <c r="B44">
        <v>149.33000000000001</v>
      </c>
      <c r="C44">
        <v>155.33000000000001</v>
      </c>
      <c r="D44">
        <v>146</v>
      </c>
      <c r="E44">
        <v>155.33000000000001</v>
      </c>
      <c r="F44">
        <v>152</v>
      </c>
      <c r="G44">
        <v>0</v>
      </c>
      <c r="H44">
        <v>5</v>
      </c>
      <c r="I44">
        <v>6</v>
      </c>
      <c r="J44">
        <v>1</v>
      </c>
      <c r="K44">
        <f t="shared" si="0"/>
        <v>1</v>
      </c>
      <c r="L44">
        <v>43</v>
      </c>
    </row>
    <row r="45" spans="1:12" x14ac:dyDescent="0.2">
      <c r="A45">
        <v>94</v>
      </c>
      <c r="B45">
        <v>108.67</v>
      </c>
      <c r="C45">
        <v>109.67</v>
      </c>
      <c r="D45">
        <v>108.33</v>
      </c>
      <c r="E45">
        <v>99.33</v>
      </c>
      <c r="F45">
        <v>117</v>
      </c>
      <c r="G45">
        <v>1</v>
      </c>
      <c r="H45">
        <v>6</v>
      </c>
      <c r="I45">
        <v>9</v>
      </c>
      <c r="J45">
        <v>3</v>
      </c>
      <c r="K45">
        <f t="shared" si="0"/>
        <v>1</v>
      </c>
      <c r="L45">
        <v>44</v>
      </c>
    </row>
    <row r="46" spans="1:12" x14ac:dyDescent="0.2">
      <c r="A46">
        <v>79.33</v>
      </c>
      <c r="B46">
        <v>85</v>
      </c>
      <c r="C46">
        <v>79.33</v>
      </c>
      <c r="D46">
        <v>81.33</v>
      </c>
      <c r="E46">
        <v>54</v>
      </c>
      <c r="F46">
        <v>76</v>
      </c>
      <c r="H46">
        <v>4</v>
      </c>
      <c r="I46">
        <v>5</v>
      </c>
      <c r="J46">
        <v>1</v>
      </c>
      <c r="K46">
        <f t="shared" si="0"/>
        <v>1</v>
      </c>
      <c r="L46">
        <v>45</v>
      </c>
    </row>
    <row r="47" spans="1:12" x14ac:dyDescent="0.2">
      <c r="A47">
        <v>101.67</v>
      </c>
      <c r="B47">
        <v>111.67</v>
      </c>
      <c r="C47">
        <v>108.33</v>
      </c>
      <c r="D47">
        <v>109</v>
      </c>
      <c r="E47">
        <v>109</v>
      </c>
      <c r="F47">
        <v>106.33</v>
      </c>
      <c r="H47">
        <v>3</v>
      </c>
      <c r="I47">
        <v>9</v>
      </c>
      <c r="J47">
        <v>6</v>
      </c>
      <c r="K47">
        <f t="shared" si="0"/>
        <v>1</v>
      </c>
      <c r="L47">
        <v>46</v>
      </c>
    </row>
    <row r="48" spans="1:12" x14ac:dyDescent="0.2">
      <c r="A48">
        <v>113.67</v>
      </c>
      <c r="B48">
        <v>121.33</v>
      </c>
      <c r="C48">
        <v>114</v>
      </c>
      <c r="D48">
        <v>118</v>
      </c>
      <c r="E48">
        <v>115</v>
      </c>
      <c r="F48">
        <v>123.33</v>
      </c>
      <c r="H48">
        <v>3</v>
      </c>
      <c r="I48">
        <v>9</v>
      </c>
      <c r="J48">
        <v>6</v>
      </c>
      <c r="K48">
        <f t="shared" si="0"/>
        <v>1</v>
      </c>
      <c r="L48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C6F0-30C1-B842-9D54-E20AD84C5960}">
  <dimension ref="A1:O51"/>
  <sheetViews>
    <sheetView workbookViewId="0">
      <selection activeCell="P11" sqref="P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x14ac:dyDescent="0.2">
      <c r="A2">
        <v>127.33333333333333</v>
      </c>
      <c r="B2">
        <v>131.33333333333334</v>
      </c>
      <c r="C2">
        <v>127.66666666666667</v>
      </c>
      <c r="D2">
        <v>133.33333333333334</v>
      </c>
      <c r="E2">
        <v>136.66666666666666</v>
      </c>
      <c r="F2">
        <v>135.33333333333334</v>
      </c>
      <c r="G2">
        <v>1</v>
      </c>
      <c r="H2" t="s">
        <v>16</v>
      </c>
      <c r="I2">
        <v>1</v>
      </c>
      <c r="J2">
        <v>3</v>
      </c>
      <c r="K2">
        <f>IF(J2&gt;1,1,0)</f>
        <v>1</v>
      </c>
      <c r="L2">
        <v>23</v>
      </c>
      <c r="M2" s="3" t="s">
        <v>17</v>
      </c>
      <c r="N2" s="3" t="s">
        <v>18</v>
      </c>
      <c r="O2" s="3" t="s">
        <v>19</v>
      </c>
    </row>
    <row r="3" spans="1:15" x14ac:dyDescent="0.2">
      <c r="A3">
        <v>129.66666666666666</v>
      </c>
      <c r="B3">
        <v>130</v>
      </c>
      <c r="C3">
        <v>132.66666666666666</v>
      </c>
      <c r="D3">
        <v>132.66666666666666</v>
      </c>
      <c r="E3">
        <v>128.66666666666666</v>
      </c>
      <c r="F3">
        <v>135.66666666666666</v>
      </c>
      <c r="G3">
        <v>2</v>
      </c>
      <c r="H3" t="s">
        <v>16</v>
      </c>
      <c r="I3">
        <v>0</v>
      </c>
      <c r="J3">
        <v>4</v>
      </c>
      <c r="K3">
        <f t="shared" ref="K3:K51" si="0">IF(J3&gt;1,1,0)</f>
        <v>1</v>
      </c>
      <c r="L3">
        <v>18</v>
      </c>
      <c r="M3" s="3" t="s">
        <v>20</v>
      </c>
      <c r="N3" s="3" t="s">
        <v>21</v>
      </c>
      <c r="O3" s="3" t="s">
        <v>19</v>
      </c>
    </row>
    <row r="4" spans="1:15" x14ac:dyDescent="0.2">
      <c r="A4">
        <v>166.33333333333334</v>
      </c>
      <c r="B4">
        <v>171.66666666666666</v>
      </c>
      <c r="C4">
        <v>168.66666666666666</v>
      </c>
      <c r="D4">
        <v>173.33333333333334</v>
      </c>
      <c r="E4">
        <v>166.33333333333334</v>
      </c>
      <c r="F4">
        <v>165.66666666666666</v>
      </c>
      <c r="G4">
        <v>3</v>
      </c>
      <c r="H4" t="s">
        <v>16</v>
      </c>
      <c r="I4">
        <v>1</v>
      </c>
      <c r="J4">
        <v>1</v>
      </c>
      <c r="K4">
        <f t="shared" si="0"/>
        <v>0</v>
      </c>
      <c r="L4">
        <v>20</v>
      </c>
      <c r="M4" s="3" t="s">
        <v>17</v>
      </c>
      <c r="N4" s="3" t="s">
        <v>22</v>
      </c>
      <c r="O4" s="3" t="s">
        <v>23</v>
      </c>
    </row>
    <row r="5" spans="1:15" x14ac:dyDescent="0.2">
      <c r="A5">
        <v>132.33333333333334</v>
      </c>
      <c r="B5">
        <v>140.33333333333334</v>
      </c>
      <c r="C5">
        <v>140.33333333333334</v>
      </c>
      <c r="D5">
        <v>147</v>
      </c>
      <c r="E5">
        <v>142</v>
      </c>
      <c r="F5">
        <v>140.66666666666666</v>
      </c>
      <c r="G5">
        <v>4</v>
      </c>
      <c r="H5" t="s">
        <v>16</v>
      </c>
      <c r="I5">
        <v>0</v>
      </c>
      <c r="J5">
        <v>1</v>
      </c>
      <c r="K5">
        <f t="shared" si="0"/>
        <v>0</v>
      </c>
      <c r="L5">
        <v>22</v>
      </c>
      <c r="M5" s="3" t="s">
        <v>24</v>
      </c>
      <c r="N5" s="3" t="s">
        <v>18</v>
      </c>
      <c r="O5" s="3" t="s">
        <v>19</v>
      </c>
    </row>
    <row r="6" spans="1:15" x14ac:dyDescent="0.2">
      <c r="A6">
        <v>107.33333333333333</v>
      </c>
      <c r="B6">
        <v>107</v>
      </c>
      <c r="C6">
        <v>108.33333333333333</v>
      </c>
      <c r="D6">
        <v>108.33333333333333</v>
      </c>
      <c r="E6">
        <v>112.33333333333333</v>
      </c>
      <c r="F6">
        <v>107.66666666666667</v>
      </c>
      <c r="G6">
        <v>5</v>
      </c>
      <c r="H6" t="s">
        <v>16</v>
      </c>
      <c r="I6">
        <v>2</v>
      </c>
      <c r="J6">
        <v>2</v>
      </c>
      <c r="K6">
        <f t="shared" si="0"/>
        <v>1</v>
      </c>
      <c r="L6">
        <v>20</v>
      </c>
      <c r="M6" s="3" t="s">
        <v>24</v>
      </c>
      <c r="N6" s="3" t="s">
        <v>25</v>
      </c>
      <c r="O6" s="3" t="s">
        <v>19</v>
      </c>
    </row>
    <row r="7" spans="1:15" x14ac:dyDescent="0.2">
      <c r="A7">
        <v>126.33333333333333</v>
      </c>
      <c r="B7">
        <v>127.66666666666667</v>
      </c>
      <c r="C7">
        <v>133.33333333333334</v>
      </c>
      <c r="D7">
        <v>132.33333333333334</v>
      </c>
      <c r="E7">
        <v>133</v>
      </c>
      <c r="F7">
        <v>133</v>
      </c>
      <c r="G7">
        <v>6</v>
      </c>
      <c r="H7" t="s">
        <v>16</v>
      </c>
      <c r="I7">
        <v>4</v>
      </c>
      <c r="J7">
        <v>3</v>
      </c>
      <c r="K7">
        <f t="shared" si="0"/>
        <v>1</v>
      </c>
      <c r="L7">
        <v>21</v>
      </c>
      <c r="M7" s="3" t="s">
        <v>24</v>
      </c>
      <c r="N7" s="3" t="s">
        <v>26</v>
      </c>
      <c r="O7" s="3" t="s">
        <v>19</v>
      </c>
    </row>
    <row r="8" spans="1:15" x14ac:dyDescent="0.2">
      <c r="A8">
        <v>112.33333333333333</v>
      </c>
      <c r="B8">
        <v>131</v>
      </c>
      <c r="C8">
        <v>132.66666666666666</v>
      </c>
      <c r="D8">
        <v>126</v>
      </c>
      <c r="E8">
        <v>135</v>
      </c>
      <c r="F8">
        <v>133.33333333333334</v>
      </c>
      <c r="G8">
        <v>7</v>
      </c>
      <c r="H8" t="s">
        <v>27</v>
      </c>
      <c r="I8">
        <v>0</v>
      </c>
      <c r="J8">
        <v>0</v>
      </c>
      <c r="K8">
        <f t="shared" si="0"/>
        <v>0</v>
      </c>
      <c r="L8">
        <v>18</v>
      </c>
      <c r="M8" s="3" t="s">
        <v>24</v>
      </c>
      <c r="N8" s="3" t="s">
        <v>18</v>
      </c>
      <c r="O8" s="3" t="s">
        <v>19</v>
      </c>
    </row>
    <row r="9" spans="1:15" x14ac:dyDescent="0.2">
      <c r="A9">
        <v>89</v>
      </c>
      <c r="B9">
        <v>126</v>
      </c>
      <c r="C9">
        <v>108.66666666666667</v>
      </c>
      <c r="D9">
        <v>105</v>
      </c>
      <c r="E9">
        <v>122.33333333333333</v>
      </c>
      <c r="F9">
        <v>127.66666666666667</v>
      </c>
      <c r="G9">
        <v>8</v>
      </c>
      <c r="H9" t="s">
        <v>28</v>
      </c>
      <c r="I9">
        <v>0</v>
      </c>
      <c r="J9">
        <v>1</v>
      </c>
      <c r="K9">
        <f t="shared" si="0"/>
        <v>0</v>
      </c>
      <c r="L9">
        <v>18</v>
      </c>
      <c r="M9" s="3" t="s">
        <v>24</v>
      </c>
      <c r="N9" s="3" t="s">
        <v>18</v>
      </c>
      <c r="O9" s="3" t="s">
        <v>19</v>
      </c>
    </row>
    <row r="10" spans="1:15" x14ac:dyDescent="0.2">
      <c r="A10">
        <v>139</v>
      </c>
      <c r="B10">
        <v>144.33333333333334</v>
      </c>
      <c r="C10">
        <v>147</v>
      </c>
      <c r="D10">
        <v>145.33333333333334</v>
      </c>
      <c r="E10">
        <v>154.33333333333334</v>
      </c>
      <c r="F10">
        <v>150.33333333333334</v>
      </c>
      <c r="G10">
        <v>9</v>
      </c>
      <c r="H10" t="s">
        <v>27</v>
      </c>
      <c r="I10">
        <v>0</v>
      </c>
      <c r="J10">
        <v>1</v>
      </c>
      <c r="K10">
        <f t="shared" si="0"/>
        <v>0</v>
      </c>
      <c r="L10">
        <v>18</v>
      </c>
      <c r="M10" s="3" t="s">
        <v>20</v>
      </c>
      <c r="N10" s="3" t="s">
        <v>18</v>
      </c>
      <c r="O10" s="3" t="s">
        <v>19</v>
      </c>
    </row>
    <row r="11" spans="1:15" x14ac:dyDescent="0.2">
      <c r="A11">
        <v>129.66666666666666</v>
      </c>
      <c r="B11">
        <v>140.66666666666666</v>
      </c>
      <c r="C11">
        <v>139.33333333333334</v>
      </c>
      <c r="D11">
        <v>144.33333333333334</v>
      </c>
      <c r="E11">
        <v>139</v>
      </c>
      <c r="F11">
        <v>145.33333333333334</v>
      </c>
      <c r="G11">
        <v>11</v>
      </c>
      <c r="H11" t="s">
        <v>16</v>
      </c>
      <c r="I11">
        <v>1</v>
      </c>
      <c r="J11">
        <v>1</v>
      </c>
      <c r="K11">
        <f t="shared" si="0"/>
        <v>0</v>
      </c>
      <c r="L11">
        <v>30</v>
      </c>
      <c r="M11" s="3" t="s">
        <v>24</v>
      </c>
      <c r="N11" s="3" t="s">
        <v>18</v>
      </c>
      <c r="O11" s="3" t="s">
        <v>19</v>
      </c>
    </row>
    <row r="12" spans="1:15" x14ac:dyDescent="0.2">
      <c r="A12">
        <v>142.33333333333334</v>
      </c>
      <c r="B12">
        <v>150.66666666666666</v>
      </c>
      <c r="C12">
        <v>140</v>
      </c>
      <c r="D12">
        <v>145.66666666666666</v>
      </c>
      <c r="E12">
        <v>143.33333333333334</v>
      </c>
      <c r="F12">
        <v>152.66666666666666</v>
      </c>
      <c r="G12">
        <v>12</v>
      </c>
      <c r="H12" t="s">
        <v>16</v>
      </c>
      <c r="I12">
        <v>0</v>
      </c>
      <c r="J12">
        <v>4</v>
      </c>
      <c r="K12">
        <f t="shared" si="0"/>
        <v>1</v>
      </c>
      <c r="L12">
        <v>18</v>
      </c>
      <c r="M12" s="3" t="s">
        <v>24</v>
      </c>
      <c r="N12" s="3" t="s">
        <v>21</v>
      </c>
      <c r="O12" s="3" t="s">
        <v>19</v>
      </c>
    </row>
    <row r="13" spans="1:15" x14ac:dyDescent="0.2">
      <c r="A13">
        <v>155</v>
      </c>
      <c r="B13">
        <v>160</v>
      </c>
      <c r="C13">
        <v>151.33333333333334</v>
      </c>
      <c r="D13">
        <v>154</v>
      </c>
      <c r="E13">
        <v>151.66666666666666</v>
      </c>
      <c r="F13">
        <v>158</v>
      </c>
      <c r="G13">
        <v>13</v>
      </c>
      <c r="H13" t="s">
        <v>16</v>
      </c>
      <c r="I13">
        <v>2</v>
      </c>
      <c r="J13">
        <v>4</v>
      </c>
      <c r="K13">
        <f t="shared" si="0"/>
        <v>1</v>
      </c>
      <c r="L13">
        <v>20</v>
      </c>
      <c r="M13" s="3" t="s">
        <v>17</v>
      </c>
      <c r="N13" s="3" t="s">
        <v>18</v>
      </c>
      <c r="O13" s="3" t="s">
        <v>19</v>
      </c>
    </row>
    <row r="14" spans="1:15" x14ac:dyDescent="0.2">
      <c r="A14">
        <v>120</v>
      </c>
      <c r="B14">
        <v>122.33333333333333</v>
      </c>
      <c r="C14">
        <v>116.33333333333333</v>
      </c>
      <c r="D14">
        <v>127.66666666666667</v>
      </c>
      <c r="E14">
        <v>126</v>
      </c>
      <c r="F14">
        <v>126.33333333333333</v>
      </c>
      <c r="G14">
        <v>15</v>
      </c>
      <c r="H14" t="s">
        <v>28</v>
      </c>
      <c r="I14">
        <v>0</v>
      </c>
      <c r="J14">
        <v>1</v>
      </c>
      <c r="K14">
        <f t="shared" si="0"/>
        <v>0</v>
      </c>
      <c r="L14">
        <v>18</v>
      </c>
      <c r="M14" s="3" t="s">
        <v>17</v>
      </c>
      <c r="N14" s="3" t="s">
        <v>18</v>
      </c>
      <c r="O14" s="3" t="s">
        <v>19</v>
      </c>
    </row>
    <row r="15" spans="1:15" x14ac:dyDescent="0.2">
      <c r="A15">
        <v>119.66666666666667</v>
      </c>
      <c r="B15">
        <v>128.66666666666666</v>
      </c>
      <c r="C15">
        <v>129</v>
      </c>
      <c r="D15">
        <v>127.33333333333333</v>
      </c>
      <c r="E15">
        <v>128.33333333333334</v>
      </c>
      <c r="F15">
        <v>131.66666666666666</v>
      </c>
      <c r="G15">
        <v>16</v>
      </c>
      <c r="H15" t="s">
        <v>27</v>
      </c>
      <c r="I15">
        <v>1</v>
      </c>
      <c r="J15">
        <v>2</v>
      </c>
      <c r="K15">
        <f t="shared" si="0"/>
        <v>1</v>
      </c>
      <c r="L15">
        <v>18</v>
      </c>
      <c r="M15" s="3" t="s">
        <v>17</v>
      </c>
      <c r="N15" s="3" t="s">
        <v>18</v>
      </c>
      <c r="O15" s="3" t="s">
        <v>19</v>
      </c>
    </row>
    <row r="16" spans="1:15" x14ac:dyDescent="0.2">
      <c r="A16">
        <v>147</v>
      </c>
      <c r="B16">
        <v>141</v>
      </c>
      <c r="C16">
        <v>148.33333333333334</v>
      </c>
      <c r="D16">
        <v>146</v>
      </c>
      <c r="E16">
        <v>143</v>
      </c>
      <c r="F16">
        <v>158.66666666666666</v>
      </c>
      <c r="G16">
        <v>17</v>
      </c>
      <c r="H16" t="s">
        <v>27</v>
      </c>
      <c r="I16">
        <v>1</v>
      </c>
      <c r="J16">
        <v>3</v>
      </c>
      <c r="K16">
        <f t="shared" si="0"/>
        <v>1</v>
      </c>
      <c r="L16">
        <v>18</v>
      </c>
      <c r="M16" s="3" t="s">
        <v>24</v>
      </c>
      <c r="N16" s="3" t="s">
        <v>21</v>
      </c>
      <c r="O16" s="3" t="s">
        <v>19</v>
      </c>
    </row>
    <row r="17" spans="1:15" x14ac:dyDescent="0.2">
      <c r="A17">
        <v>143</v>
      </c>
      <c r="B17">
        <v>153.33333333333334</v>
      </c>
      <c r="C17">
        <v>133</v>
      </c>
      <c r="D17">
        <v>147</v>
      </c>
      <c r="E17">
        <v>144.33333333333334</v>
      </c>
      <c r="F17">
        <v>157.66666666666666</v>
      </c>
      <c r="G17">
        <v>18</v>
      </c>
      <c r="H17" t="s">
        <v>16</v>
      </c>
      <c r="I17">
        <v>0</v>
      </c>
      <c r="J17">
        <v>1</v>
      </c>
      <c r="K17">
        <f t="shared" si="0"/>
        <v>0</v>
      </c>
      <c r="L17">
        <v>18</v>
      </c>
      <c r="M17" s="3" t="s">
        <v>24</v>
      </c>
      <c r="N17" s="3" t="s">
        <v>15</v>
      </c>
      <c r="O17" s="3" t="s">
        <v>29</v>
      </c>
    </row>
    <row r="18" spans="1:15" x14ac:dyDescent="0.2">
      <c r="A18">
        <v>155</v>
      </c>
      <c r="B18">
        <v>147</v>
      </c>
      <c r="C18">
        <v>163.33333333333334</v>
      </c>
      <c r="D18">
        <v>156.66666666666666</v>
      </c>
      <c r="E18">
        <v>151.33333333333334</v>
      </c>
      <c r="F18">
        <v>151.66666666666666</v>
      </c>
      <c r="G18">
        <v>19</v>
      </c>
      <c r="H18" t="s">
        <v>28</v>
      </c>
      <c r="I18">
        <v>0</v>
      </c>
      <c r="J18">
        <v>1</v>
      </c>
      <c r="K18">
        <f t="shared" si="0"/>
        <v>0</v>
      </c>
      <c r="L18">
        <v>18</v>
      </c>
      <c r="M18" s="3" t="s">
        <v>24</v>
      </c>
      <c r="N18" s="3" t="s">
        <v>18</v>
      </c>
      <c r="O18" s="3" t="s">
        <v>19</v>
      </c>
    </row>
    <row r="19" spans="1:15" x14ac:dyDescent="0.2">
      <c r="A19">
        <v>138.66666666666666</v>
      </c>
      <c r="B19">
        <v>146</v>
      </c>
      <c r="C19">
        <v>158.66666666666666</v>
      </c>
      <c r="D19">
        <v>151.33333333333334</v>
      </c>
      <c r="E19">
        <v>151</v>
      </c>
      <c r="F19">
        <v>151</v>
      </c>
      <c r="G19">
        <v>20</v>
      </c>
      <c r="H19" t="s">
        <v>27</v>
      </c>
      <c r="I19">
        <v>1</v>
      </c>
      <c r="J19">
        <v>2</v>
      </c>
      <c r="K19">
        <f t="shared" si="0"/>
        <v>1</v>
      </c>
      <c r="L19">
        <v>19</v>
      </c>
      <c r="M19" s="3" t="s">
        <v>24</v>
      </c>
      <c r="N19" s="3" t="s">
        <v>18</v>
      </c>
      <c r="O19" s="3" t="s">
        <v>19</v>
      </c>
    </row>
    <row r="20" spans="1:15" x14ac:dyDescent="0.2">
      <c r="A20">
        <v>159</v>
      </c>
      <c r="B20">
        <v>154</v>
      </c>
      <c r="C20">
        <v>167.66666666666666</v>
      </c>
      <c r="D20">
        <v>151.33333333333334</v>
      </c>
      <c r="E20">
        <v>160.33333333333334</v>
      </c>
      <c r="F20">
        <v>150</v>
      </c>
      <c r="G20">
        <v>21</v>
      </c>
      <c r="H20" t="s">
        <v>16</v>
      </c>
      <c r="I20">
        <v>1</v>
      </c>
      <c r="J20">
        <v>3</v>
      </c>
      <c r="K20">
        <f t="shared" si="0"/>
        <v>1</v>
      </c>
      <c r="L20">
        <v>20</v>
      </c>
      <c r="M20" s="3" t="s">
        <v>24</v>
      </c>
      <c r="N20" s="3" t="s">
        <v>22</v>
      </c>
      <c r="O20" s="3" t="s">
        <v>30</v>
      </c>
    </row>
    <row r="21" spans="1:15" x14ac:dyDescent="0.2">
      <c r="A21">
        <v>130.66666666666666</v>
      </c>
      <c r="B21">
        <v>139.66666666666666</v>
      </c>
      <c r="C21">
        <v>134</v>
      </c>
      <c r="D21">
        <v>125.66666666666667</v>
      </c>
      <c r="E21">
        <v>129.33333333333334</v>
      </c>
      <c r="F21">
        <v>135.66666666666666</v>
      </c>
      <c r="G21">
        <v>22</v>
      </c>
      <c r="H21" t="s">
        <v>28</v>
      </c>
      <c r="I21">
        <v>2</v>
      </c>
      <c r="J21">
        <v>3</v>
      </c>
      <c r="K21">
        <f t="shared" si="0"/>
        <v>1</v>
      </c>
      <c r="L21">
        <v>19</v>
      </c>
      <c r="M21" s="3" t="s">
        <v>20</v>
      </c>
      <c r="N21" s="3" t="s">
        <v>31</v>
      </c>
      <c r="O21" s="3" t="s">
        <v>19</v>
      </c>
    </row>
    <row r="22" spans="1:15" x14ac:dyDescent="0.2">
      <c r="A22">
        <v>106.66666666666667</v>
      </c>
      <c r="B22">
        <v>110</v>
      </c>
      <c r="C22">
        <v>112.66666666666667</v>
      </c>
      <c r="D22">
        <v>102</v>
      </c>
      <c r="E22">
        <v>105</v>
      </c>
      <c r="F22">
        <v>111.66666666666667</v>
      </c>
      <c r="G22">
        <v>23</v>
      </c>
      <c r="H22" t="s">
        <v>16</v>
      </c>
      <c r="I22">
        <v>0</v>
      </c>
      <c r="J22">
        <v>7</v>
      </c>
      <c r="K22">
        <f t="shared" si="0"/>
        <v>1</v>
      </c>
      <c r="L22">
        <v>18</v>
      </c>
      <c r="M22" s="3" t="s">
        <v>24</v>
      </c>
      <c r="N22" s="3" t="s">
        <v>18</v>
      </c>
      <c r="O22" s="3" t="s">
        <v>19</v>
      </c>
    </row>
    <row r="23" spans="1:15" x14ac:dyDescent="0.2">
      <c r="A23">
        <v>160.33333333333334</v>
      </c>
      <c r="B23">
        <v>170.33333333333334</v>
      </c>
      <c r="C23">
        <v>153.66666666666666</v>
      </c>
      <c r="D23">
        <v>160.66666666666666</v>
      </c>
      <c r="E23">
        <v>171.33333333333334</v>
      </c>
      <c r="F23">
        <v>171.33333333333334</v>
      </c>
      <c r="G23">
        <v>24</v>
      </c>
      <c r="H23" t="s">
        <v>16</v>
      </c>
      <c r="I23">
        <v>1</v>
      </c>
      <c r="J23">
        <v>6</v>
      </c>
      <c r="K23">
        <f t="shared" si="0"/>
        <v>1</v>
      </c>
      <c r="L23">
        <v>18</v>
      </c>
      <c r="M23" s="3" t="s">
        <v>24</v>
      </c>
      <c r="N23" s="3" t="s">
        <v>18</v>
      </c>
      <c r="O23" s="3" t="s">
        <v>19</v>
      </c>
    </row>
    <row r="24" spans="1:15" x14ac:dyDescent="0.2">
      <c r="A24">
        <v>147</v>
      </c>
      <c r="B24">
        <v>150.66666666666666</v>
      </c>
      <c r="C24">
        <v>153.66666666666666</v>
      </c>
      <c r="D24">
        <v>157.33333333333334</v>
      </c>
      <c r="E24">
        <v>150.33333333333334</v>
      </c>
      <c r="F24">
        <v>153.66666666666666</v>
      </c>
      <c r="G24">
        <v>25</v>
      </c>
      <c r="H24" t="s">
        <v>16</v>
      </c>
      <c r="I24">
        <v>2</v>
      </c>
      <c r="J24">
        <v>4</v>
      </c>
      <c r="K24">
        <f t="shared" si="0"/>
        <v>1</v>
      </c>
      <c r="L24">
        <v>18</v>
      </c>
      <c r="M24" s="3" t="s">
        <v>17</v>
      </c>
      <c r="N24" s="3" t="s">
        <v>21</v>
      </c>
      <c r="O24" s="3" t="s">
        <v>19</v>
      </c>
    </row>
    <row r="25" spans="1:15" x14ac:dyDescent="0.2">
      <c r="A25">
        <v>111.66666666666667</v>
      </c>
      <c r="B25">
        <v>123</v>
      </c>
      <c r="C25">
        <v>122</v>
      </c>
      <c r="D25">
        <v>119</v>
      </c>
      <c r="E25">
        <v>119.66666666666667</v>
      </c>
      <c r="F25">
        <v>132</v>
      </c>
      <c r="G25">
        <v>26</v>
      </c>
      <c r="H25" t="s">
        <v>16</v>
      </c>
      <c r="I25">
        <v>0</v>
      </c>
      <c r="J25">
        <v>0</v>
      </c>
      <c r="K25">
        <f t="shared" si="0"/>
        <v>0</v>
      </c>
      <c r="L25">
        <v>19</v>
      </c>
      <c r="M25" s="3" t="s">
        <v>17</v>
      </c>
      <c r="N25" s="3" t="s">
        <v>18</v>
      </c>
      <c r="O25" s="3" t="s">
        <v>19</v>
      </c>
    </row>
    <row r="26" spans="1:15" x14ac:dyDescent="0.2">
      <c r="A26">
        <v>122.66666666666667</v>
      </c>
      <c r="B26">
        <v>132.66666666666666</v>
      </c>
      <c r="C26">
        <v>121</v>
      </c>
      <c r="D26">
        <v>128.66666666666666</v>
      </c>
      <c r="E26">
        <v>126.66666666666667</v>
      </c>
      <c r="F26">
        <v>135.33333333333334</v>
      </c>
      <c r="G26">
        <v>27</v>
      </c>
      <c r="H26" t="s">
        <v>16</v>
      </c>
      <c r="I26">
        <v>0</v>
      </c>
      <c r="J26">
        <v>3</v>
      </c>
      <c r="K26">
        <f t="shared" si="0"/>
        <v>1</v>
      </c>
      <c r="L26">
        <v>18</v>
      </c>
      <c r="M26" s="3" t="s">
        <v>24</v>
      </c>
      <c r="N26" s="3" t="s">
        <v>18</v>
      </c>
      <c r="O26" s="3" t="s">
        <v>19</v>
      </c>
    </row>
    <row r="27" spans="1:15" x14ac:dyDescent="0.2">
      <c r="A27">
        <v>137.66666666666666</v>
      </c>
      <c r="B27">
        <v>155.33333333333334</v>
      </c>
      <c r="C27">
        <v>154</v>
      </c>
      <c r="D27">
        <v>165.66666666666666</v>
      </c>
      <c r="E27">
        <v>156</v>
      </c>
      <c r="F27">
        <v>162.33333333333334</v>
      </c>
      <c r="G27">
        <v>28</v>
      </c>
      <c r="H27" t="s">
        <v>27</v>
      </c>
      <c r="I27">
        <v>0</v>
      </c>
      <c r="J27">
        <v>0</v>
      </c>
      <c r="K27">
        <f t="shared" si="0"/>
        <v>0</v>
      </c>
      <c r="L27">
        <v>23</v>
      </c>
      <c r="M27" s="3" t="s">
        <v>24</v>
      </c>
      <c r="N27" s="3" t="s">
        <v>18</v>
      </c>
      <c r="O27" s="3" t="s">
        <v>19</v>
      </c>
    </row>
    <row r="28" spans="1:15" x14ac:dyDescent="0.2">
      <c r="A28">
        <v>144.66666666666666</v>
      </c>
      <c r="B28">
        <v>137</v>
      </c>
      <c r="C28">
        <v>146</v>
      </c>
      <c r="D28">
        <v>130.33333333333334</v>
      </c>
      <c r="E28">
        <v>151.66666666666666</v>
      </c>
      <c r="F28">
        <v>134.33333333333334</v>
      </c>
      <c r="G28">
        <v>29</v>
      </c>
      <c r="H28" t="s">
        <v>28</v>
      </c>
      <c r="I28">
        <v>1</v>
      </c>
      <c r="J28">
        <v>2</v>
      </c>
      <c r="K28">
        <f t="shared" si="0"/>
        <v>1</v>
      </c>
      <c r="L28">
        <v>18</v>
      </c>
      <c r="M28" s="3" t="s">
        <v>24</v>
      </c>
      <c r="N28" s="3" t="s">
        <v>18</v>
      </c>
      <c r="O28" s="3" t="s">
        <v>19</v>
      </c>
    </row>
    <row r="29" spans="1:15" x14ac:dyDescent="0.2">
      <c r="A29">
        <v>148.33333333333334</v>
      </c>
      <c r="B29">
        <v>159.66666666666666</v>
      </c>
      <c r="C29">
        <v>155.66666666666666</v>
      </c>
      <c r="D29">
        <v>153</v>
      </c>
      <c r="E29">
        <v>160.33333333333334</v>
      </c>
      <c r="F29">
        <v>162.66666666666666</v>
      </c>
      <c r="G29">
        <v>30</v>
      </c>
      <c r="H29" t="s">
        <v>16</v>
      </c>
      <c r="I29">
        <v>0</v>
      </c>
      <c r="J29">
        <v>1</v>
      </c>
      <c r="K29">
        <f t="shared" si="0"/>
        <v>0</v>
      </c>
      <c r="L29">
        <v>18</v>
      </c>
      <c r="M29" s="3" t="s">
        <v>17</v>
      </c>
      <c r="N29" s="3" t="s">
        <v>18</v>
      </c>
      <c r="O29" s="3" t="s">
        <v>19</v>
      </c>
    </row>
    <row r="30" spans="1:15" x14ac:dyDescent="0.2">
      <c r="A30">
        <v>133</v>
      </c>
      <c r="B30">
        <v>150</v>
      </c>
      <c r="C30">
        <v>141.33333333333334</v>
      </c>
      <c r="D30">
        <v>145</v>
      </c>
      <c r="E30">
        <v>149</v>
      </c>
      <c r="F30">
        <v>148</v>
      </c>
      <c r="G30">
        <v>31</v>
      </c>
      <c r="H30" t="s">
        <v>28</v>
      </c>
      <c r="I30">
        <v>0</v>
      </c>
      <c r="J30">
        <v>3</v>
      </c>
      <c r="K30">
        <f t="shared" si="0"/>
        <v>1</v>
      </c>
      <c r="L30">
        <v>19</v>
      </c>
      <c r="M30" s="3" t="s">
        <v>24</v>
      </c>
      <c r="N30" s="3" t="s">
        <v>18</v>
      </c>
      <c r="O30" s="3" t="s">
        <v>19</v>
      </c>
    </row>
    <row r="31" spans="1:15" x14ac:dyDescent="0.2">
      <c r="A31">
        <v>120</v>
      </c>
      <c r="B31">
        <v>119</v>
      </c>
      <c r="C31">
        <v>110</v>
      </c>
      <c r="D31">
        <v>130.66666666666666</v>
      </c>
      <c r="E31">
        <v>122</v>
      </c>
      <c r="F31">
        <v>132.66666666666666</v>
      </c>
      <c r="G31">
        <v>32</v>
      </c>
      <c r="H31" t="s">
        <v>16</v>
      </c>
      <c r="I31">
        <v>0</v>
      </c>
      <c r="J31">
        <v>1</v>
      </c>
      <c r="K31">
        <f t="shared" si="0"/>
        <v>0</v>
      </c>
      <c r="L31">
        <v>19</v>
      </c>
      <c r="M31" s="3" t="s">
        <v>24</v>
      </c>
      <c r="N31" s="3" t="s">
        <v>31</v>
      </c>
      <c r="O31" s="3" t="s">
        <v>19</v>
      </c>
    </row>
    <row r="32" spans="1:15" x14ac:dyDescent="0.2">
      <c r="A32">
        <v>103.33333333333333</v>
      </c>
      <c r="B32">
        <v>104.66666666666667</v>
      </c>
      <c r="C32">
        <v>99</v>
      </c>
      <c r="D32">
        <v>102</v>
      </c>
      <c r="E32">
        <v>103.66666666666667</v>
      </c>
      <c r="F32">
        <v>95.666666666666671</v>
      </c>
      <c r="G32">
        <v>33</v>
      </c>
      <c r="H32" t="s">
        <v>27</v>
      </c>
      <c r="I32">
        <v>2</v>
      </c>
      <c r="J32">
        <v>5</v>
      </c>
      <c r="K32">
        <f t="shared" si="0"/>
        <v>1</v>
      </c>
      <c r="L32">
        <v>19</v>
      </c>
      <c r="M32" s="3" t="s">
        <v>24</v>
      </c>
      <c r="N32" s="3" t="s">
        <v>18</v>
      </c>
      <c r="O32" s="3" t="s">
        <v>19</v>
      </c>
    </row>
    <row r="33" spans="1:15" x14ac:dyDescent="0.2">
      <c r="A33">
        <v>168.66666666666666</v>
      </c>
      <c r="B33">
        <v>155.33333333333334</v>
      </c>
      <c r="C33">
        <v>157.66666666666666</v>
      </c>
      <c r="D33">
        <v>159</v>
      </c>
      <c r="E33">
        <v>159</v>
      </c>
      <c r="F33">
        <v>157</v>
      </c>
      <c r="G33">
        <v>34</v>
      </c>
      <c r="H33" t="s">
        <v>16</v>
      </c>
      <c r="I33">
        <v>1</v>
      </c>
      <c r="J33">
        <v>2</v>
      </c>
      <c r="K33">
        <f t="shared" si="0"/>
        <v>1</v>
      </c>
      <c r="L33">
        <v>18</v>
      </c>
      <c r="M33" s="3" t="s">
        <v>17</v>
      </c>
      <c r="N33" s="3" t="s">
        <v>32</v>
      </c>
      <c r="O33" s="3" t="s">
        <v>19</v>
      </c>
    </row>
    <row r="34" spans="1:15" x14ac:dyDescent="0.2">
      <c r="A34">
        <v>142.33333333333334</v>
      </c>
      <c r="B34">
        <v>144</v>
      </c>
      <c r="C34">
        <v>128</v>
      </c>
      <c r="D34">
        <v>144.66666666666666</v>
      </c>
      <c r="E34">
        <v>141.33333333333334</v>
      </c>
      <c r="F34">
        <v>141.66666666666666</v>
      </c>
      <c r="G34">
        <v>35</v>
      </c>
      <c r="H34" t="s">
        <v>27</v>
      </c>
      <c r="I34">
        <v>1</v>
      </c>
      <c r="J34">
        <v>2</v>
      </c>
      <c r="K34">
        <f t="shared" si="0"/>
        <v>1</v>
      </c>
      <c r="L34">
        <v>25</v>
      </c>
      <c r="M34" s="3" t="s">
        <v>24</v>
      </c>
      <c r="N34" s="3" t="s">
        <v>15</v>
      </c>
      <c r="O34" s="3" t="s">
        <v>30</v>
      </c>
    </row>
    <row r="35" spans="1:15" x14ac:dyDescent="0.2">
      <c r="A35">
        <v>128.33333333333334</v>
      </c>
      <c r="B35">
        <v>119.66666666666667</v>
      </c>
      <c r="C35">
        <v>122</v>
      </c>
      <c r="D35">
        <v>129.33333333333334</v>
      </c>
      <c r="E35">
        <v>118.33333333333333</v>
      </c>
      <c r="F35">
        <v>123.33333333333333</v>
      </c>
      <c r="G35">
        <v>36</v>
      </c>
      <c r="H35" t="s">
        <v>16</v>
      </c>
      <c r="I35">
        <v>2</v>
      </c>
      <c r="J35">
        <v>3</v>
      </c>
      <c r="K35">
        <f t="shared" si="0"/>
        <v>1</v>
      </c>
      <c r="L35">
        <v>18</v>
      </c>
      <c r="M35" s="3" t="s">
        <v>24</v>
      </c>
      <c r="N35" s="3" t="s">
        <v>33</v>
      </c>
      <c r="O35" s="3" t="s">
        <v>19</v>
      </c>
    </row>
    <row r="36" spans="1:15" x14ac:dyDescent="0.2">
      <c r="A36">
        <v>116</v>
      </c>
      <c r="B36">
        <v>128</v>
      </c>
      <c r="C36">
        <v>116.66666666666667</v>
      </c>
      <c r="D36">
        <v>138</v>
      </c>
      <c r="E36">
        <v>128.66666666666666</v>
      </c>
      <c r="F36">
        <v>130.66666666666666</v>
      </c>
      <c r="G36">
        <v>37</v>
      </c>
      <c r="H36" t="s">
        <v>27</v>
      </c>
      <c r="I36">
        <v>1</v>
      </c>
      <c r="J36">
        <v>1</v>
      </c>
      <c r="K36">
        <f t="shared" si="0"/>
        <v>0</v>
      </c>
      <c r="L36">
        <v>19</v>
      </c>
      <c r="M36" s="3" t="s">
        <v>24</v>
      </c>
      <c r="N36" s="3" t="s">
        <v>18</v>
      </c>
      <c r="O36" s="3" t="s">
        <v>19</v>
      </c>
    </row>
    <row r="37" spans="1:15" x14ac:dyDescent="0.2">
      <c r="A37">
        <v>117.33333333333333</v>
      </c>
      <c r="B37">
        <v>123.66666666666667</v>
      </c>
      <c r="C37">
        <v>116.33333333333333</v>
      </c>
      <c r="D37">
        <v>119.33333333333333</v>
      </c>
      <c r="E37">
        <v>118.66666666666667</v>
      </c>
      <c r="F37">
        <v>118.33333333333333</v>
      </c>
      <c r="G37">
        <v>38</v>
      </c>
      <c r="H37" t="s">
        <v>27</v>
      </c>
      <c r="I37">
        <v>2</v>
      </c>
      <c r="J37">
        <v>2</v>
      </c>
      <c r="K37">
        <f t="shared" si="0"/>
        <v>1</v>
      </c>
      <c r="L37">
        <v>20</v>
      </c>
      <c r="M37" s="3" t="s">
        <v>24</v>
      </c>
      <c r="N37" s="3" t="s">
        <v>21</v>
      </c>
      <c r="O37" s="3" t="s">
        <v>19</v>
      </c>
    </row>
    <row r="38" spans="1:15" x14ac:dyDescent="0.2">
      <c r="A38">
        <v>109.33333333333333</v>
      </c>
      <c r="B38">
        <v>123.66666666666667</v>
      </c>
      <c r="C38">
        <v>110</v>
      </c>
      <c r="D38">
        <v>121.33333333333333</v>
      </c>
      <c r="E38">
        <v>106.66666666666667</v>
      </c>
      <c r="F38">
        <v>118</v>
      </c>
      <c r="G38">
        <v>39</v>
      </c>
      <c r="H38" t="s">
        <v>27</v>
      </c>
      <c r="I38">
        <v>0</v>
      </c>
      <c r="J38">
        <v>2</v>
      </c>
      <c r="K38">
        <f t="shared" si="0"/>
        <v>1</v>
      </c>
      <c r="L38">
        <v>19</v>
      </c>
      <c r="M38" s="3" t="s">
        <v>17</v>
      </c>
      <c r="N38" s="3" t="s">
        <v>21</v>
      </c>
      <c r="O38" s="3" t="s">
        <v>19</v>
      </c>
    </row>
    <row r="39" spans="1:15" x14ac:dyDescent="0.2">
      <c r="A39">
        <v>121</v>
      </c>
      <c r="B39">
        <v>117.33333333333333</v>
      </c>
      <c r="C39">
        <v>124.66666666666667</v>
      </c>
      <c r="D39">
        <v>117.33333333333333</v>
      </c>
      <c r="E39">
        <v>122.66666666666667</v>
      </c>
      <c r="F39">
        <v>115</v>
      </c>
      <c r="G39">
        <v>40</v>
      </c>
      <c r="H39" t="s">
        <v>16</v>
      </c>
      <c r="I39">
        <v>1</v>
      </c>
      <c r="J39">
        <v>3</v>
      </c>
      <c r="K39">
        <f t="shared" si="0"/>
        <v>1</v>
      </c>
      <c r="L39">
        <v>21</v>
      </c>
      <c r="M39" s="3" t="s">
        <v>24</v>
      </c>
      <c r="N39" s="3" t="s">
        <v>18</v>
      </c>
      <c r="O39" s="3" t="s">
        <v>19</v>
      </c>
    </row>
    <row r="40" spans="1:15" x14ac:dyDescent="0.2">
      <c r="A40">
        <v>118</v>
      </c>
      <c r="B40">
        <v>123.33333333333333</v>
      </c>
      <c r="C40">
        <v>116</v>
      </c>
      <c r="D40">
        <v>118.33333333333333</v>
      </c>
      <c r="E40">
        <v>117.66666666666667</v>
      </c>
      <c r="F40">
        <v>120.33333333333333</v>
      </c>
      <c r="G40">
        <v>41</v>
      </c>
      <c r="H40" t="s">
        <v>16</v>
      </c>
      <c r="I40">
        <v>3</v>
      </c>
      <c r="J40">
        <v>4</v>
      </c>
      <c r="K40">
        <f t="shared" si="0"/>
        <v>1</v>
      </c>
      <c r="L40">
        <v>18</v>
      </c>
      <c r="M40" s="3" t="s">
        <v>24</v>
      </c>
      <c r="N40" s="3" t="s">
        <v>18</v>
      </c>
      <c r="O40" s="3" t="s">
        <v>19</v>
      </c>
    </row>
    <row r="41" spans="1:15" x14ac:dyDescent="0.2">
      <c r="A41">
        <v>145.66666666666666</v>
      </c>
      <c r="B41">
        <v>144.33333333333334</v>
      </c>
      <c r="C41">
        <v>145.33333333333334</v>
      </c>
      <c r="D41">
        <v>137</v>
      </c>
      <c r="E41">
        <v>149</v>
      </c>
      <c r="F41">
        <v>143.33333333333334</v>
      </c>
      <c r="G41">
        <v>42</v>
      </c>
      <c r="H41" t="s">
        <v>27</v>
      </c>
      <c r="I41">
        <v>0</v>
      </c>
      <c r="J41">
        <v>3</v>
      </c>
      <c r="K41">
        <f t="shared" si="0"/>
        <v>1</v>
      </c>
      <c r="L41">
        <v>19</v>
      </c>
      <c r="M41" s="3" t="s">
        <v>24</v>
      </c>
      <c r="N41" s="3" t="s">
        <v>18</v>
      </c>
      <c r="O41" s="3" t="s">
        <v>19</v>
      </c>
    </row>
    <row r="42" spans="1:15" x14ac:dyDescent="0.2">
      <c r="A42">
        <v>114</v>
      </c>
      <c r="B42">
        <v>99</v>
      </c>
      <c r="C42">
        <v>119.66666666666667</v>
      </c>
      <c r="D42">
        <v>97.333333333333329</v>
      </c>
      <c r="E42">
        <v>108.33333333333333</v>
      </c>
      <c r="F42">
        <v>105.33333333333333</v>
      </c>
      <c r="G42">
        <v>43</v>
      </c>
      <c r="H42" t="s">
        <v>28</v>
      </c>
      <c r="I42">
        <v>2</v>
      </c>
      <c r="J42">
        <v>3</v>
      </c>
      <c r="K42">
        <f t="shared" si="0"/>
        <v>1</v>
      </c>
      <c r="L42">
        <v>19</v>
      </c>
      <c r="M42" s="3" t="s">
        <v>24</v>
      </c>
      <c r="N42" s="3" t="s">
        <v>34</v>
      </c>
      <c r="O42" s="3" t="s">
        <v>19</v>
      </c>
    </row>
    <row r="43" spans="1:15" x14ac:dyDescent="0.2">
      <c r="A43">
        <v>149</v>
      </c>
      <c r="B43">
        <v>153.33333333333334</v>
      </c>
      <c r="C43">
        <v>155.66666666666666</v>
      </c>
      <c r="D43">
        <v>153.66666666666666</v>
      </c>
      <c r="E43">
        <v>144.66666666666666</v>
      </c>
      <c r="F43">
        <v>151.66666666666666</v>
      </c>
      <c r="G43">
        <v>44</v>
      </c>
      <c r="H43" t="s">
        <v>16</v>
      </c>
      <c r="I43">
        <v>2</v>
      </c>
      <c r="J43">
        <v>2</v>
      </c>
      <c r="K43">
        <f t="shared" si="0"/>
        <v>1</v>
      </c>
      <c r="L43">
        <v>32</v>
      </c>
      <c r="M43" s="3" t="s">
        <v>24</v>
      </c>
      <c r="N43" s="3" t="s">
        <v>15</v>
      </c>
      <c r="O43" s="3" t="s">
        <v>19</v>
      </c>
    </row>
    <row r="44" spans="1:15" x14ac:dyDescent="0.2">
      <c r="A44">
        <v>113.33333333333333</v>
      </c>
      <c r="B44">
        <v>121</v>
      </c>
      <c r="C44">
        <v>119.33333333333333</v>
      </c>
      <c r="D44">
        <v>118.33333333333333</v>
      </c>
      <c r="E44">
        <v>115.66666666666667</v>
      </c>
      <c r="F44">
        <v>122.33333333333333</v>
      </c>
      <c r="G44">
        <v>45</v>
      </c>
      <c r="H44" t="s">
        <v>28</v>
      </c>
      <c r="I44">
        <v>0</v>
      </c>
      <c r="J44">
        <v>3</v>
      </c>
      <c r="K44">
        <f t="shared" si="0"/>
        <v>1</v>
      </c>
      <c r="L44">
        <v>18</v>
      </c>
      <c r="M44" s="3" t="s">
        <v>24</v>
      </c>
      <c r="N44" s="3" t="s">
        <v>15</v>
      </c>
      <c r="O44" s="3" t="s">
        <v>19</v>
      </c>
    </row>
    <row r="45" spans="1:15" x14ac:dyDescent="0.2">
      <c r="A45">
        <v>129.66666666666666</v>
      </c>
      <c r="B45">
        <v>131</v>
      </c>
      <c r="C45">
        <v>126</v>
      </c>
      <c r="D45">
        <v>137.33333333333334</v>
      </c>
      <c r="E45">
        <v>123.66666666666667</v>
      </c>
      <c r="F45">
        <v>143.33333333333334</v>
      </c>
      <c r="G45">
        <v>46</v>
      </c>
      <c r="H45" t="s">
        <v>27</v>
      </c>
      <c r="I45">
        <v>2</v>
      </c>
      <c r="J45">
        <v>3</v>
      </c>
      <c r="K45">
        <f t="shared" si="0"/>
        <v>1</v>
      </c>
      <c r="L45">
        <v>18</v>
      </c>
      <c r="M45" s="3" t="s">
        <v>24</v>
      </c>
      <c r="N45" s="3" t="s">
        <v>31</v>
      </c>
      <c r="O45" s="3" t="s">
        <v>19</v>
      </c>
    </row>
    <row r="46" spans="1:15" x14ac:dyDescent="0.2">
      <c r="A46">
        <v>113.33333333333333</v>
      </c>
      <c r="B46">
        <v>114</v>
      </c>
      <c r="C46">
        <v>118.33333333333333</v>
      </c>
      <c r="D46">
        <v>114.33333333333333</v>
      </c>
      <c r="E46">
        <v>112.33333333333333</v>
      </c>
      <c r="F46">
        <v>114</v>
      </c>
      <c r="G46">
        <v>47</v>
      </c>
      <c r="H46" t="s">
        <v>27</v>
      </c>
      <c r="I46">
        <v>7</v>
      </c>
      <c r="J46">
        <v>8</v>
      </c>
      <c r="K46">
        <f t="shared" si="0"/>
        <v>1</v>
      </c>
      <c r="L46">
        <v>22</v>
      </c>
      <c r="M46" s="3" t="s">
        <v>24</v>
      </c>
      <c r="N46" s="3" t="s">
        <v>18</v>
      </c>
      <c r="O46" s="3" t="s">
        <v>19</v>
      </c>
    </row>
    <row r="47" spans="1:15" x14ac:dyDescent="0.2">
      <c r="A47">
        <v>132</v>
      </c>
      <c r="B47">
        <v>139</v>
      </c>
      <c r="C47">
        <v>142</v>
      </c>
      <c r="D47">
        <v>140.66666666666666</v>
      </c>
      <c r="E47">
        <v>143</v>
      </c>
      <c r="F47">
        <v>144</v>
      </c>
      <c r="G47">
        <v>48</v>
      </c>
      <c r="H47" t="s">
        <v>27</v>
      </c>
      <c r="I47">
        <v>1</v>
      </c>
      <c r="J47">
        <v>3</v>
      </c>
      <c r="K47">
        <f t="shared" si="0"/>
        <v>1</v>
      </c>
      <c r="L47">
        <v>24</v>
      </c>
      <c r="M47" s="3" t="s">
        <v>24</v>
      </c>
      <c r="N47" s="3" t="s">
        <v>18</v>
      </c>
      <c r="O47" s="3" t="s">
        <v>19</v>
      </c>
    </row>
    <row r="48" spans="1:15" x14ac:dyDescent="0.2">
      <c r="A48">
        <v>123</v>
      </c>
      <c r="B48">
        <v>115.33333333333333</v>
      </c>
      <c r="C48">
        <v>119</v>
      </c>
      <c r="D48">
        <v>123.66666666666667</v>
      </c>
      <c r="E48">
        <v>125</v>
      </c>
      <c r="F48">
        <v>139.33333333333334</v>
      </c>
      <c r="G48">
        <v>49</v>
      </c>
      <c r="H48" t="s">
        <v>27</v>
      </c>
      <c r="I48">
        <v>1</v>
      </c>
      <c r="J48">
        <v>2</v>
      </c>
      <c r="K48">
        <f t="shared" si="0"/>
        <v>1</v>
      </c>
      <c r="L48">
        <v>19</v>
      </c>
      <c r="M48" s="3" t="s">
        <v>24</v>
      </c>
      <c r="N48" s="3" t="s">
        <v>32</v>
      </c>
      <c r="O48" s="3" t="s">
        <v>19</v>
      </c>
    </row>
    <row r="49" spans="1:15" x14ac:dyDescent="0.2">
      <c r="A49">
        <v>132</v>
      </c>
      <c r="B49">
        <v>131.33333333333334</v>
      </c>
      <c r="C49">
        <v>130</v>
      </c>
      <c r="D49">
        <v>136.66666666666666</v>
      </c>
      <c r="E49">
        <v>126</v>
      </c>
      <c r="F49">
        <v>140.33333333333334</v>
      </c>
      <c r="G49">
        <v>50</v>
      </c>
      <c r="H49" t="s">
        <v>16</v>
      </c>
      <c r="I49">
        <v>0</v>
      </c>
      <c r="J49">
        <v>3</v>
      </c>
      <c r="K49">
        <f t="shared" si="0"/>
        <v>1</v>
      </c>
      <c r="L49">
        <v>20</v>
      </c>
      <c r="M49" s="3" t="s">
        <v>24</v>
      </c>
      <c r="N49" s="3" t="s">
        <v>18</v>
      </c>
      <c r="O49" s="3" t="s">
        <v>19</v>
      </c>
    </row>
    <row r="50" spans="1:15" x14ac:dyDescent="0.2">
      <c r="A50">
        <v>95.333333333333329</v>
      </c>
      <c r="B50">
        <v>103</v>
      </c>
      <c r="C50">
        <v>93.333333333333329</v>
      </c>
      <c r="D50">
        <v>98.333333333333329</v>
      </c>
      <c r="E50">
        <v>94.666666666666671</v>
      </c>
      <c r="F50">
        <v>96</v>
      </c>
      <c r="G50">
        <v>51</v>
      </c>
      <c r="H50" t="s">
        <v>28</v>
      </c>
      <c r="I50">
        <v>0</v>
      </c>
      <c r="J50">
        <v>2</v>
      </c>
      <c r="K50">
        <f t="shared" si="0"/>
        <v>1</v>
      </c>
      <c r="L50">
        <v>20</v>
      </c>
      <c r="M50" s="3" t="s">
        <v>17</v>
      </c>
      <c r="N50" s="3" t="s">
        <v>15</v>
      </c>
      <c r="O50" s="3" t="s">
        <v>30</v>
      </c>
    </row>
    <row r="51" spans="1:15" x14ac:dyDescent="0.2">
      <c r="A51">
        <v>162</v>
      </c>
      <c r="B51">
        <v>165.33333333333334</v>
      </c>
      <c r="C51">
        <v>168.33333333333334</v>
      </c>
      <c r="D51">
        <v>167</v>
      </c>
      <c r="E51">
        <v>174.66666666666666</v>
      </c>
      <c r="F51">
        <v>172</v>
      </c>
      <c r="G51">
        <v>52</v>
      </c>
      <c r="H51" t="s">
        <v>16</v>
      </c>
      <c r="I51">
        <v>2</v>
      </c>
      <c r="J51">
        <v>4</v>
      </c>
      <c r="K51">
        <f t="shared" si="0"/>
        <v>1</v>
      </c>
      <c r="L51">
        <v>19</v>
      </c>
      <c r="M51" s="3" t="s">
        <v>24</v>
      </c>
      <c r="N51" s="3" t="s">
        <v>18</v>
      </c>
      <c r="O51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Exp1_SuppMats</vt:lpstr>
      <vt:lpstr>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Haigh</dc:creator>
  <cp:lastModifiedBy>Sarah Haigh</cp:lastModifiedBy>
  <dcterms:created xsi:type="dcterms:W3CDTF">2024-03-27T22:00:28Z</dcterms:created>
  <dcterms:modified xsi:type="dcterms:W3CDTF">2024-03-27T22:06:51Z</dcterms:modified>
</cp:coreProperties>
</file>