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esktop\Data Science\EXCEL PROJECT\TASKS\"/>
    </mc:Choice>
  </mc:AlternateContent>
  <xr:revisionPtr revIDLastSave="0" documentId="13_ncr:1_{D8144950-BA48-4CB9-827C-2597277CC844}" xr6:coauthVersionLast="47" xr6:coauthVersionMax="47" xr10:uidLastSave="{00000000-0000-0000-0000-000000000000}"/>
  <bookViews>
    <workbookView xWindow="-108" yWindow="-108" windowWidth="23256" windowHeight="12456" tabRatio="502" activeTab="1" xr2:uid="{BF99B6DB-22F9-4B39-A346-264366B076DE}"/>
  </bookViews>
  <sheets>
    <sheet name="DAILY ACTIVITY DATA" sheetId="1" r:id="rId1"/>
    <sheet name="DASHBOARD" sheetId="2" r:id="rId2"/>
  </sheets>
  <definedNames>
    <definedName name="_xlnm._FilterDatabase" localSheetId="1" hidden="1">DASHBOARD!$B$22:$C$22</definedName>
  </definedNames>
  <calcPr calcId="191029"/>
  <pivotCaches>
    <pivotCache cacheId="0" r:id="rId3"/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N7" i="1"/>
  <c r="O7" i="1" s="1"/>
  <c r="N11" i="1"/>
  <c r="O11" i="1" s="1"/>
  <c r="N15" i="1"/>
  <c r="O15" i="1" s="1"/>
  <c r="N19" i="1"/>
  <c r="O19" i="1" s="1"/>
  <c r="N23" i="1"/>
  <c r="O23" i="1" s="1"/>
  <c r="N27" i="1"/>
  <c r="O27" i="1" s="1"/>
  <c r="N31" i="1"/>
  <c r="O31" i="1" s="1"/>
  <c r="N35" i="1"/>
  <c r="O35" i="1" s="1"/>
  <c r="L4" i="1"/>
  <c r="N4" i="1" s="1"/>
  <c r="O4" i="1" s="1"/>
  <c r="L5" i="1"/>
  <c r="L6" i="1"/>
  <c r="N6" i="1" s="1"/>
  <c r="O6" i="1" s="1"/>
  <c r="L7" i="1"/>
  <c r="L8" i="1"/>
  <c r="N8" i="1" s="1"/>
  <c r="O8" i="1" s="1"/>
  <c r="L9" i="1"/>
  <c r="L10" i="1"/>
  <c r="N10" i="1" s="1"/>
  <c r="O10" i="1" s="1"/>
  <c r="L11" i="1"/>
  <c r="L12" i="1"/>
  <c r="N12" i="1" s="1"/>
  <c r="O12" i="1" s="1"/>
  <c r="L13" i="1"/>
  <c r="L14" i="1"/>
  <c r="N14" i="1" s="1"/>
  <c r="O14" i="1" s="1"/>
  <c r="L15" i="1"/>
  <c r="L16" i="1"/>
  <c r="N16" i="1" s="1"/>
  <c r="O16" i="1" s="1"/>
  <c r="L17" i="1"/>
  <c r="L18" i="1"/>
  <c r="N18" i="1" s="1"/>
  <c r="O18" i="1" s="1"/>
  <c r="L19" i="1"/>
  <c r="L20" i="1"/>
  <c r="N20" i="1" s="1"/>
  <c r="O20" i="1" s="1"/>
  <c r="L21" i="1"/>
  <c r="L22" i="1"/>
  <c r="N22" i="1" s="1"/>
  <c r="O22" i="1" s="1"/>
  <c r="L23" i="1"/>
  <c r="L24" i="1"/>
  <c r="N24" i="1" s="1"/>
  <c r="O24" i="1" s="1"/>
  <c r="L25" i="1"/>
  <c r="L26" i="1"/>
  <c r="N26" i="1" s="1"/>
  <c r="O26" i="1" s="1"/>
  <c r="L27" i="1"/>
  <c r="L28" i="1"/>
  <c r="N28" i="1" s="1"/>
  <c r="O28" i="1" s="1"/>
  <c r="L29" i="1"/>
  <c r="L30" i="1"/>
  <c r="N30" i="1" s="1"/>
  <c r="O30" i="1" s="1"/>
  <c r="L31" i="1"/>
  <c r="L32" i="1"/>
  <c r="N32" i="1" s="1"/>
  <c r="O32" i="1" s="1"/>
  <c r="L33" i="1"/>
  <c r="L34" i="1"/>
  <c r="N34" i="1" s="1"/>
  <c r="O34" i="1" s="1"/>
  <c r="L35" i="1"/>
  <c r="L3" i="1"/>
  <c r="N3" i="1" s="1"/>
  <c r="O3" i="1" s="1"/>
  <c r="M4" i="1"/>
  <c r="M5" i="1"/>
  <c r="N5" i="1" s="1"/>
  <c r="O5" i="1" s="1"/>
  <c r="M6" i="1"/>
  <c r="M7" i="1"/>
  <c r="M8" i="1"/>
  <c r="M9" i="1"/>
  <c r="N9" i="1" s="1"/>
  <c r="O9" i="1" s="1"/>
  <c r="M10" i="1"/>
  <c r="M11" i="1"/>
  <c r="M12" i="1"/>
  <c r="M13" i="1"/>
  <c r="N13" i="1" s="1"/>
  <c r="O13" i="1" s="1"/>
  <c r="M14" i="1"/>
  <c r="M15" i="1"/>
  <c r="M16" i="1"/>
  <c r="M17" i="1"/>
  <c r="N17" i="1" s="1"/>
  <c r="O17" i="1" s="1"/>
  <c r="M18" i="1"/>
  <c r="M19" i="1"/>
  <c r="M20" i="1"/>
  <c r="M21" i="1"/>
  <c r="N21" i="1" s="1"/>
  <c r="O21" i="1" s="1"/>
  <c r="M22" i="1"/>
  <c r="M23" i="1"/>
  <c r="M24" i="1"/>
  <c r="M25" i="1"/>
  <c r="N25" i="1" s="1"/>
  <c r="O25" i="1" s="1"/>
  <c r="M26" i="1"/>
  <c r="M27" i="1"/>
  <c r="M28" i="1"/>
  <c r="M29" i="1"/>
  <c r="N29" i="1" s="1"/>
  <c r="O29" i="1" s="1"/>
  <c r="M30" i="1"/>
  <c r="M31" i="1"/>
  <c r="M32" i="1"/>
  <c r="M33" i="1"/>
  <c r="N33" i="1" s="1"/>
  <c r="O33" i="1" s="1"/>
  <c r="M34" i="1"/>
  <c r="M35" i="1"/>
  <c r="M3" i="1"/>
</calcChain>
</file>

<file path=xl/sharedStrings.xml><?xml version="1.0" encoding="utf-8"?>
<sst xmlns="http://schemas.openxmlformats.org/spreadsheetml/2006/main" count="34" uniqueCount="32">
  <si>
    <t>Row Labels</t>
  </si>
  <si>
    <t>Mean Distance</t>
  </si>
  <si>
    <t xml:space="preserve"> Activity Date</t>
  </si>
  <si>
    <t>TotalSteps</t>
  </si>
  <si>
    <t xml:space="preserve"> TotalDistance</t>
  </si>
  <si>
    <t xml:space="preserve"> VeryActiveMinutes</t>
  </si>
  <si>
    <t>FairlyActiveMinutes</t>
  </si>
  <si>
    <t xml:space="preserve"> LightlyActiveMinutes</t>
  </si>
  <si>
    <t>Calories</t>
  </si>
  <si>
    <t xml:space="preserve"> VeryActiveDistance</t>
  </si>
  <si>
    <t>ModeratelyActiveDistance</t>
  </si>
  <si>
    <t xml:space="preserve"> LightActiveDistance</t>
  </si>
  <si>
    <t>Active Distance</t>
  </si>
  <si>
    <t>Active Minutes</t>
  </si>
  <si>
    <t>Beginner</t>
  </si>
  <si>
    <t>Intermediate</t>
  </si>
  <si>
    <t>Pro</t>
  </si>
  <si>
    <t>Active</t>
  </si>
  <si>
    <t>Light</t>
  </si>
  <si>
    <t>Moderate</t>
  </si>
  <si>
    <t>WeFit DashBoard</t>
  </si>
  <si>
    <t>Distribution of Users</t>
  </si>
  <si>
    <t>1)-</t>
  </si>
  <si>
    <t>2)-</t>
  </si>
  <si>
    <t>3)-</t>
  </si>
  <si>
    <t>4)-</t>
  </si>
  <si>
    <t>5)-</t>
  </si>
  <si>
    <t>6)-</t>
  </si>
  <si>
    <t>User Engagement Level</t>
  </si>
  <si>
    <t>Count of Users</t>
  </si>
  <si>
    <t>DAILY ACTIVITY DATA</t>
  </si>
  <si>
    <t>Distribution of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</si>
</sst>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rgb="FF018F88"/>
      <name val="Arial Black"/>
      <family val="2"/>
    </font>
    <font>
      <sz val="11"/>
      <color theme="5" tint="-0.249977111117893"/>
      <name val="Arial Black"/>
      <family val="2"/>
    </font>
    <font>
      <b/>
      <u/>
      <sz val="72"/>
      <color theme="1"/>
      <name val="Bahnschrift Condensed"/>
      <family val="2"/>
    </font>
    <font>
      <sz val="7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Arial Black"/>
      <family val="2"/>
    </font>
    <font>
      <b/>
      <u/>
      <sz val="72"/>
      <color theme="1"/>
      <name val="Bahnschrift Light Condensed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thick">
        <color rgb="FF0F7C81"/>
      </left>
      <right style="thick">
        <color rgb="FF0F7C81"/>
      </right>
      <top style="thick">
        <color rgb="FF0F7C81"/>
      </top>
      <bottom style="thick">
        <color rgb="FF0F7C81"/>
      </bottom>
      <diagonal/>
    </border>
    <border>
      <left style="thick">
        <color theme="5" tint="-0.24994659260841701"/>
      </left>
      <right style="dashed">
        <color theme="5" tint="-0.24994659260841701"/>
      </right>
      <top style="thick">
        <color theme="5" tint="-0.24994659260841701"/>
      </top>
      <bottom style="dashed">
        <color theme="5" tint="-0.24994659260841701"/>
      </bottom>
      <diagonal/>
    </border>
    <border>
      <left style="dashed">
        <color theme="5" tint="-0.24994659260841701"/>
      </left>
      <right style="thick">
        <color theme="5" tint="-0.24994659260841701"/>
      </right>
      <top style="thick">
        <color theme="5" tint="-0.24994659260841701"/>
      </top>
      <bottom style="dashed">
        <color theme="5" tint="-0.24994659260841701"/>
      </bottom>
      <diagonal/>
    </border>
    <border>
      <left style="thick">
        <color theme="5" tint="-0.24994659260841701"/>
      </left>
      <right style="dashed">
        <color theme="5" tint="-0.24994659260841701"/>
      </right>
      <top style="dashed">
        <color theme="5" tint="-0.24994659260841701"/>
      </top>
      <bottom style="dashed">
        <color theme="5" tint="-0.24994659260841701"/>
      </bottom>
      <diagonal/>
    </border>
    <border>
      <left style="dashed">
        <color theme="5" tint="-0.24994659260841701"/>
      </left>
      <right style="thick">
        <color theme="5" tint="-0.24994659260841701"/>
      </right>
      <top style="dashed">
        <color theme="5" tint="-0.24994659260841701"/>
      </top>
      <bottom style="dashed">
        <color theme="5" tint="-0.24994659260841701"/>
      </bottom>
      <diagonal/>
    </border>
    <border>
      <left style="thick">
        <color theme="5" tint="-0.24994659260841701"/>
      </left>
      <right style="dashed">
        <color theme="5" tint="-0.24994659260841701"/>
      </right>
      <top style="dashed">
        <color theme="5" tint="-0.24994659260841701"/>
      </top>
      <bottom style="thick">
        <color theme="5" tint="-0.24994659260841701"/>
      </bottom>
      <diagonal/>
    </border>
    <border>
      <left style="dashed">
        <color theme="5" tint="-0.24994659260841701"/>
      </left>
      <right style="thick">
        <color theme="5" tint="-0.24994659260841701"/>
      </right>
      <top style="dashed">
        <color theme="5" tint="-0.24994659260841701"/>
      </top>
      <bottom style="thick">
        <color theme="5" tint="-0.24994659260841701"/>
      </bottom>
      <diagonal/>
    </border>
    <border>
      <left style="thick">
        <color rgb="FF0F7C81"/>
      </left>
      <right style="thick">
        <color rgb="FF0F7C81"/>
      </right>
      <top style="thick">
        <color rgb="FF0F7C81"/>
      </top>
      <bottom style="dashed">
        <color auto="1"/>
      </bottom>
      <diagonal/>
    </border>
    <border>
      <left style="thick">
        <color rgb="FF0F7C81"/>
      </left>
      <right style="thick">
        <color rgb="FF0F7C81"/>
      </right>
      <top style="dashed">
        <color auto="1"/>
      </top>
      <bottom style="dashed">
        <color auto="1"/>
      </bottom>
      <diagonal/>
    </border>
    <border>
      <left style="thick">
        <color rgb="FF0F7C81"/>
      </left>
      <right style="thick">
        <color rgb="FF0F7C81"/>
      </right>
      <top style="dashed">
        <color auto="1"/>
      </top>
      <bottom style="thick">
        <color rgb="FF0F7C81"/>
      </bottom>
      <diagonal/>
    </border>
    <border>
      <left style="double">
        <color auto="1"/>
      </left>
      <right style="dashed">
        <color auto="1"/>
      </right>
      <top style="double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ouble">
        <color auto="1"/>
      </top>
      <bottom style="dashed">
        <color auto="1"/>
      </bottom>
      <diagonal/>
    </border>
    <border>
      <left style="dashed">
        <color auto="1"/>
      </left>
      <right style="double">
        <color auto="1"/>
      </right>
      <top style="double">
        <color auto="1"/>
      </top>
      <bottom style="dashed">
        <color auto="1"/>
      </bottom>
      <diagonal/>
    </border>
    <border>
      <left style="double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ouble">
        <color auto="1"/>
      </right>
      <top style="dashed">
        <color auto="1"/>
      </top>
      <bottom style="dashed">
        <color auto="1"/>
      </bottom>
      <diagonal/>
    </border>
    <border>
      <left style="double">
        <color auto="1"/>
      </left>
      <right style="dashed">
        <color auto="1"/>
      </right>
      <top style="dashed">
        <color auto="1"/>
      </top>
      <bottom style="double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ouble">
        <color auto="1"/>
      </bottom>
      <diagonal/>
    </border>
    <border>
      <left style="dashed">
        <color auto="1"/>
      </left>
      <right style="double">
        <color auto="1"/>
      </right>
      <top style="dashed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right"/>
    </xf>
    <xf numFmtId="0" fontId="2" fillId="0" borderId="4" xfId="0" applyFont="1" applyBorder="1"/>
    <xf numFmtId="0" fontId="2" fillId="0" borderId="6" xfId="0" applyFont="1" applyBorder="1"/>
    <xf numFmtId="0" fontId="2" fillId="3" borderId="2" xfId="0" applyFont="1" applyFill="1" applyBorder="1"/>
    <xf numFmtId="0" fontId="2" fillId="3" borderId="3" xfId="0" applyFont="1" applyFill="1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2" borderId="1" xfId="0" applyFont="1" applyFill="1" applyBorder="1"/>
    <xf numFmtId="0" fontId="2" fillId="0" borderId="5" xfId="0" applyFont="1" applyBorder="1"/>
    <xf numFmtId="0" fontId="2" fillId="0" borderId="7" xfId="0" applyFont="1" applyBorder="1"/>
    <xf numFmtId="0" fontId="7" fillId="0" borderId="0" xfId="0" applyFont="1"/>
    <xf numFmtId="0" fontId="6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64" fontId="0" fillId="0" borderId="15" xfId="0" applyNumberFormat="1" applyBorder="1"/>
    <xf numFmtId="164" fontId="0" fillId="0" borderId="18" xfId="0" applyNumberFormat="1" applyBorder="1"/>
  </cellXfs>
  <cellStyles count="1">
    <cellStyle name="Normal" xfId="0" builtinId="0"/>
  </cellStyles>
  <dxfs count="39"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border>
        <vertical style="dashed">
          <color theme="5" tint="-0.24994659260841701"/>
        </vertical>
        <horizontal style="dashed">
          <color theme="5" tint="-0.24994659260841701"/>
        </horizontal>
      </border>
    </dxf>
    <dxf>
      <border>
        <vertical style="dashed">
          <color theme="5" tint="-0.24994659260841701"/>
        </vertical>
        <horizontal style="dashed">
          <color theme="5" tint="-0.24994659260841701"/>
        </horizontal>
      </border>
    </dxf>
    <dxf>
      <border>
        <vertical style="dashed">
          <color theme="5" tint="-0.24994659260841701"/>
        </vertical>
        <horizontal style="dashed">
          <color theme="5" tint="-0.24994659260841701"/>
        </horizontal>
      </border>
    </dxf>
    <dxf>
      <border>
        <vertical style="dashed">
          <color theme="5" tint="-0.24994659260841701"/>
        </vertical>
        <horizontal style="dashed">
          <color theme="5" tint="-0.24994659260841701"/>
        </horizontal>
      </border>
    </dxf>
    <dxf>
      <border>
        <vertical style="dashed">
          <color theme="5" tint="-0.24994659260841701"/>
        </vertical>
        <horizontal style="dashed">
          <color theme="5" tint="-0.24994659260841701"/>
        </horizontal>
      </border>
    </dxf>
    <dxf>
      <border>
        <left style="thick">
          <color theme="5" tint="-0.24994659260841701"/>
        </left>
        <right style="thick">
          <color theme="5" tint="-0.24994659260841701"/>
        </right>
        <top style="thick">
          <color theme="5" tint="-0.24994659260841701"/>
        </top>
        <bottom style="thick">
          <color theme="5" tint="-0.24994659260841701"/>
        </bottom>
        <vertical style="dashed">
          <color auto="1"/>
        </vertical>
        <horizontal style="dashed">
          <color auto="1"/>
        </horizontal>
      </border>
    </dxf>
    <dxf>
      <border>
        <left style="thick">
          <color theme="5" tint="-0.24994659260841701"/>
        </left>
        <right style="thick">
          <color theme="5" tint="-0.24994659260841701"/>
        </right>
        <top style="thick">
          <color theme="5" tint="-0.24994659260841701"/>
        </top>
        <bottom style="thick">
          <color theme="5" tint="-0.24994659260841701"/>
        </bottom>
        <vertical style="dashed">
          <color auto="1"/>
        </vertical>
        <horizontal style="dashed">
          <color auto="1"/>
        </horizontal>
      </border>
    </dxf>
    <dxf>
      <border>
        <left style="thick">
          <color theme="5" tint="-0.24994659260841701"/>
        </left>
        <right style="thick">
          <color theme="5" tint="-0.24994659260841701"/>
        </right>
        <top style="thick">
          <color theme="5" tint="-0.24994659260841701"/>
        </top>
        <bottom style="thick">
          <color theme="5" tint="-0.24994659260841701"/>
        </bottom>
        <vertical style="dashed">
          <color auto="1"/>
        </vertical>
        <horizontal style="dashed">
          <color auto="1"/>
        </horizontal>
      </border>
    </dxf>
    <dxf>
      <border>
        <left style="thick">
          <color theme="5" tint="-0.24994659260841701"/>
        </left>
        <right style="thick">
          <color theme="5" tint="-0.24994659260841701"/>
        </right>
        <top style="thick">
          <color theme="5" tint="-0.24994659260841701"/>
        </top>
        <bottom style="thick">
          <color theme="5" tint="-0.24994659260841701"/>
        </bottom>
        <vertical style="dashed">
          <color auto="1"/>
        </vertical>
        <horizontal style="dashed">
          <color auto="1"/>
        </horizontal>
      </border>
    </dxf>
    <dxf>
      <border>
        <left style="thick">
          <color theme="5" tint="-0.24994659260841701"/>
        </left>
        <right style="thick">
          <color theme="5" tint="-0.24994659260841701"/>
        </right>
        <top style="thick">
          <color theme="5" tint="-0.24994659260841701"/>
        </top>
        <bottom style="thick">
          <color theme="5" tint="-0.24994659260841701"/>
        </bottom>
        <vertical style="dashed">
          <color auto="1"/>
        </vertical>
        <horizontal style="dashed">
          <color auto="1"/>
        </horizontal>
      </border>
    </dxf>
    <dxf>
      <font>
        <color theme="5" tint="-0.249977111117893"/>
      </font>
    </dxf>
    <dxf>
      <font>
        <color theme="5" tint="-0.249977111117893"/>
      </font>
    </dxf>
    <dxf>
      <font>
        <color theme="5" tint="-0.249977111117893"/>
      </font>
    </dxf>
    <dxf>
      <font>
        <color theme="5" tint="-0.249977111117893"/>
      </font>
    </dxf>
    <dxf>
      <font>
        <color theme="5" tint="-0.249977111117893"/>
      </font>
    </dxf>
    <dxf>
      <font>
        <name val="Arial Black"/>
        <scheme val="none"/>
      </font>
    </dxf>
    <dxf>
      <font>
        <name val="Arial Black"/>
        <scheme val="none"/>
      </font>
    </dxf>
    <dxf>
      <font>
        <name val="Arial Black"/>
        <scheme val="none"/>
      </font>
    </dxf>
    <dxf>
      <font>
        <name val="Arial Black"/>
        <scheme val="none"/>
      </font>
    </dxf>
    <dxf>
      <font>
        <name val="Arial Black"/>
        <scheme val="none"/>
      </font>
    </dxf>
    <dxf>
      <font>
        <name val="Arial Black"/>
        <scheme val="none"/>
      </font>
    </dxf>
    <dxf>
      <font>
        <name val="Arial Black"/>
        <scheme val="none"/>
      </font>
    </dxf>
    <dxf>
      <font>
        <name val="Arial Black"/>
        <scheme val="none"/>
      </font>
    </dxf>
    <dxf>
      <font>
        <b val="0"/>
      </font>
    </dxf>
    <dxf>
      <font>
        <b val="0"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border>
        <left style="thick">
          <color rgb="FF0F7C81"/>
        </left>
        <right style="thick">
          <color rgb="FF0F7C81"/>
        </right>
        <top style="thick">
          <color rgb="FF0F7C81"/>
        </top>
        <bottom style="thick">
          <color rgb="FF0F7C81"/>
        </bottom>
        <vertical style="dashed">
          <color auto="1"/>
        </vertical>
        <horizontal style="dashed">
          <color auto="1"/>
        </horizontal>
      </border>
    </dxf>
    <dxf>
      <border>
        <left style="thick">
          <color rgb="FF0F7C81"/>
        </left>
        <right style="thick">
          <color rgb="FF0F7C81"/>
        </right>
        <top style="thick">
          <color rgb="FF0F7C81"/>
        </top>
        <bottom style="thick">
          <color rgb="FF0F7C81"/>
        </bottom>
        <vertical style="dashed">
          <color auto="1"/>
        </vertical>
        <horizontal style="dashed">
          <color auto="1"/>
        </horizontal>
      </border>
    </dxf>
    <dxf>
      <border>
        <left style="thick">
          <color rgb="FF0F7C81"/>
        </left>
        <right style="thick">
          <color rgb="FF0F7C81"/>
        </right>
        <top style="thick">
          <color rgb="FF0F7C81"/>
        </top>
        <bottom style="thick">
          <color rgb="FF0F7C81"/>
        </bottom>
        <vertical style="dashed">
          <color auto="1"/>
        </vertical>
        <horizontal style="dashed">
          <color auto="1"/>
        </horizontal>
      </border>
    </dxf>
    <dxf>
      <border>
        <left style="thick">
          <color rgb="FF0F7C81"/>
        </left>
        <right style="thick">
          <color rgb="FF0F7C81"/>
        </right>
        <top style="thick">
          <color rgb="FF0F7C81"/>
        </top>
        <bottom style="thick">
          <color rgb="FF0F7C81"/>
        </bottom>
        <vertical style="dashed">
          <color auto="1"/>
        </vertical>
        <horizontal style="dashed">
          <color auto="1"/>
        </horizontal>
      </border>
    </dxf>
    <dxf>
      <border>
        <left style="thick">
          <color rgb="FF0F7C81"/>
        </left>
        <right style="thick">
          <color rgb="FF0F7C81"/>
        </right>
        <top style="thick">
          <color rgb="FF0F7C81"/>
        </top>
        <bottom style="thick">
          <color rgb="FF0F7C81"/>
        </bottom>
        <vertical style="dashed">
          <color auto="1"/>
        </vertical>
        <horizontal style="dashed">
          <color auto="1"/>
        </horizontal>
      </border>
    </dxf>
    <dxf>
      <font>
        <color rgb="FF018F88"/>
      </font>
    </dxf>
    <dxf>
      <font>
        <color rgb="FF018F88"/>
      </font>
    </dxf>
    <dxf>
      <font>
        <color rgb="FF018F88"/>
      </font>
    </dxf>
    <dxf>
      <font>
        <color rgb="FF018F88"/>
      </font>
    </dxf>
    <dxf>
      <font>
        <color rgb="FF018F88"/>
      </font>
    </dxf>
  </dxfs>
  <tableStyles count="0" defaultTableStyle="TableStyleMedium2" defaultPivotStyle="PivotStyleLight16"/>
  <colors>
    <mruColors>
      <color rgb="FF0F7C81"/>
      <color rgb="FF018F88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1" u="sng">
                <a:solidFill>
                  <a:schemeClr val="accent6">
                    <a:lumMod val="75000"/>
                  </a:schemeClr>
                </a:solidFill>
                <a:latin typeface="Bahnschrift Condensed" panose="020B0502040204020203" pitchFamily="34" charset="0"/>
              </a:rPr>
              <a:t>Monthly</a:t>
            </a:r>
            <a:r>
              <a:rPr lang="en-IN" sz="1800" b="1" i="1" u="sng" baseline="0">
                <a:solidFill>
                  <a:schemeClr val="accent6">
                    <a:lumMod val="75000"/>
                  </a:schemeClr>
                </a:solidFill>
                <a:latin typeface="Bahnschrift Condensed" panose="020B0502040204020203" pitchFamily="34" charset="0"/>
              </a:rPr>
              <a:t> Usage of Fitness Tracker by User</a:t>
            </a:r>
            <a:r>
              <a:rPr lang="en-IN" sz="1800" b="1" i="1" u="sng">
                <a:solidFill>
                  <a:schemeClr val="accent6">
                    <a:lumMod val="75000"/>
                  </a:schemeClr>
                </a:solidFill>
                <a:latin typeface="Bahnschrift Condensed" panose="020B0502040204020203" pitchFamily="34" charset="0"/>
              </a:rPr>
              <a:t>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1048390078000807E-2"/>
          <c:y val="0.12168824730242052"/>
          <c:w val="0.83863176580257448"/>
          <c:h val="0.80668503937007874"/>
        </c:manualLayout>
      </c:layout>
      <c:barChart>
        <c:barDir val="bar"/>
        <c:grouping val="clustered"/>
        <c:varyColors val="0"/>
        <c:ser>
          <c:idx val="0"/>
          <c:order val="0"/>
          <c:tx>
            <c:v>Total Days</c:v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strLit>
              <c:ptCount val="33"/>
              <c:pt idx="0">
                <c:v>1503960366</c:v>
              </c:pt>
              <c:pt idx="1">
                <c:v>1624580081</c:v>
              </c:pt>
              <c:pt idx="2">
                <c:v>1644430081</c:v>
              </c:pt>
              <c:pt idx="3">
                <c:v>1844505072</c:v>
              </c:pt>
              <c:pt idx="4">
                <c:v>1927972279</c:v>
              </c:pt>
              <c:pt idx="5">
                <c:v>2022484408</c:v>
              </c:pt>
              <c:pt idx="6">
                <c:v>2026352035</c:v>
              </c:pt>
              <c:pt idx="7">
                <c:v>2320127002</c:v>
              </c:pt>
              <c:pt idx="8">
                <c:v>2347167796</c:v>
              </c:pt>
              <c:pt idx="9">
                <c:v>2873212765</c:v>
              </c:pt>
              <c:pt idx="10">
                <c:v>3372868164</c:v>
              </c:pt>
              <c:pt idx="11">
                <c:v>3977333714</c:v>
              </c:pt>
              <c:pt idx="12">
                <c:v>4020332650</c:v>
              </c:pt>
              <c:pt idx="13">
                <c:v>4057192912</c:v>
              </c:pt>
              <c:pt idx="14">
                <c:v>4319703577</c:v>
              </c:pt>
              <c:pt idx="15">
                <c:v>4388161847</c:v>
              </c:pt>
              <c:pt idx="16">
                <c:v>4445114986</c:v>
              </c:pt>
              <c:pt idx="17">
                <c:v>4558609924</c:v>
              </c:pt>
              <c:pt idx="18">
                <c:v>4702921684</c:v>
              </c:pt>
              <c:pt idx="19">
                <c:v>5553957443</c:v>
              </c:pt>
              <c:pt idx="20">
                <c:v>5577150313</c:v>
              </c:pt>
              <c:pt idx="21">
                <c:v>6117666160</c:v>
              </c:pt>
              <c:pt idx="22">
                <c:v>6290855005</c:v>
              </c:pt>
              <c:pt idx="23">
                <c:v>6775888955</c:v>
              </c:pt>
              <c:pt idx="24">
                <c:v>6962181067</c:v>
              </c:pt>
              <c:pt idx="25">
                <c:v>7007744171</c:v>
              </c:pt>
              <c:pt idx="26">
                <c:v>7086361926</c:v>
              </c:pt>
              <c:pt idx="27">
                <c:v>8053475328</c:v>
              </c:pt>
              <c:pt idx="28">
                <c:v>8253242879</c:v>
              </c:pt>
              <c:pt idx="29">
                <c:v>8378563200</c:v>
              </c:pt>
              <c:pt idx="30">
                <c:v>8583815059</c:v>
              </c:pt>
              <c:pt idx="31">
                <c:v>8792009665</c:v>
              </c:pt>
              <c:pt idx="32">
                <c:v>8877689391</c:v>
              </c:pt>
            </c:strLit>
          </c:cat>
          <c:val>
            <c:numRef>
              <c:f>'DAILY ACTIVITY DATA'!$B$3:$B$35</c:f>
              <c:numCache>
                <c:formatCode>General</c:formatCode>
                <c:ptCount val="33"/>
                <c:pt idx="0">
                  <c:v>31</c:v>
                </c:pt>
                <c:pt idx="1">
                  <c:v>31</c:v>
                </c:pt>
                <c:pt idx="2">
                  <c:v>30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18</c:v>
                </c:pt>
                <c:pt idx="9">
                  <c:v>31</c:v>
                </c:pt>
                <c:pt idx="10">
                  <c:v>20</c:v>
                </c:pt>
                <c:pt idx="11">
                  <c:v>30</c:v>
                </c:pt>
                <c:pt idx="12">
                  <c:v>31</c:v>
                </c:pt>
                <c:pt idx="13">
                  <c:v>4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30</c:v>
                </c:pt>
                <c:pt idx="21">
                  <c:v>28</c:v>
                </c:pt>
                <c:pt idx="22">
                  <c:v>29</c:v>
                </c:pt>
                <c:pt idx="23">
                  <c:v>26</c:v>
                </c:pt>
                <c:pt idx="24">
                  <c:v>31</c:v>
                </c:pt>
                <c:pt idx="25">
                  <c:v>26</c:v>
                </c:pt>
                <c:pt idx="26">
                  <c:v>31</c:v>
                </c:pt>
                <c:pt idx="27">
                  <c:v>31</c:v>
                </c:pt>
                <c:pt idx="28">
                  <c:v>19</c:v>
                </c:pt>
                <c:pt idx="29">
                  <c:v>31</c:v>
                </c:pt>
                <c:pt idx="30">
                  <c:v>31</c:v>
                </c:pt>
                <c:pt idx="31">
                  <c:v>29</c:v>
                </c:pt>
                <c:pt idx="3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BB-447B-860C-611777B0F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22683856"/>
        <c:axId val="2122681936"/>
      </c:barChart>
      <c:catAx>
        <c:axId val="2122683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681936"/>
        <c:crosses val="autoZero"/>
        <c:auto val="1"/>
        <c:lblAlgn val="ctr"/>
        <c:lblOffset val="100"/>
        <c:noMultiLvlLbl val="0"/>
      </c:catAx>
      <c:valAx>
        <c:axId val="2122681936"/>
        <c:scaling>
          <c:orientation val="minMax"/>
          <c:max val="3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68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82550" cap="flat" cmpd="sng" algn="ctr">
      <a:solidFill>
        <a:schemeClr val="accent6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400" b="1" i="1" u="sng">
                <a:solidFill>
                  <a:srgbClr val="0F7C81"/>
                </a:solidFill>
                <a:latin typeface="Bahnschrift Condensed" panose="020B0502040204020203" pitchFamily="34" charset="0"/>
              </a:rPr>
              <a:t>User</a:t>
            </a:r>
            <a:r>
              <a:rPr lang="en-IN" sz="2400" b="1" i="1" u="sng" baseline="0">
                <a:solidFill>
                  <a:srgbClr val="0F7C81"/>
                </a:solidFill>
                <a:latin typeface="Bahnschrift Condensed" panose="020B0502040204020203" pitchFamily="34" charset="0"/>
              </a:rPr>
              <a:t> Engagement Level</a:t>
            </a:r>
            <a:endParaRPr lang="en-IN" sz="2400" b="1" i="1" u="sng">
              <a:solidFill>
                <a:srgbClr val="0F7C81"/>
              </a:solidFill>
              <a:latin typeface="Bahnschrift Condensed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18F8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Categories of Users</c:v>
          </c:tx>
          <c:spPr>
            <a:solidFill>
              <a:srgbClr val="018F8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Active</c:v>
              </c:pt>
              <c:pt idx="1">
                <c:v>Light</c:v>
              </c:pt>
              <c:pt idx="2">
                <c:v>Moderate</c:v>
              </c:pt>
            </c:strLit>
          </c:cat>
          <c:val>
            <c:numLit>
              <c:formatCode>General</c:formatCode>
              <c:ptCount val="3"/>
              <c:pt idx="0">
                <c:v>24</c:v>
              </c:pt>
              <c:pt idx="1">
                <c:v>3</c:v>
              </c:pt>
              <c:pt idx="2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0-9C92-4CC0-AC46-A060D78283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95844767"/>
        <c:axId val="990495183"/>
      </c:barChart>
      <c:catAx>
        <c:axId val="995844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95183"/>
        <c:crosses val="autoZero"/>
        <c:auto val="1"/>
        <c:lblAlgn val="ctr"/>
        <c:lblOffset val="100"/>
        <c:noMultiLvlLbl val="0"/>
      </c:catAx>
      <c:valAx>
        <c:axId val="99049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844767"/>
        <c:crosses val="autoZero"/>
        <c:crossBetween val="between"/>
      </c:valAx>
      <c:spPr>
        <a:noFill/>
        <a:ln>
          <a:solidFill>
            <a:schemeClr val="accent5">
              <a:lumMod val="75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0325" cap="flat" cmpd="sng" algn="ctr">
      <a:solidFill>
        <a:srgbClr val="0F7C8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 u="sng">
                <a:solidFill>
                  <a:srgbClr val="FFC000"/>
                </a:solidFill>
                <a:latin typeface="Bahnschrift Condensed" panose="020B0502040204020203" pitchFamily="34" charset="0"/>
              </a:rPr>
              <a:t>Total Steps of</a:t>
            </a:r>
            <a:r>
              <a:rPr lang="en-US" i="1" u="sng" baseline="0">
                <a:solidFill>
                  <a:srgbClr val="FFC000"/>
                </a:solidFill>
                <a:latin typeface="Bahnschrift Condensed" panose="020B0502040204020203" pitchFamily="34" charset="0"/>
              </a:rPr>
              <a:t> each Unique ID</a:t>
            </a:r>
            <a:endParaRPr lang="en-US" i="1" u="sng">
              <a:solidFill>
                <a:srgbClr val="FFC000"/>
              </a:solidFill>
              <a:latin typeface="Bahnschrift Condensed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'DAILY ACTIVITY DATA'!$C$2</c:f>
              <c:strCache>
                <c:ptCount val="1"/>
                <c:pt idx="0">
                  <c:v>TotalSteps</c:v>
                </c:pt>
              </c:strCache>
            </c:strRef>
          </c:tx>
          <c:spPr>
            <a:ln w="34925" cap="rnd">
              <a:solidFill>
                <a:schemeClr val="accent4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'DAILY ACTIVITY DATA'!$A$3:$A$35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'DAILY ACTIVITY DATA'!$C$3:$C$35</c:f>
              <c:numCache>
                <c:formatCode>General</c:formatCode>
                <c:ptCount val="33"/>
                <c:pt idx="0">
                  <c:v>375619</c:v>
                </c:pt>
                <c:pt idx="1">
                  <c:v>178061</c:v>
                </c:pt>
                <c:pt idx="2">
                  <c:v>218489</c:v>
                </c:pt>
                <c:pt idx="3">
                  <c:v>79982</c:v>
                </c:pt>
                <c:pt idx="4">
                  <c:v>28400</c:v>
                </c:pt>
                <c:pt idx="5">
                  <c:v>352490</c:v>
                </c:pt>
                <c:pt idx="6">
                  <c:v>172573</c:v>
                </c:pt>
                <c:pt idx="7">
                  <c:v>146223</c:v>
                </c:pt>
                <c:pt idx="8">
                  <c:v>171354</c:v>
                </c:pt>
                <c:pt idx="9">
                  <c:v>234229</c:v>
                </c:pt>
                <c:pt idx="10">
                  <c:v>137233</c:v>
                </c:pt>
                <c:pt idx="11">
                  <c:v>329537</c:v>
                </c:pt>
                <c:pt idx="12">
                  <c:v>70284</c:v>
                </c:pt>
                <c:pt idx="13">
                  <c:v>15352</c:v>
                </c:pt>
                <c:pt idx="14">
                  <c:v>225334</c:v>
                </c:pt>
                <c:pt idx="15">
                  <c:v>335232</c:v>
                </c:pt>
                <c:pt idx="16">
                  <c:v>148693</c:v>
                </c:pt>
                <c:pt idx="17">
                  <c:v>238239</c:v>
                </c:pt>
                <c:pt idx="18">
                  <c:v>265734</c:v>
                </c:pt>
                <c:pt idx="19">
                  <c:v>266990</c:v>
                </c:pt>
                <c:pt idx="20">
                  <c:v>249133</c:v>
                </c:pt>
                <c:pt idx="21">
                  <c:v>197308</c:v>
                </c:pt>
                <c:pt idx="22">
                  <c:v>163837</c:v>
                </c:pt>
                <c:pt idx="23">
                  <c:v>65512</c:v>
                </c:pt>
                <c:pt idx="24">
                  <c:v>303639</c:v>
                </c:pt>
                <c:pt idx="25">
                  <c:v>294409</c:v>
                </c:pt>
                <c:pt idx="26">
                  <c:v>290525</c:v>
                </c:pt>
                <c:pt idx="27">
                  <c:v>457662</c:v>
                </c:pt>
                <c:pt idx="28">
                  <c:v>123161</c:v>
                </c:pt>
                <c:pt idx="29">
                  <c:v>270249</c:v>
                </c:pt>
                <c:pt idx="30">
                  <c:v>223154</c:v>
                </c:pt>
                <c:pt idx="31">
                  <c:v>53758</c:v>
                </c:pt>
                <c:pt idx="32">
                  <c:v>497241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DFD-4B83-80D9-8B9F45CA3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387151"/>
        <c:axId val="1065386671"/>
      </c:lineChart>
      <c:catAx>
        <c:axId val="106538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386671"/>
        <c:crosses val="autoZero"/>
        <c:auto val="1"/>
        <c:lblAlgn val="ctr"/>
        <c:lblOffset val="100"/>
        <c:noMultiLvlLbl val="0"/>
      </c:catAx>
      <c:valAx>
        <c:axId val="106538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38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0325" cap="flat" cmpd="sng" algn="ctr">
      <a:solidFill>
        <a:schemeClr val="accent4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1" u="sng" baseline="0">
                <a:solidFill>
                  <a:schemeClr val="accent2">
                    <a:lumMod val="75000"/>
                  </a:schemeClr>
                </a:solidFill>
                <a:latin typeface="Bahnschrift Condensed" panose="020B0502040204020203" pitchFamily="34" charset="0"/>
              </a:rPr>
              <a:t>Pro vs. Intermediate vs. Beginner</a:t>
            </a:r>
            <a:endParaRPr lang="en-US" sz="2400" b="1" i="1" u="sng">
              <a:solidFill>
                <a:schemeClr val="accent2">
                  <a:lumMod val="75000"/>
                </a:schemeClr>
              </a:solidFill>
              <a:latin typeface="Bahnschrift Condensed" panose="020B0502040204020203" pitchFamily="34" charset="0"/>
            </a:endParaRPr>
          </a:p>
        </c:rich>
      </c:tx>
      <c:layout>
        <c:manualLayout>
          <c:xMode val="edge"/>
          <c:yMode val="edge"/>
          <c:x val="0.18065141050917025"/>
          <c:y val="2.6697177726926011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Distribution of Users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DASHBOARD!$J$48:$J$50</c:f>
              <c:strCache>
                <c:ptCount val="3"/>
                <c:pt idx="0">
                  <c:v>Beginner</c:v>
                </c:pt>
                <c:pt idx="1">
                  <c:v>Intermediate</c:v>
                </c:pt>
                <c:pt idx="2">
                  <c:v>Pro</c:v>
                </c:pt>
              </c:strCache>
            </c:strRef>
          </c:cat>
          <c:val>
            <c:numRef>
              <c:f>DASHBOARD!$K$48:$K$50</c:f>
              <c:numCache>
                <c:formatCode>General</c:formatCode>
                <c:ptCount val="3"/>
                <c:pt idx="0">
                  <c:v>13</c:v>
                </c:pt>
                <c:pt idx="1">
                  <c:v>15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1F-4432-A503-34289AC0D5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30892223"/>
        <c:axId val="1130890783"/>
      </c:barChart>
      <c:catAx>
        <c:axId val="1130892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890783"/>
        <c:crosses val="autoZero"/>
        <c:auto val="1"/>
        <c:lblAlgn val="ctr"/>
        <c:lblOffset val="100"/>
        <c:noMultiLvlLbl val="0"/>
      </c:catAx>
      <c:valAx>
        <c:axId val="113089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89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0325" cap="flat" cmpd="sng" algn="ctr">
      <a:solidFill>
        <a:schemeClr val="accent2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1</xdr:row>
      <xdr:rowOff>30480</xdr:rowOff>
    </xdr:from>
    <xdr:to>
      <xdr:col>8</xdr:col>
      <xdr:colOff>0</xdr:colOff>
      <xdr:row>19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712353-450A-5661-CA8D-B3539CBBC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45720</xdr:colOff>
      <xdr:row>22</xdr:row>
      <xdr:rowOff>60960</xdr:rowOff>
    </xdr:from>
    <xdr:to>
      <xdr:col>7</xdr:col>
      <xdr:colOff>601980</xdr:colOff>
      <xdr:row>38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8709E5-C9B0-4DB4-8EC4-F56584AD51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167640</xdr:rowOff>
    </xdr:from>
    <xdr:to>
      <xdr:col>7</xdr:col>
      <xdr:colOff>594360</xdr:colOff>
      <xdr:row>77</xdr:row>
      <xdr:rowOff>167640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8C8B2D10-B6DF-443A-8FF2-48207AAD4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30480</xdr:colOff>
      <xdr:row>40</xdr:row>
      <xdr:rowOff>53340</xdr:rowOff>
    </xdr:from>
    <xdr:to>
      <xdr:col>8</xdr:col>
      <xdr:colOff>30480</xdr:colOff>
      <xdr:row>57</xdr:row>
      <xdr:rowOff>91440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8BBD5380-3636-30E2-4C3A-1DD34A329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15240</xdr:colOff>
      <xdr:row>102</xdr:row>
      <xdr:rowOff>152400</xdr:rowOff>
    </xdr:from>
    <xdr:to>
      <xdr:col>8</xdr:col>
      <xdr:colOff>45720</xdr:colOff>
      <xdr:row>121</xdr:row>
      <xdr:rowOff>53339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CBB35E72-955B-43DF-8656-F2FE0CB595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6300" y="20726400"/>
          <a:ext cx="4991100" cy="3489959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80</xdr:row>
      <xdr:rowOff>53340</xdr:rowOff>
    </xdr:from>
    <xdr:to>
      <xdr:col>8</xdr:col>
      <xdr:colOff>22860</xdr:colOff>
      <xdr:row>99</xdr:row>
      <xdr:rowOff>45720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37FA551C-EAEF-D8A2-7A89-4843B5211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99160" y="16032480"/>
          <a:ext cx="4945380" cy="3581400"/>
        </a:xfrm>
        <a:prstGeom prst="rect">
          <a:avLst/>
        </a:prstGeom>
        <a:ln w="57150" cmpd="sng">
          <a:solidFill>
            <a:schemeClr val="accent6"/>
          </a:solidFill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44374da5086a70dd/Documents/task%204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479.518201157407" createdVersion="8" refreshedVersion="8" minRefreshableVersion="3" recordCount="33" xr:uid="{F563DCF6-552B-42D7-8E6E-520669DF8A1A}">
  <cacheSource type="worksheet">
    <worksheetSource ref="A2:B35" sheet="Sheet3" r:id="rId2"/>
  </cacheSource>
  <cacheFields count="2">
    <cacheField name="Row Labels" numFmtId="0">
      <sharedItems containsSemiMixedTypes="0" containsString="0" containsNumber="1" containsInteger="1" minValue="1503960366" maxValue="8877689391"/>
    </cacheField>
    <cacheField name="Level of User" numFmtId="0">
      <sharedItems count="3">
        <s v="Intermediate"/>
        <s v="Beginner"/>
        <s v="Pr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479.575166666669" createdVersion="8" refreshedVersion="8" minRefreshableVersion="3" recordCount="33" xr:uid="{9495F9C4-4146-45A8-8D4A-7A01FA38F2F8}">
  <cacheSource type="worksheet">
    <worksheetSource ref="B22:C55" sheet="DASHBOARD"/>
  </cacheSource>
  <cacheFields count="2">
    <cacheField name="Row Labels" numFmtId="0">
      <sharedItems containsSemiMixedTypes="0" containsString="0" containsNumber="1" containsInteger="1" minValue="1503960366" maxValue="8877689391"/>
    </cacheField>
    <cacheField name="User" numFmtId="0">
      <sharedItems count="3">
        <s v="Active"/>
        <s v="Light"/>
        <s v="Modera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n v="1503960366"/>
    <x v="0"/>
  </r>
  <r>
    <n v="1624580081"/>
    <x v="0"/>
  </r>
  <r>
    <n v="1644430081"/>
    <x v="0"/>
  </r>
  <r>
    <n v="1844505072"/>
    <x v="1"/>
  </r>
  <r>
    <n v="1927972279"/>
    <x v="1"/>
  </r>
  <r>
    <n v="2022484408"/>
    <x v="0"/>
  </r>
  <r>
    <n v="2026352035"/>
    <x v="1"/>
  </r>
  <r>
    <n v="2320127002"/>
    <x v="1"/>
  </r>
  <r>
    <n v="2347167796"/>
    <x v="0"/>
  </r>
  <r>
    <n v="2873212765"/>
    <x v="1"/>
  </r>
  <r>
    <n v="3372868164"/>
    <x v="1"/>
  </r>
  <r>
    <n v="3977333714"/>
    <x v="0"/>
  </r>
  <r>
    <n v="4020332650"/>
    <x v="1"/>
  </r>
  <r>
    <n v="4057192912"/>
    <x v="0"/>
  </r>
  <r>
    <n v="4319703577"/>
    <x v="1"/>
  </r>
  <r>
    <n v="4388161847"/>
    <x v="0"/>
  </r>
  <r>
    <n v="4445114986"/>
    <x v="1"/>
  </r>
  <r>
    <n v="4558609924"/>
    <x v="1"/>
  </r>
  <r>
    <n v="4702921684"/>
    <x v="0"/>
  </r>
  <r>
    <n v="5553957443"/>
    <x v="0"/>
  </r>
  <r>
    <n v="5577150313"/>
    <x v="0"/>
  </r>
  <r>
    <n v="6117666160"/>
    <x v="1"/>
  </r>
  <r>
    <n v="6290855005"/>
    <x v="1"/>
  </r>
  <r>
    <n v="6775888955"/>
    <x v="0"/>
  </r>
  <r>
    <n v="6962181067"/>
    <x v="0"/>
  </r>
  <r>
    <n v="7007744171"/>
    <x v="0"/>
  </r>
  <r>
    <n v="7086361926"/>
    <x v="2"/>
  </r>
  <r>
    <n v="8053475328"/>
    <x v="2"/>
  </r>
  <r>
    <n v="8253242879"/>
    <x v="2"/>
  </r>
  <r>
    <n v="8378563200"/>
    <x v="2"/>
  </r>
  <r>
    <n v="8583815059"/>
    <x v="0"/>
  </r>
  <r>
    <n v="8792009665"/>
    <x v="1"/>
  </r>
  <r>
    <n v="8877689391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n v="1503960366"/>
    <x v="0"/>
  </r>
  <r>
    <n v="1624580081"/>
    <x v="0"/>
  </r>
  <r>
    <n v="1644430081"/>
    <x v="0"/>
  </r>
  <r>
    <n v="1844505072"/>
    <x v="0"/>
  </r>
  <r>
    <n v="1927972279"/>
    <x v="0"/>
  </r>
  <r>
    <n v="2022484408"/>
    <x v="0"/>
  </r>
  <r>
    <n v="2026352035"/>
    <x v="0"/>
  </r>
  <r>
    <n v="2320127002"/>
    <x v="0"/>
  </r>
  <r>
    <n v="2347167796"/>
    <x v="1"/>
  </r>
  <r>
    <n v="2873212765"/>
    <x v="0"/>
  </r>
  <r>
    <n v="3372868164"/>
    <x v="2"/>
  </r>
  <r>
    <n v="3977333714"/>
    <x v="0"/>
  </r>
  <r>
    <n v="4020332650"/>
    <x v="0"/>
  </r>
  <r>
    <n v="4057192912"/>
    <x v="1"/>
  </r>
  <r>
    <n v="4319703577"/>
    <x v="0"/>
  </r>
  <r>
    <n v="4388161847"/>
    <x v="0"/>
  </r>
  <r>
    <n v="4445114986"/>
    <x v="0"/>
  </r>
  <r>
    <n v="4558609924"/>
    <x v="0"/>
  </r>
  <r>
    <n v="4702921684"/>
    <x v="0"/>
  </r>
  <r>
    <n v="5553957443"/>
    <x v="0"/>
  </r>
  <r>
    <n v="5577150313"/>
    <x v="0"/>
  </r>
  <r>
    <n v="6117666160"/>
    <x v="2"/>
  </r>
  <r>
    <n v="6290855005"/>
    <x v="2"/>
  </r>
  <r>
    <n v="6775888955"/>
    <x v="2"/>
  </r>
  <r>
    <n v="6962181067"/>
    <x v="0"/>
  </r>
  <r>
    <n v="7007744171"/>
    <x v="2"/>
  </r>
  <r>
    <n v="7086361926"/>
    <x v="0"/>
  </r>
  <r>
    <n v="8053475328"/>
    <x v="0"/>
  </r>
  <r>
    <n v="8253242879"/>
    <x v="1"/>
  </r>
  <r>
    <n v="8378563200"/>
    <x v="0"/>
  </r>
  <r>
    <n v="8583815059"/>
    <x v="0"/>
  </r>
  <r>
    <n v="8792009665"/>
    <x v="2"/>
  </r>
  <r>
    <n v="887768939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E804C4-CB1A-468B-99BA-47731D64EF6D}" name="PivotTable2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4">
  <location ref="J47:K50" firstHeaderRow="1" firstDataRow="1" firstDataCol="1"/>
  <pivotFields count="2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Distribution of Users" axis="axisRow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3">
    <i>
      <x/>
    </i>
    <i>
      <x v="1"/>
    </i>
    <i>
      <x v="2"/>
    </i>
  </rowItems>
  <colItems count="1">
    <i/>
  </colItems>
  <dataFields count="1">
    <dataField name="Count of Users" fld="0" subtotal="count" baseField="1" baseItem="0"/>
  </dataFields>
  <formats count="22"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1" type="button" dataOnly="0" labelOnly="1" outline="0" axis="axisRow" fieldPosition="0"/>
    </format>
    <format dxfId="18">
      <pivotArea dataOnly="0" labelOnly="1" outline="0" fieldPosition="0">
        <references count="1">
          <reference field="1" count="0"/>
        </references>
      </pivotArea>
    </format>
    <format dxfId="17">
      <pivotArea dataOnly="0" labelOnly="1" outline="0" axis="axisValues" fieldPosition="0"/>
    </format>
    <format dxfId="16">
      <pivotArea type="all" dataOnly="0" outline="0" fieldPosition="0"/>
    </format>
    <format dxfId="15">
      <pivotArea outline="0" collapsedLevelsAreSubtotals="1" fieldPosition="0"/>
    </format>
    <format dxfId="14">
      <pivotArea field="1" type="button" dataOnly="0" labelOnly="1" outline="0" axis="axisRow" fieldPosition="0"/>
    </format>
    <format dxfId="13">
      <pivotArea dataOnly="0" labelOnly="1" outline="0" fieldPosition="0">
        <references count="1">
          <reference field="1" count="0"/>
        </references>
      </pivotArea>
    </format>
    <format dxfId="12">
      <pivotArea dataOnly="0" labelOnly="1" outline="0" axis="axisValues" fieldPosition="0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field="1" type="button" dataOnly="0" labelOnly="1" outline="0" axis="axisRow" fieldPosition="0"/>
    </format>
    <format dxfId="8">
      <pivotArea dataOnly="0" labelOnly="1" outline="0" fieldPosition="0">
        <references count="1">
          <reference field="1" count="0"/>
        </references>
      </pivotArea>
    </format>
    <format dxfId="7">
      <pivotArea dataOnly="0" labelOnly="1" outline="0" axis="axisValues" fieldPosition="0"/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1" type="button" dataOnly="0" labelOnly="1" outline="0" axis="axisRow" fieldPosition="0"/>
    </format>
    <format dxfId="3">
      <pivotArea dataOnly="0" labelOnly="1" outline="0" fieldPosition="0">
        <references count="1">
          <reference field="1" count="0"/>
        </references>
      </pivotArea>
    </format>
    <format dxfId="2">
      <pivotArea dataOnly="0" labelOnly="1" outline="0" axis="axisValues" fieldPosition="0"/>
    </format>
    <format dxfId="1">
      <pivotArea field="1" type="button" dataOnly="0" labelOnly="1" outline="0" axis="axisRow" fieldPosition="0"/>
    </format>
    <format dxfId="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E73C37-13BE-4A9B-81F7-164DAC7D9B01}" name="PivotTable15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J26:K29" firstHeaderRow="1" firstDataRow="1" firstDataCol="1"/>
  <pivotFields count="2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User Engagement Level"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3">
    <i>
      <x/>
    </i>
    <i>
      <x v="1"/>
    </i>
    <i>
      <x v="2"/>
    </i>
  </rowItems>
  <colItems count="1">
    <i/>
  </colItems>
  <dataFields count="1">
    <dataField name="Count of Users" fld="0" subtotal="count" baseField="1" baseItem="0"/>
  </dataFields>
  <formats count="17">
    <format dxfId="38">
      <pivotArea type="all" dataOnly="0" outline="0" fieldPosition="0"/>
    </format>
    <format dxfId="37">
      <pivotArea outline="0" collapsedLevelsAreSubtotals="1" fieldPosition="0"/>
    </format>
    <format dxfId="36">
      <pivotArea field="1" type="button" dataOnly="0" labelOnly="1" outline="0" axis="axisRow" fieldPosition="0"/>
    </format>
    <format dxfId="35">
      <pivotArea dataOnly="0" labelOnly="1" outline="0" fieldPosition="0">
        <references count="1">
          <reference field="1" count="0"/>
        </references>
      </pivotArea>
    </format>
    <format dxfId="34">
      <pivotArea dataOnly="0" labelOnly="1" outline="0" axis="axisValues" fieldPosition="0"/>
    </format>
    <format dxfId="33">
      <pivotArea type="all" dataOnly="0" outline="0" fieldPosition="0"/>
    </format>
    <format dxfId="32">
      <pivotArea outline="0" collapsedLevelsAreSubtotals="1" fieldPosition="0"/>
    </format>
    <format dxfId="31">
      <pivotArea field="1" type="button" dataOnly="0" labelOnly="1" outline="0" axis="axisRow" fieldPosition="0"/>
    </format>
    <format dxfId="30">
      <pivotArea dataOnly="0" labelOnly="1" outline="0" fieldPosition="0">
        <references count="1">
          <reference field="1" count="0"/>
        </references>
      </pivotArea>
    </format>
    <format dxfId="29">
      <pivotArea dataOnly="0" labelOnly="1" outline="0" axis="axisValues" fieldPosition="0"/>
    </format>
    <format dxfId="28">
      <pivotArea field="1" type="button" dataOnly="0" labelOnly="1" outline="0" axis="axisRow" fieldPosition="0"/>
    </format>
    <format dxfId="27">
      <pivotArea dataOnly="0" labelOnly="1" outline="0" axis="axisValues" fieldPosition="0"/>
    </format>
    <format dxfId="26">
      <pivotArea field="1" type="button" dataOnly="0" labelOnly="1" outline="0" axis="axisRow" fieldPosition="0"/>
    </format>
    <format dxfId="25">
      <pivotArea dataOnly="0" labelOnly="1" outline="0" axis="axisValues" fieldPosition="0"/>
    </format>
    <format dxfId="24">
      <pivotArea dataOnly="0" outline="0" fieldPosition="0">
        <references count="1">
          <reference field="1" count="0"/>
        </references>
      </pivotArea>
    </format>
    <format dxfId="23">
      <pivotArea field="1" type="button" dataOnly="0" labelOnly="1" outline="0" axis="axisRow" fieldPosition="0"/>
    </format>
    <format dxfId="22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AD17A-77AA-41DB-9E60-F14BC09108F0}">
  <dimension ref="A1:P36"/>
  <sheetViews>
    <sheetView workbookViewId="0">
      <selection activeCell="Q2" sqref="Q2"/>
    </sheetView>
  </sheetViews>
  <sheetFormatPr defaultRowHeight="14.4" x14ac:dyDescent="0.3"/>
  <cols>
    <col min="1" max="1" width="13.77734375" bestFit="1" customWidth="1"/>
    <col min="2" max="2" width="18.6640625" bestFit="1" customWidth="1"/>
    <col min="3" max="3" width="15.77734375" bestFit="1" customWidth="1"/>
    <col min="4" max="4" width="18.5546875" bestFit="1" customWidth="1"/>
    <col min="5" max="5" width="22.6640625" bestFit="1" customWidth="1"/>
    <col min="6" max="6" width="23.33203125" bestFit="1" customWidth="1"/>
    <col min="7" max="7" width="24.21875" bestFit="1" customWidth="1"/>
    <col min="8" max="8" width="13.77734375" bestFit="1" customWidth="1"/>
    <col min="9" max="9" width="23.109375" bestFit="1" customWidth="1"/>
    <col min="10" max="10" width="29" bestFit="1" customWidth="1"/>
    <col min="11" max="11" width="23.33203125" bestFit="1" customWidth="1"/>
    <col min="12" max="12" width="18.33203125" bestFit="1" customWidth="1"/>
    <col min="13" max="13" width="17.88671875" bestFit="1" customWidth="1"/>
    <col min="14" max="14" width="17.44140625" bestFit="1" customWidth="1"/>
    <col min="15" max="15" width="22.6640625" bestFit="1" customWidth="1"/>
    <col min="16" max="16" width="27.44140625" bestFit="1" customWidth="1"/>
  </cols>
  <sheetData>
    <row r="1" spans="1:16" ht="88.2" thickBot="1" x14ac:dyDescent="1.35">
      <c r="E1" s="15" t="s">
        <v>30</v>
      </c>
    </row>
    <row r="2" spans="1:16" ht="18" thickTop="1" x14ac:dyDescent="0.45">
      <c r="A2" s="16" t="s">
        <v>0</v>
      </c>
      <c r="B2" s="17" t="s">
        <v>2</v>
      </c>
      <c r="C2" s="17" t="s">
        <v>3</v>
      </c>
      <c r="D2" s="17" t="s">
        <v>4</v>
      </c>
      <c r="E2" s="17" t="s">
        <v>5</v>
      </c>
      <c r="F2" s="17" t="s">
        <v>6</v>
      </c>
      <c r="G2" s="17" t="s">
        <v>7</v>
      </c>
      <c r="H2" s="17" t="s">
        <v>8</v>
      </c>
      <c r="I2" s="17" t="s">
        <v>9</v>
      </c>
      <c r="J2" s="17" t="s">
        <v>10</v>
      </c>
      <c r="K2" s="17" t="s">
        <v>11</v>
      </c>
      <c r="L2" s="17" t="s">
        <v>12</v>
      </c>
      <c r="M2" s="17" t="s">
        <v>13</v>
      </c>
      <c r="N2" s="17" t="s">
        <v>1</v>
      </c>
      <c r="O2" s="17" t="s">
        <v>31</v>
      </c>
      <c r="P2" s="18" t="s">
        <v>28</v>
      </c>
    </row>
    <row r="3" spans="1:16" x14ac:dyDescent="0.3">
      <c r="A3" s="19">
        <v>1503960366</v>
      </c>
      <c r="B3" s="20">
        <v>31</v>
      </c>
      <c r="C3" s="20">
        <v>375619</v>
      </c>
      <c r="D3" s="20">
        <v>242.09999895095828</v>
      </c>
      <c r="E3" s="20">
        <v>1200</v>
      </c>
      <c r="F3" s="20">
        <v>594</v>
      </c>
      <c r="G3" s="20">
        <v>6818</v>
      </c>
      <c r="H3" s="20">
        <v>56309</v>
      </c>
      <c r="I3" s="25">
        <v>88.610000491142273</v>
      </c>
      <c r="J3" s="25">
        <v>24.619999751448638</v>
      </c>
      <c r="K3" s="25">
        <v>128.74000048637387</v>
      </c>
      <c r="L3" s="25">
        <f>(I3+J3+K3)*1000</f>
        <v>241970.00072896478</v>
      </c>
      <c r="M3" s="20">
        <f>E3+F3+G3</f>
        <v>8612</v>
      </c>
      <c r="N3" s="25">
        <f>L3/M3</f>
        <v>28.096841700994517</v>
      </c>
      <c r="O3" s="20" t="str">
        <f>IF(N3 &gt; 30, "Pro",
    IF(N3&gt;= 20, "Intermediate", "Beginner"))</f>
        <v>Intermediate</v>
      </c>
      <c r="P3" s="21" t="str">
        <f>IF(B3 &gt;= 30, "Active",
   IF(B3&gt;= 20, "Moderate", "Light"))</f>
        <v>Active</v>
      </c>
    </row>
    <row r="4" spans="1:16" x14ac:dyDescent="0.3">
      <c r="A4" s="19">
        <v>1624580081</v>
      </c>
      <c r="B4" s="20">
        <v>31</v>
      </c>
      <c r="C4" s="20">
        <v>178061</v>
      </c>
      <c r="D4" s="20">
        <v>121.36000061035156</v>
      </c>
      <c r="E4" s="20">
        <v>269</v>
      </c>
      <c r="F4" s="20">
        <v>180</v>
      </c>
      <c r="G4" s="20">
        <v>4758</v>
      </c>
      <c r="H4" s="20">
        <v>45984</v>
      </c>
      <c r="I4" s="25">
        <v>29.120000123977604</v>
      </c>
      <c r="J4" s="25">
        <v>11.180000022053715</v>
      </c>
      <c r="K4" s="25">
        <v>80.809999585151644</v>
      </c>
      <c r="L4" s="25">
        <f t="shared" ref="L4:L35" si="0">(I4+J4+K4)*1000</f>
        <v>121109.99973118296</v>
      </c>
      <c r="M4" s="20">
        <f t="shared" ref="M4:M35" si="1">E4+F4+G4</f>
        <v>5207</v>
      </c>
      <c r="N4" s="25">
        <f t="shared" ref="N4:N35" si="2">L4/M4</f>
        <v>23.259074271400607</v>
      </c>
      <c r="O4" s="20" t="str">
        <f t="shared" ref="O4:O35" si="3">IF(N4 &gt; 30, "Pro",
    IF(N4&gt;= 20, "Intermediate", "Beginner"))</f>
        <v>Intermediate</v>
      </c>
      <c r="P4" s="21" t="str">
        <f t="shared" ref="P4:P35" si="4">IF(B4 &gt;= 30, "Active",
   IF(B4&gt;= 20, "Moderate", "Light"))</f>
        <v>Active</v>
      </c>
    </row>
    <row r="5" spans="1:16" x14ac:dyDescent="0.3">
      <c r="A5" s="19">
        <v>1644430081</v>
      </c>
      <c r="B5" s="20">
        <v>30</v>
      </c>
      <c r="C5" s="20">
        <v>218489</v>
      </c>
      <c r="D5" s="20">
        <v>158.86000061035162</v>
      </c>
      <c r="E5" s="20">
        <v>287</v>
      </c>
      <c r="F5" s="20">
        <v>641</v>
      </c>
      <c r="G5" s="20">
        <v>5354</v>
      </c>
      <c r="H5" s="20">
        <v>84339</v>
      </c>
      <c r="I5" s="25">
        <v>21.90000002831221</v>
      </c>
      <c r="J5" s="25">
        <v>28.530000057071447</v>
      </c>
      <c r="K5" s="25">
        <v>108.27000063657761</v>
      </c>
      <c r="L5" s="25">
        <f t="shared" si="0"/>
        <v>158700.00072196126</v>
      </c>
      <c r="M5" s="20">
        <f t="shared" si="1"/>
        <v>6282</v>
      </c>
      <c r="N5" s="25">
        <f t="shared" si="2"/>
        <v>25.262655320274</v>
      </c>
      <c r="O5" s="20" t="str">
        <f t="shared" si="3"/>
        <v>Intermediate</v>
      </c>
      <c r="P5" s="21" t="str">
        <f t="shared" si="4"/>
        <v>Active</v>
      </c>
    </row>
    <row r="6" spans="1:16" x14ac:dyDescent="0.3">
      <c r="A6" s="19">
        <v>1844505072</v>
      </c>
      <c r="B6" s="20">
        <v>31</v>
      </c>
      <c r="C6" s="20">
        <v>79982</v>
      </c>
      <c r="D6" s="20">
        <v>52.890000142157113</v>
      </c>
      <c r="E6" s="20">
        <v>4</v>
      </c>
      <c r="F6" s="20">
        <v>40</v>
      </c>
      <c r="G6" s="20">
        <v>3579</v>
      </c>
      <c r="H6" s="20">
        <v>48778</v>
      </c>
      <c r="I6" s="25">
        <v>0.25999999791383699</v>
      </c>
      <c r="J6" s="25">
        <v>1.519999951124192</v>
      </c>
      <c r="K6" s="25">
        <v>51.069999493658564</v>
      </c>
      <c r="L6" s="25">
        <f t="shared" si="0"/>
        <v>52849.999442696593</v>
      </c>
      <c r="M6" s="20">
        <f t="shared" si="1"/>
        <v>3623</v>
      </c>
      <c r="N6" s="25">
        <f t="shared" si="2"/>
        <v>14.587358388820478</v>
      </c>
      <c r="O6" s="20" t="str">
        <f t="shared" si="3"/>
        <v>Beginner</v>
      </c>
      <c r="P6" s="21" t="str">
        <f t="shared" si="4"/>
        <v>Active</v>
      </c>
    </row>
    <row r="7" spans="1:16" x14ac:dyDescent="0.3">
      <c r="A7" s="19">
        <v>1927972279</v>
      </c>
      <c r="B7" s="20">
        <v>31</v>
      </c>
      <c r="C7" s="20">
        <v>28400</v>
      </c>
      <c r="D7" s="20">
        <v>19.669999815523635</v>
      </c>
      <c r="E7" s="20">
        <v>41</v>
      </c>
      <c r="F7" s="20">
        <v>24</v>
      </c>
      <c r="G7" s="20">
        <v>1196</v>
      </c>
      <c r="H7" s="20">
        <v>67357</v>
      </c>
      <c r="I7" s="25">
        <v>2.9699999764561693</v>
      </c>
      <c r="J7" s="25">
        <v>0.97000001184642271</v>
      </c>
      <c r="K7" s="25">
        <v>15.719999827444571</v>
      </c>
      <c r="L7" s="25">
        <f t="shared" si="0"/>
        <v>19659.999815747164</v>
      </c>
      <c r="M7" s="20">
        <f t="shared" si="1"/>
        <v>1261</v>
      </c>
      <c r="N7" s="25">
        <f t="shared" si="2"/>
        <v>15.59080080550925</v>
      </c>
      <c r="O7" s="20" t="str">
        <f t="shared" si="3"/>
        <v>Beginner</v>
      </c>
      <c r="P7" s="21" t="str">
        <f t="shared" si="4"/>
        <v>Active</v>
      </c>
    </row>
    <row r="8" spans="1:16" x14ac:dyDescent="0.3">
      <c r="A8" s="19">
        <v>2022484408</v>
      </c>
      <c r="B8" s="20">
        <v>31</v>
      </c>
      <c r="C8" s="20">
        <v>352490</v>
      </c>
      <c r="D8" s="20">
        <v>250.60999822616574</v>
      </c>
      <c r="E8" s="20">
        <v>1125</v>
      </c>
      <c r="F8" s="20">
        <v>600</v>
      </c>
      <c r="G8" s="20">
        <v>7981</v>
      </c>
      <c r="H8" s="20">
        <v>77809</v>
      </c>
      <c r="I8" s="25">
        <v>75.069999396800981</v>
      </c>
      <c r="J8" s="25">
        <v>22.320000097155546</v>
      </c>
      <c r="K8" s="25">
        <v>153.21999979019165</v>
      </c>
      <c r="L8" s="25">
        <f t="shared" si="0"/>
        <v>250609.99928414816</v>
      </c>
      <c r="M8" s="20">
        <f t="shared" si="1"/>
        <v>9706</v>
      </c>
      <c r="N8" s="25">
        <f t="shared" si="2"/>
        <v>25.820111197624989</v>
      </c>
      <c r="O8" s="20" t="str">
        <f t="shared" si="3"/>
        <v>Intermediate</v>
      </c>
      <c r="P8" s="21" t="str">
        <f t="shared" si="4"/>
        <v>Active</v>
      </c>
    </row>
    <row r="9" spans="1:16" x14ac:dyDescent="0.3">
      <c r="A9" s="19">
        <v>2026352035</v>
      </c>
      <c r="B9" s="20">
        <v>31</v>
      </c>
      <c r="C9" s="20">
        <v>172573</v>
      </c>
      <c r="D9" s="20">
        <v>107.10000017285348</v>
      </c>
      <c r="E9" s="20">
        <v>3</v>
      </c>
      <c r="F9" s="20">
        <v>8</v>
      </c>
      <c r="G9" s="20">
        <v>7956</v>
      </c>
      <c r="H9" s="20">
        <v>47760</v>
      </c>
      <c r="I9" s="25">
        <v>0.18999999761581399</v>
      </c>
      <c r="J9" s="25">
        <v>0.34999999403953602</v>
      </c>
      <c r="K9" s="25">
        <v>106.52000024914743</v>
      </c>
      <c r="L9" s="25">
        <f t="shared" si="0"/>
        <v>107060.00024080278</v>
      </c>
      <c r="M9" s="20">
        <f t="shared" si="1"/>
        <v>7967</v>
      </c>
      <c r="N9" s="25">
        <f t="shared" si="2"/>
        <v>13.437931497527648</v>
      </c>
      <c r="O9" s="20" t="str">
        <f t="shared" si="3"/>
        <v>Beginner</v>
      </c>
      <c r="P9" s="21" t="str">
        <f t="shared" si="4"/>
        <v>Active</v>
      </c>
    </row>
    <row r="10" spans="1:16" x14ac:dyDescent="0.3">
      <c r="A10" s="19">
        <v>2320127002</v>
      </c>
      <c r="B10" s="20">
        <v>31</v>
      </c>
      <c r="C10" s="20">
        <v>146223</v>
      </c>
      <c r="D10" s="20">
        <v>98.819999039173126</v>
      </c>
      <c r="E10" s="20">
        <v>42</v>
      </c>
      <c r="F10" s="20">
        <v>80</v>
      </c>
      <c r="G10" s="20">
        <v>6144</v>
      </c>
      <c r="H10" s="20">
        <v>53449</v>
      </c>
      <c r="I10" s="25">
        <v>3.3099999837577352</v>
      </c>
      <c r="J10" s="25">
        <v>3.0299999713897696</v>
      </c>
      <c r="K10" s="25">
        <v>92.389999568462372</v>
      </c>
      <c r="L10" s="25">
        <f t="shared" si="0"/>
        <v>98729.999523609877</v>
      </c>
      <c r="M10" s="20">
        <f t="shared" si="1"/>
        <v>6266</v>
      </c>
      <c r="N10" s="25">
        <f t="shared" si="2"/>
        <v>15.7564633775311</v>
      </c>
      <c r="O10" s="20" t="str">
        <f t="shared" si="3"/>
        <v>Beginner</v>
      </c>
      <c r="P10" s="21" t="str">
        <f t="shared" si="4"/>
        <v>Active</v>
      </c>
    </row>
    <row r="11" spans="1:16" x14ac:dyDescent="0.3">
      <c r="A11" s="19">
        <v>2347167796</v>
      </c>
      <c r="B11" s="20">
        <v>18</v>
      </c>
      <c r="C11" s="20">
        <v>171354</v>
      </c>
      <c r="D11" s="20">
        <v>114.39999964647002</v>
      </c>
      <c r="E11" s="20">
        <v>243</v>
      </c>
      <c r="F11" s="20">
        <v>370</v>
      </c>
      <c r="G11" s="20">
        <v>4545</v>
      </c>
      <c r="H11" s="20">
        <v>36782</v>
      </c>
      <c r="I11" s="25">
        <v>19.069999795407053</v>
      </c>
      <c r="J11" s="25">
        <v>19.349999845027927</v>
      </c>
      <c r="K11" s="25">
        <v>75.990000752732186</v>
      </c>
      <c r="L11" s="25">
        <f t="shared" si="0"/>
        <v>114410.00039316717</v>
      </c>
      <c r="M11" s="20">
        <f t="shared" si="1"/>
        <v>5158</v>
      </c>
      <c r="N11" s="25">
        <f t="shared" si="2"/>
        <v>22.181078013409689</v>
      </c>
      <c r="O11" s="20" t="str">
        <f t="shared" si="3"/>
        <v>Intermediate</v>
      </c>
      <c r="P11" s="21" t="str">
        <f t="shared" si="4"/>
        <v>Light</v>
      </c>
    </row>
    <row r="12" spans="1:16" x14ac:dyDescent="0.3">
      <c r="A12" s="19">
        <v>2873212765</v>
      </c>
      <c r="B12" s="20">
        <v>31</v>
      </c>
      <c r="C12" s="20">
        <v>234229</v>
      </c>
      <c r="D12" s="20">
        <v>158.14999866485596</v>
      </c>
      <c r="E12" s="20">
        <v>437</v>
      </c>
      <c r="F12" s="20">
        <v>190</v>
      </c>
      <c r="G12" s="20">
        <v>9548</v>
      </c>
      <c r="H12" s="20">
        <v>59426</v>
      </c>
      <c r="I12" s="25">
        <v>20.959999959915876</v>
      </c>
      <c r="J12" s="25">
        <v>8.5600000023841858</v>
      </c>
      <c r="K12" s="25">
        <v>128.4500008225441</v>
      </c>
      <c r="L12" s="25">
        <f t="shared" si="0"/>
        <v>157970.00078484416</v>
      </c>
      <c r="M12" s="20">
        <f t="shared" si="1"/>
        <v>10175</v>
      </c>
      <c r="N12" s="25">
        <f t="shared" si="2"/>
        <v>15.525307202441686</v>
      </c>
      <c r="O12" s="20" t="str">
        <f t="shared" si="3"/>
        <v>Beginner</v>
      </c>
      <c r="P12" s="21" t="str">
        <f t="shared" si="4"/>
        <v>Active</v>
      </c>
    </row>
    <row r="13" spans="1:16" x14ac:dyDescent="0.3">
      <c r="A13" s="19">
        <v>3372868164</v>
      </c>
      <c r="B13" s="20">
        <v>20</v>
      </c>
      <c r="C13" s="20">
        <v>137233</v>
      </c>
      <c r="D13" s="20">
        <v>94.140000820159912</v>
      </c>
      <c r="E13" s="20">
        <v>183</v>
      </c>
      <c r="F13" s="20">
        <v>82</v>
      </c>
      <c r="G13" s="20">
        <v>6558</v>
      </c>
      <c r="H13" s="20">
        <v>38662</v>
      </c>
      <c r="I13" s="25">
        <v>12.589999943971623</v>
      </c>
      <c r="J13" s="25">
        <v>3.0599999688565718</v>
      </c>
      <c r="K13" s="25">
        <v>78.199999332427979</v>
      </c>
      <c r="L13" s="25">
        <f t="shared" si="0"/>
        <v>93849.999245256171</v>
      </c>
      <c r="M13" s="20">
        <f t="shared" si="1"/>
        <v>6823</v>
      </c>
      <c r="N13" s="25">
        <f t="shared" si="2"/>
        <v>13.754946393852583</v>
      </c>
      <c r="O13" s="20" t="str">
        <f t="shared" si="3"/>
        <v>Beginner</v>
      </c>
      <c r="P13" s="21" t="str">
        <f t="shared" si="4"/>
        <v>Moderate</v>
      </c>
    </row>
    <row r="14" spans="1:16" x14ac:dyDescent="0.3">
      <c r="A14" s="19">
        <v>3977333714</v>
      </c>
      <c r="B14" s="20">
        <v>30</v>
      </c>
      <c r="C14" s="20">
        <v>329537</v>
      </c>
      <c r="D14" s="20">
        <v>225.50999832153329</v>
      </c>
      <c r="E14" s="20">
        <v>567</v>
      </c>
      <c r="F14" s="20">
        <v>1838</v>
      </c>
      <c r="G14" s="20">
        <v>5243</v>
      </c>
      <c r="H14" s="20">
        <v>45410</v>
      </c>
      <c r="I14" s="25">
        <v>48.449999473989003</v>
      </c>
      <c r="J14" s="25">
        <v>82.529999375343323</v>
      </c>
      <c r="K14" s="25">
        <v>94.030000329017668</v>
      </c>
      <c r="L14" s="25">
        <f t="shared" si="0"/>
        <v>225009.99917835</v>
      </c>
      <c r="M14" s="20">
        <f t="shared" si="1"/>
        <v>7648</v>
      </c>
      <c r="N14" s="25">
        <f t="shared" si="2"/>
        <v>29.420763490893044</v>
      </c>
      <c r="O14" s="20" t="str">
        <f t="shared" si="3"/>
        <v>Intermediate</v>
      </c>
      <c r="P14" s="21" t="str">
        <f t="shared" si="4"/>
        <v>Active</v>
      </c>
    </row>
    <row r="15" spans="1:16" x14ac:dyDescent="0.3">
      <c r="A15" s="19">
        <v>4020332650</v>
      </c>
      <c r="B15" s="20">
        <v>31</v>
      </c>
      <c r="C15" s="20">
        <v>70284</v>
      </c>
      <c r="D15" s="20">
        <v>50.410000206902637</v>
      </c>
      <c r="E15" s="20">
        <v>161</v>
      </c>
      <c r="F15" s="20">
        <v>166</v>
      </c>
      <c r="G15" s="20">
        <v>2385</v>
      </c>
      <c r="H15" s="20">
        <v>73960</v>
      </c>
      <c r="I15" s="25">
        <v>4.4099998921155912</v>
      </c>
      <c r="J15" s="25">
        <v>4.0199999213218698</v>
      </c>
      <c r="K15" s="25">
        <v>40.559999540448175</v>
      </c>
      <c r="L15" s="25">
        <f t="shared" si="0"/>
        <v>48989.999353885636</v>
      </c>
      <c r="M15" s="20">
        <f t="shared" si="1"/>
        <v>2712</v>
      </c>
      <c r="N15" s="25">
        <f t="shared" si="2"/>
        <v>18.06415905379264</v>
      </c>
      <c r="O15" s="20" t="str">
        <f t="shared" si="3"/>
        <v>Beginner</v>
      </c>
      <c r="P15" s="21" t="str">
        <f t="shared" si="4"/>
        <v>Active</v>
      </c>
    </row>
    <row r="16" spans="1:16" x14ac:dyDescent="0.3">
      <c r="A16" s="19">
        <v>4057192912</v>
      </c>
      <c r="B16" s="20">
        <v>4</v>
      </c>
      <c r="C16" s="20">
        <v>15352</v>
      </c>
      <c r="D16" s="20">
        <v>11.450000047683719</v>
      </c>
      <c r="E16" s="20">
        <v>3</v>
      </c>
      <c r="F16" s="20">
        <v>6</v>
      </c>
      <c r="G16" s="20">
        <v>412</v>
      </c>
      <c r="H16" s="20">
        <v>7895</v>
      </c>
      <c r="I16" s="25">
        <v>0.20999999344348899</v>
      </c>
      <c r="J16" s="25">
        <v>0.259999990463257</v>
      </c>
      <c r="K16" s="25">
        <v>10.75</v>
      </c>
      <c r="L16" s="25">
        <f t="shared" si="0"/>
        <v>11219.999983906746</v>
      </c>
      <c r="M16" s="20">
        <f t="shared" si="1"/>
        <v>421</v>
      </c>
      <c r="N16" s="25">
        <f t="shared" si="2"/>
        <v>26.650831315692983</v>
      </c>
      <c r="O16" s="20" t="str">
        <f t="shared" si="3"/>
        <v>Intermediate</v>
      </c>
      <c r="P16" s="21" t="str">
        <f t="shared" si="4"/>
        <v>Light</v>
      </c>
    </row>
    <row r="17" spans="1:16" x14ac:dyDescent="0.3">
      <c r="A17" s="19">
        <v>4319703577</v>
      </c>
      <c r="B17" s="20">
        <v>31</v>
      </c>
      <c r="C17" s="20">
        <v>225334</v>
      </c>
      <c r="D17" s="20">
        <v>151.65999945811927</v>
      </c>
      <c r="E17" s="20">
        <v>111</v>
      </c>
      <c r="F17" s="20">
        <v>382</v>
      </c>
      <c r="G17" s="20">
        <v>7092</v>
      </c>
      <c r="H17" s="20">
        <v>63168</v>
      </c>
      <c r="I17" s="25">
        <v>8.6200000047683769</v>
      </c>
      <c r="J17" s="25">
        <v>15.570000007748606</v>
      </c>
      <c r="K17" s="25">
        <v>116.82999878935514</v>
      </c>
      <c r="L17" s="25">
        <f t="shared" si="0"/>
        <v>141019.99880187213</v>
      </c>
      <c r="M17" s="20">
        <f t="shared" si="1"/>
        <v>7585</v>
      </c>
      <c r="N17" s="25">
        <f t="shared" si="2"/>
        <v>18.591957653509841</v>
      </c>
      <c r="O17" s="20" t="str">
        <f t="shared" si="3"/>
        <v>Beginner</v>
      </c>
      <c r="P17" s="21" t="str">
        <f t="shared" si="4"/>
        <v>Active</v>
      </c>
    </row>
    <row r="18" spans="1:16" x14ac:dyDescent="0.3">
      <c r="A18" s="19">
        <v>4388161847</v>
      </c>
      <c r="B18" s="20">
        <v>31</v>
      </c>
      <c r="C18" s="20">
        <v>335232</v>
      </c>
      <c r="D18" s="20">
        <v>260.19000267982472</v>
      </c>
      <c r="E18" s="20">
        <v>718</v>
      </c>
      <c r="F18" s="20">
        <v>631</v>
      </c>
      <c r="G18" s="20">
        <v>7110</v>
      </c>
      <c r="H18" s="20">
        <v>95910</v>
      </c>
      <c r="I18" s="25">
        <v>53.299999874085202</v>
      </c>
      <c r="J18" s="25">
        <v>27.959999814629555</v>
      </c>
      <c r="K18" s="25">
        <v>167.28000044822693</v>
      </c>
      <c r="L18" s="25">
        <f t="shared" si="0"/>
        <v>248540.00013694167</v>
      </c>
      <c r="M18" s="20">
        <f t="shared" si="1"/>
        <v>8459</v>
      </c>
      <c r="N18" s="25">
        <f t="shared" si="2"/>
        <v>29.38172362418036</v>
      </c>
      <c r="O18" s="20" t="str">
        <f t="shared" si="3"/>
        <v>Intermediate</v>
      </c>
      <c r="P18" s="21" t="str">
        <f t="shared" si="4"/>
        <v>Active</v>
      </c>
    </row>
    <row r="19" spans="1:16" x14ac:dyDescent="0.3">
      <c r="A19" s="19">
        <v>4445114986</v>
      </c>
      <c r="B19" s="20">
        <v>31</v>
      </c>
      <c r="C19" s="20">
        <v>148693</v>
      </c>
      <c r="D19" s="20">
        <v>100.6199996471405</v>
      </c>
      <c r="E19" s="20">
        <v>205</v>
      </c>
      <c r="F19" s="20">
        <v>54</v>
      </c>
      <c r="G19" s="20">
        <v>6482</v>
      </c>
      <c r="H19" s="20">
        <v>67772</v>
      </c>
      <c r="I19" s="25">
        <v>16.220000140368938</v>
      </c>
      <c r="J19" s="25">
        <v>2.3399999793618917</v>
      </c>
      <c r="K19" s="25">
        <v>81.990000009536729</v>
      </c>
      <c r="L19" s="25">
        <f t="shared" si="0"/>
        <v>100550.00012926756</v>
      </c>
      <c r="M19" s="20">
        <f t="shared" si="1"/>
        <v>6741</v>
      </c>
      <c r="N19" s="25">
        <f t="shared" si="2"/>
        <v>14.916184561529084</v>
      </c>
      <c r="O19" s="20" t="str">
        <f t="shared" si="3"/>
        <v>Beginner</v>
      </c>
      <c r="P19" s="21" t="str">
        <f t="shared" si="4"/>
        <v>Active</v>
      </c>
    </row>
    <row r="20" spans="1:16" x14ac:dyDescent="0.3">
      <c r="A20" s="19">
        <v>4558609924</v>
      </c>
      <c r="B20" s="20">
        <v>31</v>
      </c>
      <c r="C20" s="20">
        <v>238239</v>
      </c>
      <c r="D20" s="20">
        <v>157.50000047683716</v>
      </c>
      <c r="E20" s="20">
        <v>322</v>
      </c>
      <c r="F20" s="20">
        <v>425</v>
      </c>
      <c r="G20" s="20">
        <v>8834</v>
      </c>
      <c r="H20" s="20">
        <v>63031</v>
      </c>
      <c r="I20" s="25">
        <v>17.030000008642656</v>
      </c>
      <c r="J20" s="25">
        <v>21.150000050663962</v>
      </c>
      <c r="K20" s="25">
        <v>119.28000032901764</v>
      </c>
      <c r="L20" s="25">
        <f t="shared" si="0"/>
        <v>157460.00038832426</v>
      </c>
      <c r="M20" s="20">
        <f t="shared" si="1"/>
        <v>9581</v>
      </c>
      <c r="N20" s="25">
        <f t="shared" si="2"/>
        <v>16.434610206484109</v>
      </c>
      <c r="O20" s="20" t="str">
        <f t="shared" si="3"/>
        <v>Beginner</v>
      </c>
      <c r="P20" s="21" t="str">
        <f t="shared" si="4"/>
        <v>Active</v>
      </c>
    </row>
    <row r="21" spans="1:16" x14ac:dyDescent="0.3">
      <c r="A21" s="19">
        <v>4702921684</v>
      </c>
      <c r="B21" s="20">
        <v>31</v>
      </c>
      <c r="C21" s="20">
        <v>265734</v>
      </c>
      <c r="D21" s="20">
        <v>215.60999977588656</v>
      </c>
      <c r="E21" s="20">
        <v>159</v>
      </c>
      <c r="F21" s="20">
        <v>807</v>
      </c>
      <c r="G21" s="20">
        <v>7362</v>
      </c>
      <c r="H21" s="20">
        <v>91932</v>
      </c>
      <c r="I21" s="25">
        <v>12.93999999761582</v>
      </c>
      <c r="J21" s="25">
        <v>40.449999988079057</v>
      </c>
      <c r="K21" s="25">
        <v>161.99000155925751</v>
      </c>
      <c r="L21" s="25">
        <f t="shared" si="0"/>
        <v>215380.00154495239</v>
      </c>
      <c r="M21" s="20">
        <f t="shared" si="1"/>
        <v>8328</v>
      </c>
      <c r="N21" s="25">
        <f t="shared" si="2"/>
        <v>25.862151962650383</v>
      </c>
      <c r="O21" s="20" t="str">
        <f t="shared" si="3"/>
        <v>Intermediate</v>
      </c>
      <c r="P21" s="21" t="str">
        <f t="shared" si="4"/>
        <v>Active</v>
      </c>
    </row>
    <row r="22" spans="1:16" x14ac:dyDescent="0.3">
      <c r="A22" s="19">
        <v>5553957443</v>
      </c>
      <c r="B22" s="20">
        <v>31</v>
      </c>
      <c r="C22" s="20">
        <v>266990</v>
      </c>
      <c r="D22" s="20">
        <v>174.83000093698496</v>
      </c>
      <c r="E22" s="20">
        <v>726</v>
      </c>
      <c r="F22" s="20">
        <v>403</v>
      </c>
      <c r="G22" s="20">
        <v>6392</v>
      </c>
      <c r="H22" s="20">
        <v>58146</v>
      </c>
      <c r="I22" s="25">
        <v>45.390000015497201</v>
      </c>
      <c r="J22" s="25">
        <v>20.740000158548366</v>
      </c>
      <c r="K22" s="25">
        <v>108.63999897241591</v>
      </c>
      <c r="L22" s="25">
        <f t="shared" si="0"/>
        <v>174769.99914646149</v>
      </c>
      <c r="M22" s="20">
        <f t="shared" si="1"/>
        <v>7521</v>
      </c>
      <c r="N22" s="25">
        <f t="shared" si="2"/>
        <v>23.237601269307472</v>
      </c>
      <c r="O22" s="20" t="str">
        <f t="shared" si="3"/>
        <v>Intermediate</v>
      </c>
      <c r="P22" s="21" t="str">
        <f t="shared" si="4"/>
        <v>Active</v>
      </c>
    </row>
    <row r="23" spans="1:16" x14ac:dyDescent="0.3">
      <c r="A23" s="19">
        <v>5577150313</v>
      </c>
      <c r="B23" s="20">
        <v>30</v>
      </c>
      <c r="C23" s="20">
        <v>249133</v>
      </c>
      <c r="D23" s="20">
        <v>186.39999914169312</v>
      </c>
      <c r="E23" s="20">
        <v>2620</v>
      </c>
      <c r="F23" s="20">
        <v>895</v>
      </c>
      <c r="G23" s="20">
        <v>4438</v>
      </c>
      <c r="H23" s="20">
        <v>100789</v>
      </c>
      <c r="I23" s="25">
        <v>93.409999668598175</v>
      </c>
      <c r="J23" s="25">
        <v>19.740000143647197</v>
      </c>
      <c r="K23" s="25">
        <v>72.839999675750761</v>
      </c>
      <c r="L23" s="25">
        <f t="shared" si="0"/>
        <v>185989.99948799613</v>
      </c>
      <c r="M23" s="20">
        <f t="shared" si="1"/>
        <v>7953</v>
      </c>
      <c r="N23" s="25">
        <f t="shared" si="2"/>
        <v>23.386143529233763</v>
      </c>
      <c r="O23" s="20" t="str">
        <f t="shared" si="3"/>
        <v>Intermediate</v>
      </c>
      <c r="P23" s="21" t="str">
        <f t="shared" si="4"/>
        <v>Active</v>
      </c>
    </row>
    <row r="24" spans="1:16" x14ac:dyDescent="0.3">
      <c r="A24" s="19">
        <v>6117666160</v>
      </c>
      <c r="B24" s="20">
        <v>28</v>
      </c>
      <c r="C24" s="20">
        <v>197308</v>
      </c>
      <c r="D24" s="20">
        <v>149.58000159263608</v>
      </c>
      <c r="E24" s="20">
        <v>44</v>
      </c>
      <c r="F24" s="20">
        <v>57</v>
      </c>
      <c r="G24" s="20">
        <v>8074</v>
      </c>
      <c r="H24" s="20">
        <v>63312</v>
      </c>
      <c r="I24" s="25">
        <v>3.589999973773955</v>
      </c>
      <c r="J24" s="25">
        <v>2.3500000238418579</v>
      </c>
      <c r="K24" s="25">
        <v>135.61000037193301</v>
      </c>
      <c r="L24" s="25">
        <f t="shared" si="0"/>
        <v>141550.00036954883</v>
      </c>
      <c r="M24" s="20">
        <f t="shared" si="1"/>
        <v>8175</v>
      </c>
      <c r="N24" s="25">
        <f t="shared" si="2"/>
        <v>17.314984754684872</v>
      </c>
      <c r="O24" s="20" t="str">
        <f t="shared" si="3"/>
        <v>Beginner</v>
      </c>
      <c r="P24" s="21" t="str">
        <f t="shared" si="4"/>
        <v>Moderate</v>
      </c>
    </row>
    <row r="25" spans="1:16" x14ac:dyDescent="0.3">
      <c r="A25" s="19">
        <v>6290855005</v>
      </c>
      <c r="B25" s="20">
        <v>29</v>
      </c>
      <c r="C25" s="20">
        <v>163837</v>
      </c>
      <c r="D25" s="20">
        <v>123.90000033378601</v>
      </c>
      <c r="E25" s="20">
        <v>80</v>
      </c>
      <c r="F25" s="20">
        <v>110</v>
      </c>
      <c r="G25" s="20">
        <v>6596</v>
      </c>
      <c r="H25" s="20">
        <v>75389</v>
      </c>
      <c r="I25" s="25">
        <v>2.4800000190734912</v>
      </c>
      <c r="J25" s="25">
        <v>3.720000028610229</v>
      </c>
      <c r="K25" s="25">
        <v>117.41000056266786</v>
      </c>
      <c r="L25" s="25">
        <f t="shared" si="0"/>
        <v>123610.00061035158</v>
      </c>
      <c r="M25" s="20">
        <f t="shared" si="1"/>
        <v>6786</v>
      </c>
      <c r="N25" s="25">
        <f t="shared" si="2"/>
        <v>18.215443650213906</v>
      </c>
      <c r="O25" s="20" t="str">
        <f t="shared" si="3"/>
        <v>Beginner</v>
      </c>
      <c r="P25" s="21" t="str">
        <f t="shared" si="4"/>
        <v>Moderate</v>
      </c>
    </row>
    <row r="26" spans="1:16" x14ac:dyDescent="0.3">
      <c r="A26" s="19">
        <v>6775888955</v>
      </c>
      <c r="B26" s="20">
        <v>26</v>
      </c>
      <c r="C26" s="20">
        <v>65512</v>
      </c>
      <c r="D26" s="20">
        <v>47.149999419227257</v>
      </c>
      <c r="E26" s="20">
        <v>286</v>
      </c>
      <c r="F26" s="20">
        <v>385</v>
      </c>
      <c r="G26" s="20">
        <v>1044</v>
      </c>
      <c r="H26" s="20">
        <v>55426</v>
      </c>
      <c r="I26" s="25">
        <v>18.439999934285868</v>
      </c>
      <c r="J26" s="25">
        <v>9.9900000095367414</v>
      </c>
      <c r="K26" s="25">
        <v>18.500000109896067</v>
      </c>
      <c r="L26" s="25">
        <f t="shared" si="0"/>
        <v>46930.000053718672</v>
      </c>
      <c r="M26" s="20">
        <f t="shared" si="1"/>
        <v>1715</v>
      </c>
      <c r="N26" s="25">
        <f t="shared" si="2"/>
        <v>27.364431518203308</v>
      </c>
      <c r="O26" s="20" t="str">
        <f t="shared" si="3"/>
        <v>Intermediate</v>
      </c>
      <c r="P26" s="21" t="str">
        <f t="shared" si="4"/>
        <v>Moderate</v>
      </c>
    </row>
    <row r="27" spans="1:16" x14ac:dyDescent="0.3">
      <c r="A27" s="19">
        <v>6962181067</v>
      </c>
      <c r="B27" s="20">
        <v>31</v>
      </c>
      <c r="C27" s="20">
        <v>303639</v>
      </c>
      <c r="D27" s="20">
        <v>204.16000080108648</v>
      </c>
      <c r="E27" s="20">
        <v>707</v>
      </c>
      <c r="F27" s="20">
        <v>574</v>
      </c>
      <c r="G27" s="20">
        <v>7620</v>
      </c>
      <c r="H27" s="20">
        <v>61443</v>
      </c>
      <c r="I27" s="25">
        <v>50.110000193119049</v>
      </c>
      <c r="J27" s="25">
        <v>29.759999796748144</v>
      </c>
      <c r="K27" s="25">
        <v>124.05000066757202</v>
      </c>
      <c r="L27" s="25">
        <f t="shared" si="0"/>
        <v>203920.00065743923</v>
      </c>
      <c r="M27" s="20">
        <f t="shared" si="1"/>
        <v>8901</v>
      </c>
      <c r="N27" s="25">
        <f t="shared" si="2"/>
        <v>22.909785491230114</v>
      </c>
      <c r="O27" s="20" t="str">
        <f t="shared" si="3"/>
        <v>Intermediate</v>
      </c>
      <c r="P27" s="21" t="str">
        <f t="shared" si="4"/>
        <v>Active</v>
      </c>
    </row>
    <row r="28" spans="1:16" x14ac:dyDescent="0.3">
      <c r="A28" s="19">
        <v>7007744171</v>
      </c>
      <c r="B28" s="20">
        <v>26</v>
      </c>
      <c r="C28" s="20">
        <v>294409</v>
      </c>
      <c r="D28" s="20">
        <v>208.39999938011169</v>
      </c>
      <c r="E28" s="20">
        <v>807</v>
      </c>
      <c r="F28" s="20">
        <v>423</v>
      </c>
      <c r="G28" s="20">
        <v>7299</v>
      </c>
      <c r="H28" s="20">
        <v>66144</v>
      </c>
      <c r="I28" s="25">
        <v>62.789999663829811</v>
      </c>
      <c r="J28" s="25">
        <v>19.199999779462811</v>
      </c>
      <c r="K28" s="25">
        <v>126.39999961853027</v>
      </c>
      <c r="L28" s="25">
        <f t="shared" si="0"/>
        <v>208389.99906182289</v>
      </c>
      <c r="M28" s="20">
        <f t="shared" si="1"/>
        <v>8529</v>
      </c>
      <c r="N28" s="25">
        <f t="shared" si="2"/>
        <v>24.43311045395977</v>
      </c>
      <c r="O28" s="20" t="str">
        <f t="shared" si="3"/>
        <v>Intermediate</v>
      </c>
      <c r="P28" s="21" t="str">
        <f t="shared" si="4"/>
        <v>Moderate</v>
      </c>
    </row>
    <row r="29" spans="1:16" x14ac:dyDescent="0.3">
      <c r="A29" s="19">
        <v>7086361926</v>
      </c>
      <c r="B29" s="20">
        <v>31</v>
      </c>
      <c r="C29" s="20">
        <v>290525</v>
      </c>
      <c r="D29" s="20">
        <v>198.02999974228445</v>
      </c>
      <c r="E29" s="20">
        <v>1320</v>
      </c>
      <c r="F29" s="20">
        <v>786</v>
      </c>
      <c r="G29" s="20">
        <v>4459</v>
      </c>
      <c r="H29" s="20">
        <v>79557</v>
      </c>
      <c r="I29" s="25">
        <v>86.220000088214874</v>
      </c>
      <c r="J29" s="25">
        <v>23.969999946653846</v>
      </c>
      <c r="K29" s="25">
        <v>87.37999952770771</v>
      </c>
      <c r="L29" s="25">
        <f t="shared" si="0"/>
        <v>197569.99956257641</v>
      </c>
      <c r="M29" s="20">
        <f t="shared" si="1"/>
        <v>6565</v>
      </c>
      <c r="N29" s="25">
        <f t="shared" si="2"/>
        <v>30.094440146622453</v>
      </c>
      <c r="O29" s="20" t="str">
        <f t="shared" si="3"/>
        <v>Pro</v>
      </c>
      <c r="P29" s="21" t="str">
        <f t="shared" si="4"/>
        <v>Active</v>
      </c>
    </row>
    <row r="30" spans="1:16" x14ac:dyDescent="0.3">
      <c r="A30" s="19">
        <v>8053475328</v>
      </c>
      <c r="B30" s="20">
        <v>31</v>
      </c>
      <c r="C30" s="20">
        <v>457662</v>
      </c>
      <c r="D30" s="20">
        <v>355.72999715805037</v>
      </c>
      <c r="E30" s="20">
        <v>2640</v>
      </c>
      <c r="F30" s="20">
        <v>297</v>
      </c>
      <c r="G30" s="20">
        <v>4680</v>
      </c>
      <c r="H30" s="20">
        <v>91320</v>
      </c>
      <c r="I30" s="25">
        <v>263.96000099182135</v>
      </c>
      <c r="J30" s="25">
        <v>13.139999907463782</v>
      </c>
      <c r="K30" s="25">
        <v>78.54999959468843</v>
      </c>
      <c r="L30" s="25">
        <f t="shared" si="0"/>
        <v>355650.00049397355</v>
      </c>
      <c r="M30" s="20">
        <f t="shared" si="1"/>
        <v>7617</v>
      </c>
      <c r="N30" s="25">
        <f t="shared" si="2"/>
        <v>46.691610935272884</v>
      </c>
      <c r="O30" s="20" t="str">
        <f t="shared" si="3"/>
        <v>Pro</v>
      </c>
      <c r="P30" s="21" t="str">
        <f t="shared" si="4"/>
        <v>Active</v>
      </c>
    </row>
    <row r="31" spans="1:16" x14ac:dyDescent="0.3">
      <c r="A31" s="19">
        <v>8253242879</v>
      </c>
      <c r="B31" s="20">
        <v>19</v>
      </c>
      <c r="C31" s="20">
        <v>123161</v>
      </c>
      <c r="D31" s="20">
        <v>88.680000901222243</v>
      </c>
      <c r="E31" s="20">
        <v>390</v>
      </c>
      <c r="F31" s="20">
        <v>272</v>
      </c>
      <c r="G31" s="20">
        <v>2221</v>
      </c>
      <c r="H31" s="20">
        <v>33972</v>
      </c>
      <c r="I31" s="25">
        <v>42.069999307394021</v>
      </c>
      <c r="J31" s="25">
        <v>13.220000058412543</v>
      </c>
      <c r="K31" s="25">
        <v>33.340000063180923</v>
      </c>
      <c r="L31" s="25">
        <f t="shared" si="0"/>
        <v>88629.999428987488</v>
      </c>
      <c r="M31" s="20">
        <f t="shared" si="1"/>
        <v>2883</v>
      </c>
      <c r="N31" s="25">
        <f t="shared" si="2"/>
        <v>30.742282146717823</v>
      </c>
      <c r="O31" s="20" t="str">
        <f t="shared" si="3"/>
        <v>Pro</v>
      </c>
      <c r="P31" s="21" t="str">
        <f t="shared" si="4"/>
        <v>Light</v>
      </c>
    </row>
    <row r="32" spans="1:16" x14ac:dyDescent="0.3">
      <c r="A32" s="19">
        <v>8378563200</v>
      </c>
      <c r="B32" s="20">
        <v>31</v>
      </c>
      <c r="C32" s="20">
        <v>270249</v>
      </c>
      <c r="D32" s="20">
        <v>214.32000231742848</v>
      </c>
      <c r="E32" s="20">
        <v>1819</v>
      </c>
      <c r="F32" s="20">
        <v>318</v>
      </c>
      <c r="G32" s="20">
        <v>4839</v>
      </c>
      <c r="H32" s="20">
        <v>106534</v>
      </c>
      <c r="I32" s="25">
        <v>77.610000461339922</v>
      </c>
      <c r="J32" s="25">
        <v>16.089999899268147</v>
      </c>
      <c r="K32" s="25">
        <v>120.56999945640565</v>
      </c>
      <c r="L32" s="25">
        <f t="shared" si="0"/>
        <v>214269.99981701374</v>
      </c>
      <c r="M32" s="20">
        <f t="shared" si="1"/>
        <v>6976</v>
      </c>
      <c r="N32" s="25">
        <f t="shared" si="2"/>
        <v>30.715309606796694</v>
      </c>
      <c r="O32" s="20" t="str">
        <f t="shared" si="3"/>
        <v>Pro</v>
      </c>
      <c r="P32" s="21" t="str">
        <f t="shared" si="4"/>
        <v>Active</v>
      </c>
    </row>
    <row r="33" spans="1:16" x14ac:dyDescent="0.3">
      <c r="A33" s="19">
        <v>8583815059</v>
      </c>
      <c r="B33" s="20">
        <v>31</v>
      </c>
      <c r="C33" s="20">
        <v>223154</v>
      </c>
      <c r="D33" s="20">
        <v>174.07999849319464</v>
      </c>
      <c r="E33" s="20">
        <v>300</v>
      </c>
      <c r="F33" s="20">
        <v>688</v>
      </c>
      <c r="G33" s="20">
        <v>4287</v>
      </c>
      <c r="H33" s="20">
        <v>84693</v>
      </c>
      <c r="I33" s="25">
        <v>24.740000300109394</v>
      </c>
      <c r="J33" s="25">
        <v>31.639999739825722</v>
      </c>
      <c r="K33" s="25">
        <v>81.13999974727632</v>
      </c>
      <c r="L33" s="25">
        <f t="shared" si="0"/>
        <v>137519.99978721142</v>
      </c>
      <c r="M33" s="20">
        <f t="shared" si="1"/>
        <v>5275</v>
      </c>
      <c r="N33" s="25">
        <f t="shared" si="2"/>
        <v>26.07014213975572</v>
      </c>
      <c r="O33" s="20" t="str">
        <f t="shared" si="3"/>
        <v>Intermediate</v>
      </c>
      <c r="P33" s="21" t="str">
        <f t="shared" si="4"/>
        <v>Active</v>
      </c>
    </row>
    <row r="34" spans="1:16" x14ac:dyDescent="0.3">
      <c r="A34" s="19">
        <v>8792009665</v>
      </c>
      <c r="B34" s="20">
        <v>29</v>
      </c>
      <c r="C34" s="20">
        <v>53758</v>
      </c>
      <c r="D34" s="20">
        <v>34.409999787807486</v>
      </c>
      <c r="E34" s="20">
        <v>28</v>
      </c>
      <c r="F34" s="20">
        <v>117</v>
      </c>
      <c r="G34" s="20">
        <v>2662</v>
      </c>
      <c r="H34" s="20">
        <v>56907</v>
      </c>
      <c r="I34" s="25">
        <v>0.72000000998377733</v>
      </c>
      <c r="J34" s="25">
        <v>1.6900000162422659</v>
      </c>
      <c r="K34" s="25">
        <v>31.999999850988385</v>
      </c>
      <c r="L34" s="25">
        <f t="shared" si="0"/>
        <v>34409.999877214424</v>
      </c>
      <c r="M34" s="20">
        <f t="shared" si="1"/>
        <v>2807</v>
      </c>
      <c r="N34" s="25">
        <f t="shared" si="2"/>
        <v>12.258639072751844</v>
      </c>
      <c r="O34" s="20" t="str">
        <f t="shared" si="3"/>
        <v>Beginner</v>
      </c>
      <c r="P34" s="21" t="str">
        <f t="shared" si="4"/>
        <v>Moderate</v>
      </c>
    </row>
    <row r="35" spans="1:16" ht="15" thickBot="1" x14ac:dyDescent="0.35">
      <c r="A35" s="22">
        <v>8877689391</v>
      </c>
      <c r="B35" s="23">
        <v>31</v>
      </c>
      <c r="C35" s="23">
        <v>497241</v>
      </c>
      <c r="D35" s="23">
        <v>409.59999728202826</v>
      </c>
      <c r="E35" s="23">
        <v>2048</v>
      </c>
      <c r="F35" s="23">
        <v>308</v>
      </c>
      <c r="G35" s="23">
        <v>7276</v>
      </c>
      <c r="H35" s="23">
        <v>106028</v>
      </c>
      <c r="I35" s="26">
        <v>205.76000023260701</v>
      </c>
      <c r="J35" s="26">
        <v>10.469999980181452</v>
      </c>
      <c r="K35" s="26">
        <v>191.8499999046326</v>
      </c>
      <c r="L35" s="26">
        <f t="shared" si="0"/>
        <v>408080.00011742103</v>
      </c>
      <c r="M35" s="23">
        <f t="shared" si="1"/>
        <v>9632</v>
      </c>
      <c r="N35" s="26">
        <f t="shared" si="2"/>
        <v>42.367109646742215</v>
      </c>
      <c r="O35" s="23" t="str">
        <f t="shared" si="3"/>
        <v>Pro</v>
      </c>
      <c r="P35" s="24" t="str">
        <f t="shared" si="4"/>
        <v>Active</v>
      </c>
    </row>
    <row r="36" spans="1:16" ht="15" thickTop="1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9902E-B43B-4A32-BA66-1712ABFA4E50}">
  <dimension ref="A1:K104"/>
  <sheetViews>
    <sheetView tabSelected="1" topLeftCell="B89" workbookViewId="0">
      <selection activeCell="R113" sqref="R113"/>
    </sheetView>
  </sheetViews>
  <sheetFormatPr defaultRowHeight="14.4" x14ac:dyDescent="0.3"/>
  <cols>
    <col min="1" max="1" width="12.5546875" bestFit="1" customWidth="1"/>
    <col min="2" max="2" width="18.77734375" bestFit="1" customWidth="1"/>
    <col min="3" max="3" width="9.109375" bestFit="1" customWidth="1"/>
    <col min="9" max="9" width="18.6640625" customWidth="1"/>
    <col min="10" max="10" width="27.44140625" bestFit="1" customWidth="1"/>
    <col min="11" max="11" width="17.44140625" bestFit="1" customWidth="1"/>
  </cols>
  <sheetData>
    <row r="1" spans="1:9" ht="91.8" x14ac:dyDescent="1.65">
      <c r="E1" s="6" t="s">
        <v>20</v>
      </c>
      <c r="F1" s="7"/>
      <c r="G1" s="7"/>
      <c r="H1" s="7"/>
      <c r="I1" s="7"/>
    </row>
    <row r="3" spans="1:9" ht="23.4" x14ac:dyDescent="0.45">
      <c r="A3" s="8" t="s">
        <v>22</v>
      </c>
    </row>
    <row r="22" spans="1:11" x14ac:dyDescent="0.3">
      <c r="B22" s="1"/>
    </row>
    <row r="24" spans="1:11" ht="23.4" x14ac:dyDescent="0.45">
      <c r="A24" s="8" t="s">
        <v>23</v>
      </c>
    </row>
    <row r="25" spans="1:11" ht="15" thickBot="1" x14ac:dyDescent="0.35"/>
    <row r="26" spans="1:11" ht="18.600000000000001" thickTop="1" thickBot="1" x14ac:dyDescent="0.5">
      <c r="J26" s="12" t="s">
        <v>28</v>
      </c>
      <c r="K26" s="12" t="s">
        <v>29</v>
      </c>
    </row>
    <row r="27" spans="1:11" ht="18" thickTop="1" x14ac:dyDescent="0.45">
      <c r="J27" s="9" t="s">
        <v>17</v>
      </c>
      <c r="K27" s="9">
        <v>24</v>
      </c>
    </row>
    <row r="28" spans="1:11" ht="17.399999999999999" x14ac:dyDescent="0.45">
      <c r="J28" s="10" t="s">
        <v>18</v>
      </c>
      <c r="K28" s="10">
        <v>3</v>
      </c>
    </row>
    <row r="29" spans="1:11" ht="18" thickBot="1" x14ac:dyDescent="0.5">
      <c r="J29" s="11" t="s">
        <v>19</v>
      </c>
      <c r="K29" s="11">
        <v>6</v>
      </c>
    </row>
    <row r="30" spans="1:11" ht="15" thickTop="1" x14ac:dyDescent="0.3"/>
    <row r="42" spans="1:11" ht="23.4" x14ac:dyDescent="0.45">
      <c r="A42" s="8" t="s">
        <v>24</v>
      </c>
    </row>
    <row r="46" spans="1:11" ht="15" thickBot="1" x14ac:dyDescent="0.35"/>
    <row r="47" spans="1:11" ht="18" thickTop="1" x14ac:dyDescent="0.45">
      <c r="J47" s="4" t="s">
        <v>21</v>
      </c>
      <c r="K47" s="5" t="s">
        <v>29</v>
      </c>
    </row>
    <row r="48" spans="1:11" ht="17.399999999999999" x14ac:dyDescent="0.45">
      <c r="J48" s="2" t="s">
        <v>14</v>
      </c>
      <c r="K48" s="13">
        <v>13</v>
      </c>
    </row>
    <row r="49" spans="1:11" ht="17.399999999999999" x14ac:dyDescent="0.45">
      <c r="J49" s="2" t="s">
        <v>15</v>
      </c>
      <c r="K49" s="13">
        <v>15</v>
      </c>
    </row>
    <row r="50" spans="1:11" ht="18" thickBot="1" x14ac:dyDescent="0.5">
      <c r="J50" s="3" t="s">
        <v>16</v>
      </c>
      <c r="K50" s="14">
        <v>5</v>
      </c>
    </row>
    <row r="51" spans="1:11" ht="15" thickTop="1" x14ac:dyDescent="0.3"/>
    <row r="61" spans="1:11" ht="23.4" x14ac:dyDescent="0.45">
      <c r="A61" s="8" t="s">
        <v>25</v>
      </c>
    </row>
    <row r="82" spans="1:1" ht="23.4" x14ac:dyDescent="0.45">
      <c r="A82" s="8" t="s">
        <v>26</v>
      </c>
    </row>
    <row r="104" spans="1:1" ht="23.4" x14ac:dyDescent="0.45">
      <c r="A104" s="8" t="s">
        <v>27</v>
      </c>
    </row>
  </sheetData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K F P l W A 8 J / x 2 l A A A A 9 g A A A B I A H A B D b 2 5 m a W c v U G F j a 2 F n Z S 5 4 b W w g o h g A K K A U A A A A A A A A A A A A A A A A A A A A A A A A A A A A h Y 9 B D o I w F E S v Q r q n L T U m S j 5 l 4 c p E j I m J c d t g h U b 4 G F o s d 3 P h k b y C G E X d u Z w 3 b z F z v 9 4 g 7 e s q u O j W m g Y T E l F O A o 1 5 c z B Y J K R z x 3 B G U g k b l Z 9 U o Y N B R h v 3 9 p C Q 0 r l z z J j 3 n v o J b d q C C c 4 j t s 9 W 2 7 z U t S I f 2 f y X Q 4 P W K c w 1 k b B 7 j Z G C R m J O x V R Q D m y E k B n 8 C m L Y + 2 x / I C y 6 y n W t l h r D 5 R r Y G I G 9 P 8 g H U E s D B B Q A A g A I A C h T 5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o U + V Y K I p H u A 4 A A A A R A A A A E w A c A E Z v c m 1 1 b G F z L 1 N l Y 3 R p b 2 4 x L m 0 g o h g A K K A U A A A A A A A A A A A A A A A A A A A A A A A A A A A A K 0 5 N L s n M z 1 M I h t C G 1 g B Q S w E C L Q A U A A I A C A A o U + V Y D w n / H a U A A A D 2 A A A A E g A A A A A A A A A A A A A A A A A A A A A A Q 2 9 u Z m l n L 1 B h Y 2 t h Z 2 U u e G 1 s U E s B A i 0 A F A A C A A g A K F P l W A / K 6 a u k A A A A 6 Q A A A B M A A A A A A A A A A A A A A A A A 8 Q A A A F t D b 2 5 0 Z W 5 0 X 1 R 5 c G V z X S 5 4 b W x Q S w E C L Q A U A A I A C A A o U + V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Q m R R 6 H r j d I m + G q / / 9 o O O 4 A A A A A A g A A A A A A E G Y A A A A B A A A g A A A A B v a g l 7 P 7 d 0 W d Y N b q 0 H 0 / i O o p l m a 0 w y F 3 g / o r K n 5 Q I W U A A A A A D o A A A A A C A A A g A A A A o 0 O 1 2 R H 6 G W I E h h V c / R t 7 w o + 6 9 C F E M D c C 8 U 4 2 D 2 r 3 6 R Z Q A A A A L j D L T 5 p M 9 B A E 3 1 U N c o E 7 J r 2 P M n f 8 w W o 1 Y O B Q 0 + W 2 M P E w A Q / s M t q + p v c z / M B h T b M 1 M 9 H r 0 Q w 0 g j u m Q E 0 J h Z G W I z C v g y r S N k o D y W H 6 U c d r f y 9 A A A A A e f x G L g + 2 j Z e e c H + q Q j 6 7 L J d T x Y U K J p x i n F n k Z h H C r T v E N O 6 k a A i q P Z J T S t n g t T D j x 1 9 P M m B t l L U W t C 6 s 9 M Y N i A = = < / D a t a M a s h u p > 
</file>

<file path=customXml/itemProps1.xml><?xml version="1.0" encoding="utf-8"?>
<ds:datastoreItem xmlns:ds="http://schemas.openxmlformats.org/officeDocument/2006/customXml" ds:itemID="{5F192F9F-9E32-4C12-9FDE-007939678A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ACTIVITY DATA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Galaxzy Travels</dc:creator>
  <cp:lastModifiedBy>Galaxzy Travels</cp:lastModifiedBy>
  <dcterms:created xsi:type="dcterms:W3CDTF">2024-07-04T14:58:23Z</dcterms:created>
  <dcterms:modified xsi:type="dcterms:W3CDTF">2024-07-07T11:02:39Z</dcterms:modified>
</cp:coreProperties>
</file>