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174C02E-00D8-4AF9-85AE-C190C95A3387}" xr6:coauthVersionLast="45" xr6:coauthVersionMax="45" xr10:uidLastSave="{00000000-0000-0000-0000-000000000000}"/>
  <bookViews>
    <workbookView xWindow="-110" yWindow="-110" windowWidth="19420" windowHeight="10420" activeTab="1" xr2:uid="{3E9DAD94-8075-4183-AFFB-9C49AC2718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8" i="2" l="1"/>
  <c r="AA7" i="2"/>
  <c r="AA6" i="2"/>
  <c r="AA5" i="2"/>
  <c r="AA13" i="2" l="1"/>
  <c r="AA12" i="2"/>
  <c r="U24" i="2"/>
  <c r="U3" i="2" l="1"/>
  <c r="U4" i="2" l="1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S5" i="2"/>
  <c r="S4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3" i="2"/>
  <c r="S3" i="2"/>
  <c r="R3" i="2"/>
  <c r="W8" i="2" l="1"/>
  <c r="X8" i="2" s="1"/>
  <c r="W22" i="2"/>
  <c r="X22" i="2" s="1"/>
  <c r="W13" i="2"/>
  <c r="X13" i="2" s="1"/>
  <c r="W44" i="2"/>
  <c r="X44" i="2" s="1"/>
  <c r="W71" i="2"/>
  <c r="X71" i="2" s="1"/>
  <c r="W98" i="2" l="1"/>
  <c r="X98" i="2" s="1"/>
  <c r="W65" i="2"/>
  <c r="X65" i="2" s="1"/>
  <c r="W85" i="2"/>
  <c r="X85" i="2" s="1"/>
  <c r="W35" i="2"/>
  <c r="X35" i="2" s="1"/>
  <c r="W99" i="2"/>
  <c r="X99" i="2" s="1"/>
  <c r="W15" i="2"/>
  <c r="X15" i="2" s="1"/>
  <c r="W21" i="2"/>
  <c r="X21" i="2" s="1"/>
  <c r="W94" i="2"/>
  <c r="X94" i="2" s="1"/>
  <c r="W29" i="2"/>
  <c r="X29" i="2" s="1"/>
  <c r="W31" i="2"/>
  <c r="X31" i="2" s="1"/>
  <c r="W24" i="2"/>
  <c r="X24" i="2" s="1"/>
  <c r="W88" i="2"/>
  <c r="X88" i="2" s="1"/>
  <c r="W9" i="2"/>
  <c r="X9" i="2" s="1"/>
  <c r="W73" i="2"/>
  <c r="X73" i="2" s="1"/>
  <c r="W47" i="2"/>
  <c r="X47" i="2" s="1"/>
  <c r="W50" i="2"/>
  <c r="X50" i="2" s="1"/>
  <c r="W14" i="2"/>
  <c r="X14" i="2" s="1"/>
  <c r="W43" i="2"/>
  <c r="X43" i="2" s="1"/>
  <c r="W52" i="2"/>
  <c r="X52" i="2" s="1"/>
  <c r="W42" i="2"/>
  <c r="X42" i="2" s="1"/>
  <c r="W96" i="2"/>
  <c r="X96" i="2" s="1"/>
  <c r="W58" i="2"/>
  <c r="X58" i="2" s="1"/>
  <c r="W86" i="2"/>
  <c r="X86" i="2" s="1"/>
  <c r="W51" i="2"/>
  <c r="X51" i="2" s="1"/>
  <c r="W101" i="2"/>
  <c r="X101" i="2" s="1"/>
  <c r="W27" i="2"/>
  <c r="X27" i="2" s="1"/>
  <c r="W80" i="2"/>
  <c r="X80" i="2" s="1"/>
  <c r="W68" i="2"/>
  <c r="X68" i="2" s="1"/>
  <c r="W63" i="2"/>
  <c r="X63" i="2" s="1"/>
  <c r="W45" i="2"/>
  <c r="X45" i="2" s="1"/>
  <c r="W69" i="2"/>
  <c r="X69" i="2" s="1"/>
  <c r="W25" i="2"/>
  <c r="X25" i="2" s="1"/>
  <c r="W89" i="2"/>
  <c r="X89" i="2" s="1"/>
  <c r="W3" i="2"/>
  <c r="X3" i="2" s="1"/>
  <c r="W66" i="2"/>
  <c r="X66" i="2" s="1"/>
  <c r="W23" i="2"/>
  <c r="X23" i="2" s="1"/>
  <c r="W59" i="2"/>
  <c r="X59" i="2" s="1"/>
  <c r="W38" i="2"/>
  <c r="X38" i="2" s="1"/>
  <c r="W72" i="2"/>
  <c r="X72" i="2" s="1"/>
  <c r="W34" i="2"/>
  <c r="X34" i="2" s="1"/>
  <c r="W79" i="2"/>
  <c r="X79" i="2" s="1"/>
  <c r="W55" i="2"/>
  <c r="X55" i="2" s="1"/>
  <c r="W81" i="2"/>
  <c r="X81" i="2" s="1"/>
  <c r="W76" i="2"/>
  <c r="X76" i="2" s="1"/>
  <c r="W40" i="2"/>
  <c r="X40" i="2" s="1"/>
  <c r="W20" i="2"/>
  <c r="X20" i="2" s="1"/>
  <c r="W84" i="2"/>
  <c r="X84" i="2" s="1"/>
  <c r="W53" i="2"/>
  <c r="X53" i="2" s="1"/>
  <c r="W5" i="2"/>
  <c r="X5" i="2" s="1"/>
  <c r="W48" i="2"/>
  <c r="X48" i="2" s="1"/>
  <c r="W30" i="2"/>
  <c r="X30" i="2" s="1"/>
  <c r="W33" i="2"/>
  <c r="X33" i="2" s="1"/>
  <c r="W97" i="2"/>
  <c r="X97" i="2" s="1"/>
  <c r="W10" i="2"/>
  <c r="X10" i="2" s="1"/>
  <c r="W74" i="2"/>
  <c r="X74" i="2" s="1"/>
  <c r="W87" i="2"/>
  <c r="X87" i="2" s="1"/>
  <c r="W67" i="2"/>
  <c r="X67" i="2" s="1"/>
  <c r="W78" i="2"/>
  <c r="X78" i="2" s="1"/>
  <c r="W57" i="2"/>
  <c r="X57" i="2" s="1"/>
  <c r="W91" i="2"/>
  <c r="X91" i="2" s="1"/>
  <c r="W16" i="2"/>
  <c r="X16" i="2" s="1"/>
  <c r="W60" i="2"/>
  <c r="X60" i="2" s="1"/>
  <c r="W37" i="2"/>
  <c r="X37" i="2" s="1"/>
  <c r="W17" i="2"/>
  <c r="X17" i="2" s="1"/>
  <c r="W12" i="2"/>
  <c r="X12" i="2" s="1"/>
  <c r="W95" i="2"/>
  <c r="X95" i="2" s="1"/>
  <c r="W28" i="2"/>
  <c r="X28" i="2" s="1"/>
  <c r="W92" i="2"/>
  <c r="X92" i="2" s="1"/>
  <c r="W61" i="2"/>
  <c r="X61" i="2" s="1"/>
  <c r="W6" i="2"/>
  <c r="X6" i="2" s="1"/>
  <c r="W56" i="2"/>
  <c r="X56" i="2" s="1"/>
  <c r="W62" i="2"/>
  <c r="X62" i="2" s="1"/>
  <c r="W41" i="2"/>
  <c r="X41" i="2" s="1"/>
  <c r="W77" i="2"/>
  <c r="X77" i="2" s="1"/>
  <c r="W18" i="2"/>
  <c r="X18" i="2" s="1"/>
  <c r="W82" i="2"/>
  <c r="X82" i="2" s="1"/>
  <c r="W11" i="2"/>
  <c r="X11" i="2" s="1"/>
  <c r="W75" i="2"/>
  <c r="X75" i="2" s="1"/>
  <c r="W39" i="2"/>
  <c r="X39" i="2" s="1"/>
  <c r="W54" i="2"/>
  <c r="X54" i="2" s="1"/>
  <c r="W70" i="2"/>
  <c r="X70" i="2" s="1"/>
  <c r="W4" i="2"/>
  <c r="X4" i="2" s="1"/>
  <c r="W32" i="2"/>
  <c r="X32" i="2" s="1"/>
  <c r="W36" i="2"/>
  <c r="X36" i="2" s="1"/>
  <c r="W100" i="2"/>
  <c r="X100" i="2" s="1"/>
  <c r="W93" i="2"/>
  <c r="X93" i="2" s="1"/>
  <c r="W7" i="2"/>
  <c r="X7" i="2" s="1"/>
  <c r="W64" i="2"/>
  <c r="X64" i="2" s="1"/>
  <c r="W102" i="2"/>
  <c r="X102" i="2" s="1"/>
  <c r="W49" i="2"/>
  <c r="X49" i="2" s="1"/>
  <c r="W46" i="2"/>
  <c r="X46" i="2" s="1"/>
  <c r="W26" i="2"/>
  <c r="X26" i="2" s="1"/>
  <c r="W90" i="2"/>
  <c r="X90" i="2" s="1"/>
  <c r="W19" i="2"/>
  <c r="X19" i="2" s="1"/>
  <c r="W83" i="2"/>
  <c r="X83" i="2" s="1"/>
</calcChain>
</file>

<file path=xl/sharedStrings.xml><?xml version="1.0" encoding="utf-8"?>
<sst xmlns="http://schemas.openxmlformats.org/spreadsheetml/2006/main" count="255" uniqueCount="247">
  <si>
    <t>First Name</t>
  </si>
  <si>
    <t>Last Name</t>
  </si>
  <si>
    <t>Present Salary</t>
  </si>
  <si>
    <t>Age</t>
  </si>
  <si>
    <t>Sales Achieved Monthly</t>
  </si>
  <si>
    <t>Sl.No.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</si>
  <si>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</si>
  <si>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</si>
  <si>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</si>
  <si>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</si>
  <si>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</si>
  <si>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</si>
  <si>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</si>
  <si>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</si>
  <si>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</si>
  <si>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</si>
  <si>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</si>
  <si>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</si>
  <si>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Name of Salesman</t>
  </si>
  <si>
    <t>Overall Average</t>
  </si>
  <si>
    <t>Overall Maximum</t>
  </si>
  <si>
    <t>Overall Minimum</t>
  </si>
  <si>
    <t>Total Sales</t>
  </si>
  <si>
    <t xml:space="preserve">First Name </t>
  </si>
  <si>
    <t>FIR1</t>
  </si>
  <si>
    <t>FIR2</t>
  </si>
  <si>
    <t>FIR3</t>
  </si>
  <si>
    <t>FIR4</t>
  </si>
  <si>
    <t>FIR5</t>
  </si>
  <si>
    <t>FIR6</t>
  </si>
  <si>
    <t>FIR7</t>
  </si>
  <si>
    <t>FIR8</t>
  </si>
  <si>
    <t>FIR9</t>
  </si>
  <si>
    <t>FIR10</t>
  </si>
  <si>
    <t>FIR11</t>
  </si>
  <si>
    <t>FIR12</t>
  </si>
  <si>
    <t>FIR13</t>
  </si>
  <si>
    <t>FIR14</t>
  </si>
  <si>
    <t>FIR15</t>
  </si>
  <si>
    <t>FIR16</t>
  </si>
  <si>
    <t>FIR17</t>
  </si>
  <si>
    <t>FIR18</t>
  </si>
  <si>
    <t>FIR19</t>
  </si>
  <si>
    <t>FIR20</t>
  </si>
  <si>
    <t>FIR21</t>
  </si>
  <si>
    <t>FIR22</t>
  </si>
  <si>
    <t>FIR23</t>
  </si>
  <si>
    <t>FIR24</t>
  </si>
  <si>
    <t>FIR25</t>
  </si>
  <si>
    <t>FIR26</t>
  </si>
  <si>
    <t>FIR27</t>
  </si>
  <si>
    <t>FIR28</t>
  </si>
  <si>
    <t>FIR29</t>
  </si>
  <si>
    <t>FIR30</t>
  </si>
  <si>
    <t>FIR31</t>
  </si>
  <si>
    <t>FIR32</t>
  </si>
  <si>
    <t>FIR33</t>
  </si>
  <si>
    <t>FIR34</t>
  </si>
  <si>
    <t>FIR35</t>
  </si>
  <si>
    <t>FIR36</t>
  </si>
  <si>
    <t>FIR37</t>
  </si>
  <si>
    <t>FIR38</t>
  </si>
  <si>
    <t>FIR39</t>
  </si>
  <si>
    <t>FIR40</t>
  </si>
  <si>
    <t>FIR41</t>
  </si>
  <si>
    <t>FIR42</t>
  </si>
  <si>
    <t>FIR43</t>
  </si>
  <si>
    <t>FIR44</t>
  </si>
  <si>
    <t>FIR45</t>
  </si>
  <si>
    <t>FIR46</t>
  </si>
  <si>
    <t>FIR47</t>
  </si>
  <si>
    <t>FIR48</t>
  </si>
  <si>
    <t>FIR49</t>
  </si>
  <si>
    <t>FIR50</t>
  </si>
  <si>
    <t>FIR51</t>
  </si>
  <si>
    <t>FIR52</t>
  </si>
  <si>
    <t>FIR53</t>
  </si>
  <si>
    <t>FIR54</t>
  </si>
  <si>
    <t>FIR55</t>
  </si>
  <si>
    <t>FIR56</t>
  </si>
  <si>
    <t>FIR57</t>
  </si>
  <si>
    <t>FIR58</t>
  </si>
  <si>
    <t>FIR59</t>
  </si>
  <si>
    <t>FIR60</t>
  </si>
  <si>
    <t>FIR61</t>
  </si>
  <si>
    <t>FIR62</t>
  </si>
  <si>
    <t>FIR63</t>
  </si>
  <si>
    <t>FIR64</t>
  </si>
  <si>
    <t>FIR65</t>
  </si>
  <si>
    <t>FIR66</t>
  </si>
  <si>
    <t>FIR67</t>
  </si>
  <si>
    <t>FIR68</t>
  </si>
  <si>
    <t>FIR69</t>
  </si>
  <si>
    <t>FIR70</t>
  </si>
  <si>
    <t>FIR71</t>
  </si>
  <si>
    <t>FIR72</t>
  </si>
  <si>
    <t>FIR73</t>
  </si>
  <si>
    <t>FIR74</t>
  </si>
  <si>
    <t>FIR75</t>
  </si>
  <si>
    <t>FIR76</t>
  </si>
  <si>
    <t>FIR77</t>
  </si>
  <si>
    <t>FIR78</t>
  </si>
  <si>
    <t>FIR79</t>
  </si>
  <si>
    <t>FIR80</t>
  </si>
  <si>
    <t>FIR81</t>
  </si>
  <si>
    <t>FIR82</t>
  </si>
  <si>
    <t>FIR83</t>
  </si>
  <si>
    <t>FIR84</t>
  </si>
  <si>
    <t>FIR85</t>
  </si>
  <si>
    <t>FIR86</t>
  </si>
  <si>
    <t>FIR87</t>
  </si>
  <si>
    <t>FIR88</t>
  </si>
  <si>
    <t>FIR89</t>
  </si>
  <si>
    <t>FIR90</t>
  </si>
  <si>
    <t>FIR91</t>
  </si>
  <si>
    <t>FIR92</t>
  </si>
  <si>
    <t>FIR93</t>
  </si>
  <si>
    <t>FIR94</t>
  </si>
  <si>
    <t>FIR95</t>
  </si>
  <si>
    <t>FIR96</t>
  </si>
  <si>
    <t>FIR97</t>
  </si>
  <si>
    <t>FIR98</t>
  </si>
  <si>
    <t>FIR99</t>
  </si>
  <si>
    <t>FIR100</t>
  </si>
  <si>
    <t>LAS1</t>
  </si>
  <si>
    <t>LAS2</t>
  </si>
  <si>
    <t>LAS3</t>
  </si>
  <si>
    <t>LAS4</t>
  </si>
  <si>
    <t>LAS5</t>
  </si>
  <si>
    <t>LAS6</t>
  </si>
  <si>
    <t>LAS7</t>
  </si>
  <si>
    <t>LAS8</t>
  </si>
  <si>
    <t>LAS9</t>
  </si>
  <si>
    <t>LAS10</t>
  </si>
  <si>
    <t>LAS11</t>
  </si>
  <si>
    <t>LAS12</t>
  </si>
  <si>
    <t>LAS13</t>
  </si>
  <si>
    <t>LAS14</t>
  </si>
  <si>
    <t>LAS15</t>
  </si>
  <si>
    <t>LAS16</t>
  </si>
  <si>
    <t>LAS17</t>
  </si>
  <si>
    <t>LAS18</t>
  </si>
  <si>
    <t>LAS19</t>
  </si>
  <si>
    <t>LAS20</t>
  </si>
  <si>
    <t>LAS21</t>
  </si>
  <si>
    <t>LAS22</t>
  </si>
  <si>
    <t>LAS23</t>
  </si>
  <si>
    <t>LAS24</t>
  </si>
  <si>
    <t>LAS25</t>
  </si>
  <si>
    <t>LAS26</t>
  </si>
  <si>
    <t>LAS27</t>
  </si>
  <si>
    <t>LAS28</t>
  </si>
  <si>
    <t>LAS29</t>
  </si>
  <si>
    <t>LAS30</t>
  </si>
  <si>
    <t>LAS31</t>
  </si>
  <si>
    <t>LAS32</t>
  </si>
  <si>
    <t>LAS33</t>
  </si>
  <si>
    <t>LAS34</t>
  </si>
  <si>
    <t>LAS35</t>
  </si>
  <si>
    <t>LAS36</t>
  </si>
  <si>
    <t>LAS37</t>
  </si>
  <si>
    <t>LAS38</t>
  </si>
  <si>
    <t>LAS39</t>
  </si>
  <si>
    <t>LAS40</t>
  </si>
  <si>
    <t>LAS41</t>
  </si>
  <si>
    <t>LAS42</t>
  </si>
  <si>
    <t>LAS43</t>
  </si>
  <si>
    <t>LAS44</t>
  </si>
  <si>
    <t>LAS45</t>
  </si>
  <si>
    <t>LAS46</t>
  </si>
  <si>
    <t>LAS47</t>
  </si>
  <si>
    <t>LAS48</t>
  </si>
  <si>
    <t>LAS49</t>
  </si>
  <si>
    <t>LAS50</t>
  </si>
  <si>
    <t>LAS51</t>
  </si>
  <si>
    <t>LAS52</t>
  </si>
  <si>
    <t>LAS53</t>
  </si>
  <si>
    <t>LAS54</t>
  </si>
  <si>
    <t>LAS55</t>
  </si>
  <si>
    <t>LAS56</t>
  </si>
  <si>
    <t>LAS57</t>
  </si>
  <si>
    <t>LAS58</t>
  </si>
  <si>
    <t>LAS59</t>
  </si>
  <si>
    <t>LAS60</t>
  </si>
  <si>
    <t>LAS61</t>
  </si>
  <si>
    <t>LAS62</t>
  </si>
  <si>
    <t>LAS63</t>
  </si>
  <si>
    <t>LAS64</t>
  </si>
  <si>
    <t>LAS65</t>
  </si>
  <si>
    <t>LAS66</t>
  </si>
  <si>
    <t>LAS67</t>
  </si>
  <si>
    <t>LAS68</t>
  </si>
  <si>
    <t>LAS69</t>
  </si>
  <si>
    <t>LAS70</t>
  </si>
  <si>
    <t>LAS71</t>
  </si>
  <si>
    <t>LAS72</t>
  </si>
  <si>
    <t>LAS73</t>
  </si>
  <si>
    <t>LAS74</t>
  </si>
  <si>
    <t>LAS75</t>
  </si>
  <si>
    <t>LAS76</t>
  </si>
  <si>
    <t>LAS77</t>
  </si>
  <si>
    <t>LAS78</t>
  </si>
  <si>
    <t>LAS79</t>
  </si>
  <si>
    <t>LAS80</t>
  </si>
  <si>
    <t>LAS81</t>
  </si>
  <si>
    <t>LAS82</t>
  </si>
  <si>
    <t>LAS83</t>
  </si>
  <si>
    <t>LAS84</t>
  </si>
  <si>
    <t>LAS85</t>
  </si>
  <si>
    <t>LAS86</t>
  </si>
  <si>
    <t>LAS87</t>
  </si>
  <si>
    <t>LAS88</t>
  </si>
  <si>
    <t>LAS89</t>
  </si>
  <si>
    <t>LAS90</t>
  </si>
  <si>
    <t>LAS91</t>
  </si>
  <si>
    <t>LAS92</t>
  </si>
  <si>
    <t>LAS93</t>
  </si>
  <si>
    <t>LAS94</t>
  </si>
  <si>
    <t>LAS95</t>
  </si>
  <si>
    <t>LAS96</t>
  </si>
  <si>
    <t>LAS97</t>
  </si>
  <si>
    <t>LAS98</t>
  </si>
  <si>
    <t>LAS99</t>
  </si>
  <si>
    <t>LAS100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</si>
  <si>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</si>
  <si>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</si>
  <si>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</si>
  <si>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</si>
  <si>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</si>
  <si>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</si>
  <si>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</si>
  <si>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</si>
  <si>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</si>
  <si>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</si>
  <si>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</si>
  <si>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</si>
  <si>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</t>
  </si>
  <si>
    <t>MINIMUM</t>
  </si>
  <si>
    <t>MAXIMUM</t>
  </si>
  <si>
    <t>TOTAL SALES</t>
  </si>
  <si>
    <t>OVERALL</t>
  </si>
  <si>
    <t>TOP 10</t>
  </si>
  <si>
    <t>RANK</t>
  </si>
  <si>
    <t>NEW SALARY</t>
  </si>
  <si>
    <t>BOTTOM 15- FIRED</t>
  </si>
  <si>
    <t>INITIAL EXPENDITURE</t>
  </si>
  <si>
    <t>FINAL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</si>
</sst>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Fill="1" applyBorder="1"/>
    <xf numFmtId="0" fontId="0" fillId="0" borderId="0" xfId="0" applyFill="1" applyBorder="1"/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10" borderId="1" xfId="0" applyFill="1" applyBorder="1"/>
    <xf numFmtId="0" fontId="0" fillId="6" borderId="1" xfId="0" applyFill="1" applyBorder="1"/>
    <xf numFmtId="0" fontId="0" fillId="0" borderId="2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0" fillId="0" borderId="15" xfId="0" applyBorder="1"/>
    <xf numFmtId="0" fontId="3" fillId="5" borderId="17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5" borderId="19" xfId="0" applyFont="1" applyFill="1" applyBorder="1" applyAlignment="1">
      <alignment horizontal="center"/>
    </xf>
    <xf numFmtId="0" fontId="3" fillId="5" borderId="21" xfId="0" applyFont="1" applyFill="1" applyBorder="1" applyAlignment="1">
      <alignment horizontal="center"/>
    </xf>
    <xf numFmtId="0" fontId="0" fillId="7" borderId="26" xfId="0" applyFill="1" applyBorder="1"/>
    <xf numFmtId="0" fontId="0" fillId="8" borderId="27" xfId="0" applyFill="1" applyBorder="1"/>
    <xf numFmtId="0" fontId="0" fillId="0" borderId="0" xfId="0" applyBorder="1"/>
    <xf numFmtId="0" fontId="3" fillId="5" borderId="25" xfId="0" applyFont="1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1" xfId="0" applyFill="1" applyBorder="1"/>
    <xf numFmtId="0" fontId="0" fillId="9" borderId="2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3300"/>
      <color rgb="FF66FFF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86332-062F-4C7C-A2CD-9AC580D4F00D}">
  <dimension ref="A5:R111"/>
  <sheetViews>
    <sheetView workbookViewId="0">
      <selection activeCell="R11" sqref="R11"/>
    </sheetView>
  </sheetViews>
  <sheetFormatPr defaultRowHeight="14.5" x14ac:dyDescent="0.35"/>
  <cols>
    <col min="1" max="1" width="20.6328125" bestFit="1" customWidth="1"/>
    <col min="2" max="2" width="16.36328125" bestFit="1" customWidth="1"/>
  </cols>
  <sheetData>
    <row r="5" spans="1:18" x14ac:dyDescent="0.35">
      <c r="A5" t="s">
        <v>0</v>
      </c>
    </row>
    <row r="6" spans="1:18" x14ac:dyDescent="0.35">
      <c r="A6" t="s">
        <v>1</v>
      </c>
    </row>
    <row r="7" spans="1:18" x14ac:dyDescent="0.35">
      <c r="A7" t="s">
        <v>2</v>
      </c>
    </row>
    <row r="8" spans="1:18" x14ac:dyDescent="0.35">
      <c r="A8" t="s">
        <v>3</v>
      </c>
    </row>
    <row r="10" spans="1:18" ht="15" thickBot="1" x14ac:dyDescent="0.4">
      <c r="A10" t="s">
        <v>4</v>
      </c>
    </row>
    <row r="11" spans="1:18" x14ac:dyDescent="0.35">
      <c r="A11" s="2" t="s">
        <v>5</v>
      </c>
      <c r="B11" s="10" t="s">
        <v>18</v>
      </c>
      <c r="C11" s="3" t="s">
        <v>6</v>
      </c>
      <c r="D11" s="3" t="s">
        <v>7</v>
      </c>
      <c r="E11" s="3" t="s">
        <v>8</v>
      </c>
      <c r="F11" s="3" t="s">
        <v>9</v>
      </c>
      <c r="G11" s="3" t="s">
        <v>10</v>
      </c>
      <c r="H11" s="3" t="s">
        <v>11</v>
      </c>
      <c r="I11" s="3" t="s">
        <v>12</v>
      </c>
      <c r="J11" s="3" t="s">
        <v>13</v>
      </c>
      <c r="K11" s="3" t="s">
        <v>14</v>
      </c>
      <c r="L11" s="3" t="s">
        <v>15</v>
      </c>
      <c r="M11" s="3" t="s">
        <v>16</v>
      </c>
      <c r="N11" s="4" t="s">
        <v>17</v>
      </c>
      <c r="O11" s="13" t="s">
        <v>19</v>
      </c>
      <c r="P11" s="14" t="s">
        <v>21</v>
      </c>
      <c r="Q11" s="14" t="s">
        <v>20</v>
      </c>
      <c r="R11" s="14" t="s">
        <v>22</v>
      </c>
    </row>
    <row r="12" spans="1:18" x14ac:dyDescent="0.35">
      <c r="A12" s="5">
        <v>1</v>
      </c>
      <c r="B12" s="1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6"/>
    </row>
    <row r="13" spans="1:18" x14ac:dyDescent="0.35">
      <c r="A13" s="5">
        <v>2</v>
      </c>
      <c r="B13" s="1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6"/>
    </row>
    <row r="14" spans="1:18" x14ac:dyDescent="0.35">
      <c r="A14" s="5">
        <v>3</v>
      </c>
      <c r="B14" s="1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6"/>
    </row>
    <row r="15" spans="1:18" x14ac:dyDescent="0.35">
      <c r="A15" s="5">
        <v>4</v>
      </c>
      <c r="B15" s="1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6"/>
    </row>
    <row r="16" spans="1:18" x14ac:dyDescent="0.35">
      <c r="A16" s="5">
        <v>5</v>
      </c>
      <c r="B16" s="1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6"/>
    </row>
    <row r="17" spans="1:14" x14ac:dyDescent="0.35">
      <c r="A17" s="5">
        <v>6</v>
      </c>
      <c r="B17" s="1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6"/>
    </row>
    <row r="18" spans="1:14" x14ac:dyDescent="0.35">
      <c r="A18" s="5">
        <v>7</v>
      </c>
      <c r="B18" s="1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6"/>
    </row>
    <row r="19" spans="1:14" x14ac:dyDescent="0.35">
      <c r="A19" s="5">
        <v>8</v>
      </c>
      <c r="B19" s="1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6"/>
    </row>
    <row r="20" spans="1:14" x14ac:dyDescent="0.35">
      <c r="A20" s="5">
        <v>9</v>
      </c>
      <c r="B20" s="1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6"/>
    </row>
    <row r="21" spans="1:14" x14ac:dyDescent="0.35">
      <c r="A21" s="5">
        <v>10</v>
      </c>
      <c r="B21" s="1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6"/>
    </row>
    <row r="22" spans="1:14" x14ac:dyDescent="0.35">
      <c r="A22" s="5">
        <v>11</v>
      </c>
      <c r="B22" s="1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6"/>
    </row>
    <row r="23" spans="1:14" x14ac:dyDescent="0.35">
      <c r="A23" s="5">
        <v>12</v>
      </c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6"/>
    </row>
    <row r="24" spans="1:14" x14ac:dyDescent="0.35">
      <c r="A24" s="5">
        <v>13</v>
      </c>
      <c r="B24" s="1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6"/>
    </row>
    <row r="25" spans="1:14" x14ac:dyDescent="0.35">
      <c r="A25" s="5">
        <v>14</v>
      </c>
      <c r="B25" s="1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6"/>
    </row>
    <row r="26" spans="1:14" x14ac:dyDescent="0.35">
      <c r="A26" s="5">
        <v>15</v>
      </c>
      <c r="B26" s="1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6"/>
    </row>
    <row r="27" spans="1:14" x14ac:dyDescent="0.35">
      <c r="A27" s="5">
        <v>16</v>
      </c>
      <c r="B27" s="1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6"/>
    </row>
    <row r="28" spans="1:14" x14ac:dyDescent="0.35">
      <c r="A28" s="5">
        <v>17</v>
      </c>
      <c r="B28" s="1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6"/>
    </row>
    <row r="29" spans="1:14" x14ac:dyDescent="0.35">
      <c r="A29" s="5">
        <v>18</v>
      </c>
      <c r="B29" s="1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6"/>
    </row>
    <row r="30" spans="1:14" x14ac:dyDescent="0.35">
      <c r="A30" s="5">
        <v>19</v>
      </c>
      <c r="B30" s="1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6"/>
    </row>
    <row r="31" spans="1:14" x14ac:dyDescent="0.35">
      <c r="A31" s="5">
        <v>20</v>
      </c>
      <c r="B31" s="1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6"/>
    </row>
    <row r="32" spans="1:14" x14ac:dyDescent="0.35">
      <c r="A32" s="5">
        <v>21</v>
      </c>
      <c r="B32" s="1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6"/>
    </row>
    <row r="33" spans="1:14" x14ac:dyDescent="0.35">
      <c r="A33" s="5">
        <v>22</v>
      </c>
      <c r="B33" s="1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6"/>
    </row>
    <row r="34" spans="1:14" x14ac:dyDescent="0.35">
      <c r="A34" s="5">
        <v>23</v>
      </c>
      <c r="B34" s="1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6"/>
    </row>
    <row r="35" spans="1:14" x14ac:dyDescent="0.35">
      <c r="A35" s="5">
        <v>24</v>
      </c>
      <c r="B35" s="1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6"/>
    </row>
    <row r="36" spans="1:14" x14ac:dyDescent="0.35">
      <c r="A36" s="5">
        <v>25</v>
      </c>
      <c r="B36" s="1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6"/>
    </row>
    <row r="37" spans="1:14" x14ac:dyDescent="0.35">
      <c r="A37" s="5">
        <v>26</v>
      </c>
      <c r="B37" s="1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6"/>
    </row>
    <row r="38" spans="1:14" x14ac:dyDescent="0.35">
      <c r="A38" s="5">
        <v>27</v>
      </c>
      <c r="B38" s="1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6"/>
    </row>
    <row r="39" spans="1:14" x14ac:dyDescent="0.35">
      <c r="A39" s="5">
        <v>28</v>
      </c>
      <c r="B39" s="1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6"/>
    </row>
    <row r="40" spans="1:14" x14ac:dyDescent="0.35">
      <c r="A40" s="5">
        <v>29</v>
      </c>
      <c r="B40" s="1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6"/>
    </row>
    <row r="41" spans="1:14" x14ac:dyDescent="0.35">
      <c r="A41" s="5">
        <v>30</v>
      </c>
      <c r="B41" s="1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6"/>
    </row>
    <row r="42" spans="1:14" x14ac:dyDescent="0.35">
      <c r="A42" s="5">
        <v>31</v>
      </c>
      <c r="B42" s="1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6"/>
    </row>
    <row r="43" spans="1:14" x14ac:dyDescent="0.35">
      <c r="A43" s="5">
        <v>32</v>
      </c>
      <c r="B43" s="1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6"/>
    </row>
    <row r="44" spans="1:14" x14ac:dyDescent="0.35">
      <c r="A44" s="5">
        <v>33</v>
      </c>
      <c r="B44" s="1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6"/>
    </row>
    <row r="45" spans="1:14" x14ac:dyDescent="0.35">
      <c r="A45" s="5">
        <v>34</v>
      </c>
      <c r="B45" s="1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6"/>
    </row>
    <row r="46" spans="1:14" x14ac:dyDescent="0.35">
      <c r="A46" s="5">
        <v>35</v>
      </c>
      <c r="B46" s="1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6"/>
    </row>
    <row r="47" spans="1:14" x14ac:dyDescent="0.35">
      <c r="A47" s="5">
        <v>36</v>
      </c>
      <c r="B47" s="1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6"/>
    </row>
    <row r="48" spans="1:14" x14ac:dyDescent="0.35">
      <c r="A48" s="5">
        <v>37</v>
      </c>
      <c r="B48" s="1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6"/>
    </row>
    <row r="49" spans="1:14" x14ac:dyDescent="0.35">
      <c r="A49" s="5">
        <v>38</v>
      </c>
      <c r="B49" s="1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6"/>
    </row>
    <row r="50" spans="1:14" x14ac:dyDescent="0.35">
      <c r="A50" s="5">
        <v>39</v>
      </c>
      <c r="B50" s="1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6"/>
    </row>
    <row r="51" spans="1:14" x14ac:dyDescent="0.35">
      <c r="A51" s="5">
        <v>40</v>
      </c>
      <c r="B51" s="1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6"/>
    </row>
    <row r="52" spans="1:14" x14ac:dyDescent="0.35">
      <c r="A52" s="5">
        <v>41</v>
      </c>
      <c r="B52" s="1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6"/>
    </row>
    <row r="53" spans="1:14" x14ac:dyDescent="0.35">
      <c r="A53" s="5">
        <v>42</v>
      </c>
      <c r="B53" s="1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6"/>
    </row>
    <row r="54" spans="1:14" x14ac:dyDescent="0.35">
      <c r="A54" s="5">
        <v>43</v>
      </c>
      <c r="B54" s="1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6"/>
    </row>
    <row r="55" spans="1:14" x14ac:dyDescent="0.35">
      <c r="A55" s="5">
        <v>44</v>
      </c>
      <c r="B55" s="1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6"/>
    </row>
    <row r="56" spans="1:14" x14ac:dyDescent="0.35">
      <c r="A56" s="5">
        <v>45</v>
      </c>
      <c r="B56" s="1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6"/>
    </row>
    <row r="57" spans="1:14" x14ac:dyDescent="0.35">
      <c r="A57" s="5">
        <v>46</v>
      </c>
      <c r="B57" s="1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6"/>
    </row>
    <row r="58" spans="1:14" x14ac:dyDescent="0.35">
      <c r="A58" s="5">
        <v>47</v>
      </c>
      <c r="B58" s="1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6"/>
    </row>
    <row r="59" spans="1:14" x14ac:dyDescent="0.35">
      <c r="A59" s="5">
        <v>48</v>
      </c>
      <c r="B59" s="1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6"/>
    </row>
    <row r="60" spans="1:14" x14ac:dyDescent="0.35">
      <c r="A60" s="5">
        <v>49</v>
      </c>
      <c r="B60" s="1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6"/>
    </row>
    <row r="61" spans="1:14" x14ac:dyDescent="0.35">
      <c r="A61" s="5">
        <v>50</v>
      </c>
      <c r="B61" s="1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6"/>
    </row>
    <row r="62" spans="1:14" x14ac:dyDescent="0.35">
      <c r="A62" s="5">
        <v>51</v>
      </c>
      <c r="B62" s="1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6"/>
    </row>
    <row r="63" spans="1:14" x14ac:dyDescent="0.35">
      <c r="A63" s="5">
        <v>52</v>
      </c>
      <c r="B63" s="1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6"/>
    </row>
    <row r="64" spans="1:14" x14ac:dyDescent="0.35">
      <c r="A64" s="5">
        <v>53</v>
      </c>
      <c r="B64" s="1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6"/>
    </row>
    <row r="65" spans="1:14" x14ac:dyDescent="0.35">
      <c r="A65" s="5">
        <v>54</v>
      </c>
      <c r="B65" s="1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6"/>
    </row>
    <row r="66" spans="1:14" x14ac:dyDescent="0.35">
      <c r="A66" s="5">
        <v>55</v>
      </c>
      <c r="B66" s="1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6"/>
    </row>
    <row r="67" spans="1:14" x14ac:dyDescent="0.35">
      <c r="A67" s="5">
        <v>56</v>
      </c>
      <c r="B67" s="1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6"/>
    </row>
    <row r="68" spans="1:14" x14ac:dyDescent="0.35">
      <c r="A68" s="5">
        <v>57</v>
      </c>
      <c r="B68" s="1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6"/>
    </row>
    <row r="69" spans="1:14" x14ac:dyDescent="0.35">
      <c r="A69" s="5">
        <v>58</v>
      </c>
      <c r="B69" s="1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6"/>
    </row>
    <row r="70" spans="1:14" x14ac:dyDescent="0.35">
      <c r="A70" s="5">
        <v>59</v>
      </c>
      <c r="B70" s="1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6"/>
    </row>
    <row r="71" spans="1:14" x14ac:dyDescent="0.35">
      <c r="A71" s="5">
        <v>60</v>
      </c>
      <c r="B71" s="1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6"/>
    </row>
    <row r="72" spans="1:14" x14ac:dyDescent="0.35">
      <c r="A72" s="5">
        <v>61</v>
      </c>
      <c r="B72" s="1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6"/>
    </row>
    <row r="73" spans="1:14" x14ac:dyDescent="0.35">
      <c r="A73" s="5">
        <v>62</v>
      </c>
      <c r="B73" s="1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6"/>
    </row>
    <row r="74" spans="1:14" x14ac:dyDescent="0.35">
      <c r="A74" s="5">
        <v>63</v>
      </c>
      <c r="B74" s="1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6"/>
    </row>
    <row r="75" spans="1:14" x14ac:dyDescent="0.35">
      <c r="A75" s="5">
        <v>64</v>
      </c>
      <c r="B75" s="1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6"/>
    </row>
    <row r="76" spans="1:14" x14ac:dyDescent="0.35">
      <c r="A76" s="5">
        <v>65</v>
      </c>
      <c r="B76" s="1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6"/>
    </row>
    <row r="77" spans="1:14" x14ac:dyDescent="0.35">
      <c r="A77" s="5">
        <v>66</v>
      </c>
      <c r="B77" s="1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6"/>
    </row>
    <row r="78" spans="1:14" x14ac:dyDescent="0.35">
      <c r="A78" s="5">
        <v>67</v>
      </c>
      <c r="B78" s="1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6"/>
    </row>
    <row r="79" spans="1:14" x14ac:dyDescent="0.35">
      <c r="A79" s="5">
        <v>68</v>
      </c>
      <c r="B79" s="1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6"/>
    </row>
    <row r="80" spans="1:14" x14ac:dyDescent="0.35">
      <c r="A80" s="5">
        <v>69</v>
      </c>
      <c r="B80" s="1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6"/>
    </row>
    <row r="81" spans="1:14" x14ac:dyDescent="0.35">
      <c r="A81" s="5">
        <v>70</v>
      </c>
      <c r="B81" s="1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6"/>
    </row>
    <row r="82" spans="1:14" x14ac:dyDescent="0.35">
      <c r="A82" s="5">
        <v>71</v>
      </c>
      <c r="B82" s="1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6"/>
    </row>
    <row r="83" spans="1:14" x14ac:dyDescent="0.35">
      <c r="A83" s="5">
        <v>72</v>
      </c>
      <c r="B83" s="1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6"/>
    </row>
    <row r="84" spans="1:14" x14ac:dyDescent="0.35">
      <c r="A84" s="5">
        <v>73</v>
      </c>
      <c r="B84" s="1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6"/>
    </row>
    <row r="85" spans="1:14" x14ac:dyDescent="0.35">
      <c r="A85" s="5">
        <v>74</v>
      </c>
      <c r="B85" s="1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6"/>
    </row>
    <row r="86" spans="1:14" x14ac:dyDescent="0.35">
      <c r="A86" s="5">
        <v>75</v>
      </c>
      <c r="B86" s="1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6"/>
    </row>
    <row r="87" spans="1:14" x14ac:dyDescent="0.35">
      <c r="A87" s="5">
        <v>76</v>
      </c>
      <c r="B87" s="1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6"/>
    </row>
    <row r="88" spans="1:14" x14ac:dyDescent="0.35">
      <c r="A88" s="5">
        <v>77</v>
      </c>
      <c r="B88" s="1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6"/>
    </row>
    <row r="89" spans="1:14" x14ac:dyDescent="0.35">
      <c r="A89" s="5">
        <v>78</v>
      </c>
      <c r="B89" s="1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6"/>
    </row>
    <row r="90" spans="1:14" x14ac:dyDescent="0.35">
      <c r="A90" s="5">
        <v>79</v>
      </c>
      <c r="B90" s="1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6"/>
    </row>
    <row r="91" spans="1:14" x14ac:dyDescent="0.35">
      <c r="A91" s="5">
        <v>80</v>
      </c>
      <c r="B91" s="1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6"/>
    </row>
    <row r="92" spans="1:14" x14ac:dyDescent="0.35">
      <c r="A92" s="5">
        <v>81</v>
      </c>
      <c r="B92" s="1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6"/>
    </row>
    <row r="93" spans="1:14" x14ac:dyDescent="0.35">
      <c r="A93" s="5">
        <v>82</v>
      </c>
      <c r="B93" s="1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6"/>
    </row>
    <row r="94" spans="1:14" x14ac:dyDescent="0.35">
      <c r="A94" s="5">
        <v>83</v>
      </c>
      <c r="B94" s="1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6"/>
    </row>
    <row r="95" spans="1:14" x14ac:dyDescent="0.35">
      <c r="A95" s="5">
        <v>84</v>
      </c>
      <c r="B95" s="1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6"/>
    </row>
    <row r="96" spans="1:14" x14ac:dyDescent="0.35">
      <c r="A96" s="5">
        <v>85</v>
      </c>
      <c r="B96" s="1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6"/>
    </row>
    <row r="97" spans="1:14" x14ac:dyDescent="0.35">
      <c r="A97" s="5">
        <v>86</v>
      </c>
      <c r="B97" s="1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6"/>
    </row>
    <row r="98" spans="1:14" x14ac:dyDescent="0.35">
      <c r="A98" s="5">
        <v>87</v>
      </c>
      <c r="B98" s="1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6"/>
    </row>
    <row r="99" spans="1:14" x14ac:dyDescent="0.35">
      <c r="A99" s="5">
        <v>88</v>
      </c>
      <c r="B99" s="1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6"/>
    </row>
    <row r="100" spans="1:14" x14ac:dyDescent="0.35">
      <c r="A100" s="5">
        <v>89</v>
      </c>
      <c r="B100" s="1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6"/>
    </row>
    <row r="101" spans="1:14" x14ac:dyDescent="0.35">
      <c r="A101" s="5">
        <v>90</v>
      </c>
      <c r="B101" s="1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6"/>
    </row>
    <row r="102" spans="1:14" x14ac:dyDescent="0.35">
      <c r="A102" s="5">
        <v>91</v>
      </c>
      <c r="B102" s="1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6"/>
    </row>
    <row r="103" spans="1:14" x14ac:dyDescent="0.35">
      <c r="A103" s="5">
        <v>92</v>
      </c>
      <c r="B103" s="1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6"/>
    </row>
    <row r="104" spans="1:14" x14ac:dyDescent="0.35">
      <c r="A104" s="5">
        <v>93</v>
      </c>
      <c r="B104" s="1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6"/>
    </row>
    <row r="105" spans="1:14" x14ac:dyDescent="0.35">
      <c r="A105" s="5">
        <v>94</v>
      </c>
      <c r="B105" s="1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6"/>
    </row>
    <row r="106" spans="1:14" x14ac:dyDescent="0.35">
      <c r="A106" s="5">
        <v>95</v>
      </c>
      <c r="B106" s="1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6"/>
    </row>
    <row r="107" spans="1:14" x14ac:dyDescent="0.35">
      <c r="A107" s="5">
        <v>96</v>
      </c>
      <c r="B107" s="1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6"/>
    </row>
    <row r="108" spans="1:14" x14ac:dyDescent="0.35">
      <c r="A108" s="5">
        <v>97</v>
      </c>
      <c r="B108" s="1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6"/>
    </row>
    <row r="109" spans="1:14" x14ac:dyDescent="0.35">
      <c r="A109" s="5">
        <v>98</v>
      </c>
      <c r="B109" s="1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6"/>
    </row>
    <row r="110" spans="1:14" x14ac:dyDescent="0.35">
      <c r="A110" s="5">
        <v>99</v>
      </c>
      <c r="B110" s="1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6"/>
    </row>
    <row r="111" spans="1:14" ht="15" thickBot="1" x14ac:dyDescent="0.4">
      <c r="A111" s="7">
        <v>100</v>
      </c>
      <c r="B111" s="12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B6D7-1F2B-4E35-9DF3-67B253E112D7}">
  <dimension ref="A1:AF102"/>
  <sheetViews>
    <sheetView tabSelected="1" zoomScale="57" zoomScaleNormal="57" workbookViewId="0">
      <selection activeCell="AA9" sqref="AA9"/>
    </sheetView>
  </sheetViews>
  <sheetFormatPr defaultRowHeight="14.5" x14ac:dyDescent="0.35"/>
  <cols>
    <col min="1" max="1" width="10.1796875" style="19" bestFit="1" customWidth="1"/>
    <col min="2" max="2" width="9.453125" style="19" bestFit="1" customWidth="1"/>
    <col min="3" max="3" width="12.54296875" style="19" bestFit="1" customWidth="1"/>
    <col min="4" max="4" width="8.54296875" style="19" customWidth="1"/>
    <col min="17" max="17" width="2.6328125" customWidth="1"/>
    <col min="19" max="19" width="9.6328125" bestFit="1" customWidth="1"/>
    <col min="20" max="20" width="10.08984375" bestFit="1" customWidth="1"/>
    <col min="21" max="21" width="11.453125" bestFit="1" customWidth="1"/>
    <col min="22" max="22" width="18.90625" customWidth="1"/>
    <col min="24" max="24" width="21.54296875" style="19" customWidth="1"/>
    <col min="25" max="25" width="16.90625" customWidth="1"/>
    <col min="26" max="26" width="21.36328125" customWidth="1"/>
    <col min="27" max="27" width="13.6328125" customWidth="1"/>
  </cols>
  <sheetData>
    <row r="1" spans="1:32" ht="15" thickBot="1" x14ac:dyDescent="0.4">
      <c r="A1" s="50" t="s">
        <v>23</v>
      </c>
      <c r="B1" s="50" t="s">
        <v>1</v>
      </c>
      <c r="C1" s="50" t="s">
        <v>2</v>
      </c>
      <c r="D1" s="50" t="s">
        <v>3</v>
      </c>
      <c r="E1" s="52" t="s">
        <v>4</v>
      </c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33"/>
      <c r="R1" s="49"/>
      <c r="S1" s="49"/>
      <c r="T1" s="49"/>
      <c r="V1" s="40" t="s">
        <v>241</v>
      </c>
      <c r="AA1" s="28"/>
      <c r="AB1" s="26"/>
      <c r="AC1" s="42"/>
      <c r="AD1" s="11"/>
      <c r="AE1" s="1"/>
      <c r="AF1" s="1"/>
    </row>
    <row r="2" spans="1:32" ht="15" thickBot="1" x14ac:dyDescent="0.4">
      <c r="A2" s="51"/>
      <c r="B2" s="51"/>
      <c r="C2" s="51"/>
      <c r="D2" s="51"/>
      <c r="E2" s="32" t="s">
        <v>224</v>
      </c>
      <c r="F2" s="32" t="s">
        <v>225</v>
      </c>
      <c r="G2" s="32" t="s">
        <v>226</v>
      </c>
      <c r="H2" s="32" t="s">
        <v>227</v>
      </c>
      <c r="I2" s="32" t="s">
        <v>228</v>
      </c>
      <c r="J2" s="32" t="s">
        <v>229</v>
      </c>
      <c r="K2" s="32" t="s">
        <v>230</v>
      </c>
      <c r="L2" s="32" t="s">
        <v>231</v>
      </c>
      <c r="M2" s="32" t="s">
        <v>232</v>
      </c>
      <c r="N2" s="32" t="s">
        <v>233</v>
      </c>
      <c r="O2" s="32" t="s">
        <v>234</v>
      </c>
      <c r="P2" s="32" t="s">
        <v>235</v>
      </c>
      <c r="Q2" s="34"/>
      <c r="R2" s="36" t="s">
        <v>236</v>
      </c>
      <c r="S2" s="37" t="s">
        <v>237</v>
      </c>
      <c r="T2" s="37" t="s">
        <v>238</v>
      </c>
      <c r="U2" s="38" t="s">
        <v>239</v>
      </c>
      <c r="V2" s="41" t="s">
        <v>244</v>
      </c>
      <c r="W2" s="39" t="s">
        <v>242</v>
      </c>
      <c r="X2" s="43" t="s">
        <v>243</v>
      </c>
    </row>
    <row r="3" spans="1:32" x14ac:dyDescent="0.35">
      <c r="A3" s="15" t="s">
        <v>24</v>
      </c>
      <c r="B3" s="15" t="s">
        <v>124</v>
      </c>
      <c r="C3" s="15">
        <v>46985</v>
      </c>
      <c r="D3" s="16">
        <v>30</v>
      </c>
      <c r="E3" s="29">
        <v>79606</v>
      </c>
      <c r="F3" s="30">
        <v>89393</v>
      </c>
      <c r="G3" s="30">
        <v>75178</v>
      </c>
      <c r="H3" s="30">
        <v>56177</v>
      </c>
      <c r="I3" s="30">
        <v>88731</v>
      </c>
      <c r="J3" s="30">
        <v>86970</v>
      </c>
      <c r="K3" s="30">
        <v>76861</v>
      </c>
      <c r="L3" s="30">
        <v>74221</v>
      </c>
      <c r="M3" s="30">
        <v>63440</v>
      </c>
      <c r="N3" s="30">
        <v>86734</v>
      </c>
      <c r="O3" s="30">
        <v>94701</v>
      </c>
      <c r="P3" s="31">
        <v>64610</v>
      </c>
      <c r="Q3" s="26"/>
      <c r="R3" s="35">
        <f>AVERAGE(E3:P3)</f>
        <v>78051.833333333328</v>
      </c>
      <c r="S3" s="35">
        <f t="shared" ref="S3:S34" si="0">MIN(E3:P3)</f>
        <v>56177</v>
      </c>
      <c r="T3" s="35">
        <f>MAX(E3:P3)</f>
        <v>94701</v>
      </c>
      <c r="U3" s="35">
        <f>SUM(E3:P3)</f>
        <v>936622</v>
      </c>
      <c r="W3" s="35">
        <f>RANK(U3,U:U)</f>
        <v>30</v>
      </c>
      <c r="X3" s="17" t="str">
        <f>IF(W3&lt;16,U3*1.2,"No Increment")</f>
        <v>No Increment</v>
      </c>
    </row>
    <row r="4" spans="1:32" x14ac:dyDescent="0.35">
      <c r="A4" s="15" t="s">
        <v>25</v>
      </c>
      <c r="B4" s="15" t="s">
        <v>125</v>
      </c>
      <c r="C4" s="15">
        <v>35610</v>
      </c>
      <c r="D4" s="16">
        <v>33</v>
      </c>
      <c r="E4" s="20">
        <v>62935</v>
      </c>
      <c r="F4" s="21">
        <v>60875</v>
      </c>
      <c r="G4" s="21">
        <v>86396</v>
      </c>
      <c r="H4" s="21">
        <v>95210</v>
      </c>
      <c r="I4" s="21">
        <v>56526</v>
      </c>
      <c r="J4" s="21">
        <v>50748</v>
      </c>
      <c r="K4" s="21">
        <v>98691</v>
      </c>
      <c r="L4" s="21">
        <v>98397</v>
      </c>
      <c r="M4" s="21">
        <v>74834</v>
      </c>
      <c r="N4" s="21">
        <v>92584</v>
      </c>
      <c r="O4" s="21">
        <v>70453</v>
      </c>
      <c r="P4" s="22">
        <v>71902</v>
      </c>
      <c r="Q4" s="26"/>
      <c r="R4" s="1">
        <f t="shared" ref="R4:R67" si="1">AVERAGE(E4:P4)</f>
        <v>76629.25</v>
      </c>
      <c r="S4" s="1">
        <f t="shared" si="0"/>
        <v>50748</v>
      </c>
      <c r="T4" s="1">
        <f t="shared" ref="T4:T67" si="2">MAX(E4:P4)</f>
        <v>98691</v>
      </c>
      <c r="U4" s="1">
        <f t="shared" ref="U4:U67" si="3">SUM(E4:P4)</f>
        <v>919551</v>
      </c>
      <c r="V4" s="45"/>
      <c r="W4" s="1">
        <f t="shared" ref="W4:W67" si="4">RANK(U4,U:U)</f>
        <v>34</v>
      </c>
      <c r="X4" s="17" t="str">
        <f t="shared" ref="X4:X67" si="5">IF(W4&lt;16,U4*1.2,"No Increment")</f>
        <v>No Increment</v>
      </c>
      <c r="Z4" s="47" t="s">
        <v>240</v>
      </c>
      <c r="AA4" s="48"/>
    </row>
    <row r="5" spans="1:32" x14ac:dyDescent="0.35">
      <c r="A5" s="15" t="s">
        <v>26</v>
      </c>
      <c r="B5" s="15" t="s">
        <v>126</v>
      </c>
      <c r="C5" s="15">
        <v>33166</v>
      </c>
      <c r="D5" s="16">
        <v>27</v>
      </c>
      <c r="E5" s="20">
        <v>96771</v>
      </c>
      <c r="F5" s="21">
        <v>60094</v>
      </c>
      <c r="G5" s="21">
        <v>75951</v>
      </c>
      <c r="H5" s="21">
        <v>84043</v>
      </c>
      <c r="I5" s="21">
        <v>58325</v>
      </c>
      <c r="J5" s="21">
        <v>78670</v>
      </c>
      <c r="K5" s="21">
        <v>65994</v>
      </c>
      <c r="L5" s="21">
        <v>56510</v>
      </c>
      <c r="M5" s="21">
        <v>78704</v>
      </c>
      <c r="N5" s="21">
        <v>58027</v>
      </c>
      <c r="O5" s="21">
        <v>54149</v>
      </c>
      <c r="P5" s="22">
        <v>79947</v>
      </c>
      <c r="Q5" s="26"/>
      <c r="R5" s="1">
        <f t="shared" si="1"/>
        <v>70598.75</v>
      </c>
      <c r="S5" s="1">
        <f t="shared" si="0"/>
        <v>54149</v>
      </c>
      <c r="T5" s="1">
        <f t="shared" si="2"/>
        <v>96771</v>
      </c>
      <c r="U5" s="1">
        <f t="shared" si="3"/>
        <v>847185</v>
      </c>
      <c r="W5" s="1">
        <f t="shared" si="4"/>
        <v>87</v>
      </c>
      <c r="X5" s="17" t="str">
        <f t="shared" si="5"/>
        <v>No Increment</v>
      </c>
      <c r="Z5" s="27" t="s">
        <v>236</v>
      </c>
      <c r="AA5" s="1">
        <f>AVERAGE(E3:P102)</f>
        <v>75268.147500000006</v>
      </c>
    </row>
    <row r="6" spans="1:32" x14ac:dyDescent="0.35">
      <c r="A6" s="15" t="s">
        <v>27</v>
      </c>
      <c r="B6" s="15" t="s">
        <v>127</v>
      </c>
      <c r="C6" s="15">
        <v>30348</v>
      </c>
      <c r="D6" s="16">
        <v>35</v>
      </c>
      <c r="E6" s="20">
        <v>92075</v>
      </c>
      <c r="F6" s="21">
        <v>91649</v>
      </c>
      <c r="G6" s="21">
        <v>50587</v>
      </c>
      <c r="H6" s="21">
        <v>59443</v>
      </c>
      <c r="I6" s="21">
        <v>70188</v>
      </c>
      <c r="J6" s="21">
        <v>71857</v>
      </c>
      <c r="K6" s="21">
        <v>77262</v>
      </c>
      <c r="L6" s="21">
        <v>80986</v>
      </c>
      <c r="M6" s="21">
        <v>83577</v>
      </c>
      <c r="N6" s="21">
        <v>74771</v>
      </c>
      <c r="O6" s="21">
        <v>85490</v>
      </c>
      <c r="P6" s="22">
        <v>57729</v>
      </c>
      <c r="Q6" s="26"/>
      <c r="R6" s="1">
        <f t="shared" si="1"/>
        <v>74634.5</v>
      </c>
      <c r="S6" s="1">
        <f t="shared" si="0"/>
        <v>50587</v>
      </c>
      <c r="T6" s="1">
        <f t="shared" si="2"/>
        <v>92075</v>
      </c>
      <c r="U6" s="1">
        <f t="shared" si="3"/>
        <v>895614</v>
      </c>
      <c r="W6" s="1">
        <f t="shared" si="4"/>
        <v>57</v>
      </c>
      <c r="X6" s="17" t="str">
        <f t="shared" si="5"/>
        <v>No Increment</v>
      </c>
      <c r="Z6" s="27" t="s">
        <v>237</v>
      </c>
      <c r="AA6" s="1">
        <f>MIN(E3:P102)</f>
        <v>50195</v>
      </c>
    </row>
    <row r="7" spans="1:32" x14ac:dyDescent="0.35">
      <c r="A7" s="15" t="s">
        <v>28</v>
      </c>
      <c r="B7" s="15" t="s">
        <v>128</v>
      </c>
      <c r="C7" s="15">
        <v>40419</v>
      </c>
      <c r="D7" s="16">
        <v>26</v>
      </c>
      <c r="E7" s="20">
        <v>56183</v>
      </c>
      <c r="F7" s="21">
        <v>73371</v>
      </c>
      <c r="G7" s="21">
        <v>74346</v>
      </c>
      <c r="H7" s="21">
        <v>91632</v>
      </c>
      <c r="I7" s="21">
        <v>95224</v>
      </c>
      <c r="J7" s="21">
        <v>72145</v>
      </c>
      <c r="K7" s="21">
        <v>58058</v>
      </c>
      <c r="L7" s="21">
        <v>51505</v>
      </c>
      <c r="M7" s="21">
        <v>61999</v>
      </c>
      <c r="N7" s="21">
        <v>97019</v>
      </c>
      <c r="O7" s="21">
        <v>90100</v>
      </c>
      <c r="P7" s="22">
        <v>59357</v>
      </c>
      <c r="Q7" s="26"/>
      <c r="R7" s="1">
        <f t="shared" si="1"/>
        <v>73411.583333333328</v>
      </c>
      <c r="S7" s="1">
        <f t="shared" si="0"/>
        <v>51505</v>
      </c>
      <c r="T7" s="1">
        <f t="shared" si="2"/>
        <v>97019</v>
      </c>
      <c r="U7" s="1">
        <f t="shared" si="3"/>
        <v>880939</v>
      </c>
      <c r="W7" s="1">
        <f t="shared" si="4"/>
        <v>71</v>
      </c>
      <c r="X7" s="17" t="str">
        <f t="shared" si="5"/>
        <v>No Increment</v>
      </c>
      <c r="Z7" s="27" t="s">
        <v>238</v>
      </c>
      <c r="AA7" s="1">
        <f>MAX(E3:P102)</f>
        <v>99916</v>
      </c>
    </row>
    <row r="8" spans="1:32" x14ac:dyDescent="0.35">
      <c r="A8" s="15" t="s">
        <v>29</v>
      </c>
      <c r="B8" s="15" t="s">
        <v>129</v>
      </c>
      <c r="C8" s="15">
        <v>39229</v>
      </c>
      <c r="D8" s="16">
        <v>26</v>
      </c>
      <c r="E8" s="20">
        <v>79564</v>
      </c>
      <c r="F8" s="21">
        <v>91721</v>
      </c>
      <c r="G8" s="21">
        <v>60746</v>
      </c>
      <c r="H8" s="21">
        <v>86319</v>
      </c>
      <c r="I8" s="21">
        <v>99336</v>
      </c>
      <c r="J8" s="21">
        <v>82597</v>
      </c>
      <c r="K8" s="21">
        <v>80782</v>
      </c>
      <c r="L8" s="21">
        <v>77747</v>
      </c>
      <c r="M8" s="21">
        <v>89489</v>
      </c>
      <c r="N8" s="21">
        <v>80120</v>
      </c>
      <c r="O8" s="21">
        <v>73159</v>
      </c>
      <c r="P8" s="22">
        <v>63451</v>
      </c>
      <c r="Q8" s="26"/>
      <c r="R8" s="1">
        <f t="shared" si="1"/>
        <v>80419.25</v>
      </c>
      <c r="S8" s="1">
        <f t="shared" si="0"/>
        <v>60746</v>
      </c>
      <c r="T8" s="1">
        <f t="shared" si="2"/>
        <v>99336</v>
      </c>
      <c r="U8" s="1">
        <f t="shared" si="3"/>
        <v>965031</v>
      </c>
      <c r="W8" s="1">
        <f t="shared" si="4"/>
        <v>11</v>
      </c>
      <c r="X8" s="44">
        <f t="shared" si="5"/>
        <v>1158037.2</v>
      </c>
      <c r="Z8" s="27" t="s">
        <v>239</v>
      </c>
      <c r="AA8" s="1">
        <f>SUM(U3:U102)</f>
        <v>90321777</v>
      </c>
    </row>
    <row r="9" spans="1:32" x14ac:dyDescent="0.35">
      <c r="A9" s="15" t="s">
        <v>30</v>
      </c>
      <c r="B9" s="15" t="s">
        <v>130</v>
      </c>
      <c r="C9" s="15">
        <v>31525</v>
      </c>
      <c r="D9" s="16">
        <v>34</v>
      </c>
      <c r="E9" s="20">
        <v>90253</v>
      </c>
      <c r="F9" s="21">
        <v>83168</v>
      </c>
      <c r="G9" s="21">
        <v>54682</v>
      </c>
      <c r="H9" s="21">
        <v>86833</v>
      </c>
      <c r="I9" s="21">
        <v>56314</v>
      </c>
      <c r="J9" s="21">
        <v>83349</v>
      </c>
      <c r="K9" s="21">
        <v>89628</v>
      </c>
      <c r="L9" s="21">
        <v>84239</v>
      </c>
      <c r="M9" s="21">
        <v>69174</v>
      </c>
      <c r="N9" s="21">
        <v>51516</v>
      </c>
      <c r="O9" s="21">
        <v>58818</v>
      </c>
      <c r="P9" s="22">
        <v>84266</v>
      </c>
      <c r="Q9" s="26"/>
      <c r="R9" s="1">
        <f t="shared" si="1"/>
        <v>74353.333333333328</v>
      </c>
      <c r="S9" s="1">
        <f t="shared" si="0"/>
        <v>51516</v>
      </c>
      <c r="T9" s="1">
        <f t="shared" si="2"/>
        <v>90253</v>
      </c>
      <c r="U9" s="1">
        <f t="shared" si="3"/>
        <v>892240</v>
      </c>
      <c r="W9" s="1">
        <f t="shared" si="4"/>
        <v>60</v>
      </c>
      <c r="X9" s="17" t="str">
        <f t="shared" si="5"/>
        <v>No Increment</v>
      </c>
    </row>
    <row r="10" spans="1:32" x14ac:dyDescent="0.35">
      <c r="A10" s="15" t="s">
        <v>31</v>
      </c>
      <c r="B10" s="15" t="s">
        <v>131</v>
      </c>
      <c r="C10" s="15">
        <v>44727</v>
      </c>
      <c r="D10" s="16">
        <v>28</v>
      </c>
      <c r="E10" s="20">
        <v>86124</v>
      </c>
      <c r="F10" s="21">
        <v>99748</v>
      </c>
      <c r="G10" s="21">
        <v>92557</v>
      </c>
      <c r="H10" s="21">
        <v>52604</v>
      </c>
      <c r="I10" s="21">
        <v>57386</v>
      </c>
      <c r="J10" s="21">
        <v>54830</v>
      </c>
      <c r="K10" s="21">
        <v>64719</v>
      </c>
      <c r="L10" s="21">
        <v>82790</v>
      </c>
      <c r="M10" s="21">
        <v>79543</v>
      </c>
      <c r="N10" s="21">
        <v>57185</v>
      </c>
      <c r="O10" s="21">
        <v>81380</v>
      </c>
      <c r="P10" s="22">
        <v>53959</v>
      </c>
      <c r="Q10" s="26"/>
      <c r="R10" s="1">
        <f t="shared" si="1"/>
        <v>71902.083333333328</v>
      </c>
      <c r="S10" s="1">
        <f t="shared" si="0"/>
        <v>52604</v>
      </c>
      <c r="T10" s="1">
        <f t="shared" si="2"/>
        <v>99748</v>
      </c>
      <c r="U10" s="1">
        <f t="shared" si="3"/>
        <v>862825</v>
      </c>
      <c r="W10" s="1">
        <f t="shared" si="4"/>
        <v>82</v>
      </c>
      <c r="X10" s="17" t="str">
        <f t="shared" si="5"/>
        <v>No Increment</v>
      </c>
    </row>
    <row r="11" spans="1:32" x14ac:dyDescent="0.35">
      <c r="A11" s="15" t="s">
        <v>32</v>
      </c>
      <c r="B11" s="15" t="s">
        <v>132</v>
      </c>
      <c r="C11" s="15">
        <v>40966</v>
      </c>
      <c r="D11" s="16">
        <v>29</v>
      </c>
      <c r="E11" s="20">
        <v>63370</v>
      </c>
      <c r="F11" s="21">
        <v>85809</v>
      </c>
      <c r="G11" s="21">
        <v>90202</v>
      </c>
      <c r="H11" s="21">
        <v>99105</v>
      </c>
      <c r="I11" s="21">
        <v>52174</v>
      </c>
      <c r="J11" s="21">
        <v>97409</v>
      </c>
      <c r="K11" s="21">
        <v>71246</v>
      </c>
      <c r="L11" s="21">
        <v>89871</v>
      </c>
      <c r="M11" s="21">
        <v>85130</v>
      </c>
      <c r="N11" s="21">
        <v>83035</v>
      </c>
      <c r="O11" s="21">
        <v>69649</v>
      </c>
      <c r="P11" s="22">
        <v>66988</v>
      </c>
      <c r="Q11" s="26"/>
      <c r="R11" s="1">
        <f t="shared" si="1"/>
        <v>79499</v>
      </c>
      <c r="S11" s="1">
        <f t="shared" si="0"/>
        <v>52174</v>
      </c>
      <c r="T11" s="1">
        <f t="shared" si="2"/>
        <v>99105</v>
      </c>
      <c r="U11" s="1">
        <f t="shared" si="3"/>
        <v>953988</v>
      </c>
      <c r="W11" s="1">
        <f t="shared" si="4"/>
        <v>16</v>
      </c>
      <c r="X11" s="17" t="str">
        <f t="shared" si="5"/>
        <v>No Increment</v>
      </c>
    </row>
    <row r="12" spans="1:32" x14ac:dyDescent="0.35">
      <c r="A12" s="15" t="s">
        <v>33</v>
      </c>
      <c r="B12" s="15" t="s">
        <v>133</v>
      </c>
      <c r="C12" s="15">
        <v>37149</v>
      </c>
      <c r="D12" s="16">
        <v>26</v>
      </c>
      <c r="E12" s="20">
        <v>80462</v>
      </c>
      <c r="F12" s="21">
        <v>72383</v>
      </c>
      <c r="G12" s="21">
        <v>85463</v>
      </c>
      <c r="H12" s="21">
        <v>69183</v>
      </c>
      <c r="I12" s="21">
        <v>78214</v>
      </c>
      <c r="J12" s="21">
        <v>54541</v>
      </c>
      <c r="K12" s="21">
        <v>62941</v>
      </c>
      <c r="L12" s="21">
        <v>50575</v>
      </c>
      <c r="M12" s="21">
        <v>79629</v>
      </c>
      <c r="N12" s="21">
        <v>88041</v>
      </c>
      <c r="O12" s="21">
        <v>95600</v>
      </c>
      <c r="P12" s="22">
        <v>68130</v>
      </c>
      <c r="Q12" s="26"/>
      <c r="R12" s="1">
        <f t="shared" si="1"/>
        <v>73763.5</v>
      </c>
      <c r="S12" s="1">
        <f t="shared" si="0"/>
        <v>50575</v>
      </c>
      <c r="T12" s="1">
        <f t="shared" si="2"/>
        <v>95600</v>
      </c>
      <c r="U12" s="1">
        <f t="shared" si="3"/>
        <v>885162</v>
      </c>
      <c r="W12" s="1">
        <f t="shared" si="4"/>
        <v>66</v>
      </c>
      <c r="X12" s="17" t="str">
        <f t="shared" si="5"/>
        <v>No Increment</v>
      </c>
      <c r="Z12" s="46" t="s">
        <v>245</v>
      </c>
      <c r="AA12" s="1">
        <f>SUM(C3:C102)</f>
        <v>4028627</v>
      </c>
    </row>
    <row r="13" spans="1:32" x14ac:dyDescent="0.35">
      <c r="A13" s="15" t="s">
        <v>34</v>
      </c>
      <c r="B13" s="15" t="s">
        <v>134</v>
      </c>
      <c r="C13" s="15">
        <v>30747</v>
      </c>
      <c r="D13" s="16">
        <v>26</v>
      </c>
      <c r="E13" s="20">
        <v>66711</v>
      </c>
      <c r="F13" s="21">
        <v>50195</v>
      </c>
      <c r="G13" s="21">
        <v>64884</v>
      </c>
      <c r="H13" s="21">
        <v>95389</v>
      </c>
      <c r="I13" s="21">
        <v>96899</v>
      </c>
      <c r="J13" s="21">
        <v>61430</v>
      </c>
      <c r="K13" s="21">
        <v>60304</v>
      </c>
      <c r="L13" s="21">
        <v>61779</v>
      </c>
      <c r="M13" s="21">
        <v>89506</v>
      </c>
      <c r="N13" s="21">
        <v>80304</v>
      </c>
      <c r="O13" s="21">
        <v>90342</v>
      </c>
      <c r="P13" s="22">
        <v>94131</v>
      </c>
      <c r="Q13" s="26"/>
      <c r="R13" s="1">
        <f t="shared" si="1"/>
        <v>75989.5</v>
      </c>
      <c r="S13" s="1">
        <f t="shared" si="0"/>
        <v>50195</v>
      </c>
      <c r="T13" s="1">
        <f t="shared" si="2"/>
        <v>96899</v>
      </c>
      <c r="U13" s="1">
        <f t="shared" si="3"/>
        <v>911874</v>
      </c>
      <c r="W13" s="1">
        <f t="shared" si="4"/>
        <v>39</v>
      </c>
      <c r="X13" s="17" t="str">
        <f t="shared" si="5"/>
        <v>No Increment</v>
      </c>
      <c r="Z13" s="46" t="s">
        <v>246</v>
      </c>
      <c r="AA13" s="1">
        <f>SUM(X8,X15,X18:X20,X26:X27,X35,X46,X48,X53,X70,X92:X93,X97)-SUM(U24,U32,U38,U61,U63,U67,U69,U75,U94,U102)</f>
        <v>9392679</v>
      </c>
    </row>
    <row r="14" spans="1:32" x14ac:dyDescent="0.35">
      <c r="A14" s="15" t="s">
        <v>35</v>
      </c>
      <c r="B14" s="15" t="s">
        <v>135</v>
      </c>
      <c r="C14" s="15">
        <v>37205</v>
      </c>
      <c r="D14" s="16">
        <v>28</v>
      </c>
      <c r="E14" s="20">
        <v>67623</v>
      </c>
      <c r="F14" s="21">
        <v>52692</v>
      </c>
      <c r="G14" s="21">
        <v>96253</v>
      </c>
      <c r="H14" s="21">
        <v>62799</v>
      </c>
      <c r="I14" s="21">
        <v>72094</v>
      </c>
      <c r="J14" s="21">
        <v>52517</v>
      </c>
      <c r="K14" s="21">
        <v>96217</v>
      </c>
      <c r="L14" s="21">
        <v>52293</v>
      </c>
      <c r="M14" s="21">
        <v>89709</v>
      </c>
      <c r="N14" s="21">
        <v>89151</v>
      </c>
      <c r="O14" s="21">
        <v>62190</v>
      </c>
      <c r="P14" s="22">
        <v>68316</v>
      </c>
      <c r="Q14" s="26"/>
      <c r="R14" s="1">
        <f t="shared" si="1"/>
        <v>71821.166666666672</v>
      </c>
      <c r="S14" s="1">
        <f t="shared" si="0"/>
        <v>52293</v>
      </c>
      <c r="T14" s="1">
        <f t="shared" si="2"/>
        <v>96253</v>
      </c>
      <c r="U14" s="1">
        <f t="shared" si="3"/>
        <v>861854</v>
      </c>
      <c r="W14" s="1">
        <f t="shared" si="4"/>
        <v>83</v>
      </c>
      <c r="X14" s="17" t="str">
        <f t="shared" si="5"/>
        <v>No Increment</v>
      </c>
    </row>
    <row r="15" spans="1:32" x14ac:dyDescent="0.35">
      <c r="A15" s="15" t="s">
        <v>36</v>
      </c>
      <c r="B15" s="15" t="s">
        <v>136</v>
      </c>
      <c r="C15" s="15">
        <v>35028</v>
      </c>
      <c r="D15" s="16">
        <v>34</v>
      </c>
      <c r="E15" s="20">
        <v>97149</v>
      </c>
      <c r="F15" s="21">
        <v>99086</v>
      </c>
      <c r="G15" s="21">
        <v>51581</v>
      </c>
      <c r="H15" s="21">
        <v>72931</v>
      </c>
      <c r="I15" s="21">
        <v>75232</v>
      </c>
      <c r="J15" s="21">
        <v>80306</v>
      </c>
      <c r="K15" s="21">
        <v>80062</v>
      </c>
      <c r="L15" s="21">
        <v>99275</v>
      </c>
      <c r="M15" s="21">
        <v>94604</v>
      </c>
      <c r="N15" s="21">
        <v>92248</v>
      </c>
      <c r="O15" s="21">
        <v>85169</v>
      </c>
      <c r="P15" s="22">
        <v>98184</v>
      </c>
      <c r="Q15" s="26"/>
      <c r="R15" s="1">
        <f t="shared" si="1"/>
        <v>85485.583333333328</v>
      </c>
      <c r="S15" s="1">
        <f t="shared" si="0"/>
        <v>51581</v>
      </c>
      <c r="T15" s="1">
        <f t="shared" si="2"/>
        <v>99275</v>
      </c>
      <c r="U15" s="1">
        <f t="shared" si="3"/>
        <v>1025827</v>
      </c>
      <c r="W15" s="1">
        <f t="shared" si="4"/>
        <v>1</v>
      </c>
      <c r="X15" s="44">
        <f t="shared" si="5"/>
        <v>1230992.3999999999</v>
      </c>
    </row>
    <row r="16" spans="1:32" x14ac:dyDescent="0.35">
      <c r="A16" s="15" t="s">
        <v>37</v>
      </c>
      <c r="B16" s="15" t="s">
        <v>137</v>
      </c>
      <c r="C16" s="15">
        <v>38371</v>
      </c>
      <c r="D16" s="16">
        <v>27</v>
      </c>
      <c r="E16" s="20">
        <v>72930</v>
      </c>
      <c r="F16" s="21">
        <v>58265</v>
      </c>
      <c r="G16" s="21">
        <v>99622</v>
      </c>
      <c r="H16" s="21">
        <v>91116</v>
      </c>
      <c r="I16" s="21">
        <v>98880</v>
      </c>
      <c r="J16" s="21">
        <v>65427</v>
      </c>
      <c r="K16" s="21">
        <v>61532</v>
      </c>
      <c r="L16" s="21">
        <v>52154</v>
      </c>
      <c r="M16" s="21">
        <v>80836</v>
      </c>
      <c r="N16" s="21">
        <v>94791</v>
      </c>
      <c r="O16" s="21">
        <v>90328</v>
      </c>
      <c r="P16" s="22">
        <v>75905</v>
      </c>
      <c r="Q16" s="26"/>
      <c r="R16" s="1">
        <f t="shared" si="1"/>
        <v>78482.166666666672</v>
      </c>
      <c r="S16" s="1">
        <f t="shared" si="0"/>
        <v>52154</v>
      </c>
      <c r="T16" s="1">
        <f t="shared" si="2"/>
        <v>99622</v>
      </c>
      <c r="U16" s="1">
        <f t="shared" si="3"/>
        <v>941786</v>
      </c>
      <c r="W16" s="1">
        <f t="shared" si="4"/>
        <v>28</v>
      </c>
      <c r="X16" s="17" t="str">
        <f t="shared" si="5"/>
        <v>No Increment</v>
      </c>
    </row>
    <row r="17" spans="1:24" x14ac:dyDescent="0.35">
      <c r="A17" s="15" t="s">
        <v>38</v>
      </c>
      <c r="B17" s="15" t="s">
        <v>138</v>
      </c>
      <c r="C17" s="15">
        <v>43205</v>
      </c>
      <c r="D17" s="16">
        <v>27</v>
      </c>
      <c r="E17" s="20">
        <v>75580</v>
      </c>
      <c r="F17" s="21">
        <v>82003</v>
      </c>
      <c r="G17" s="21">
        <v>71636</v>
      </c>
      <c r="H17" s="21">
        <v>51296</v>
      </c>
      <c r="I17" s="21">
        <v>62617</v>
      </c>
      <c r="J17" s="21">
        <v>73459</v>
      </c>
      <c r="K17" s="21">
        <v>99132</v>
      </c>
      <c r="L17" s="21">
        <v>87639</v>
      </c>
      <c r="M17" s="21">
        <v>73523</v>
      </c>
      <c r="N17" s="21">
        <v>97343</v>
      </c>
      <c r="O17" s="21">
        <v>87513</v>
      </c>
      <c r="P17" s="22">
        <v>91219</v>
      </c>
      <c r="Q17" s="26"/>
      <c r="R17" s="1">
        <f t="shared" si="1"/>
        <v>79413.333333333328</v>
      </c>
      <c r="S17" s="1">
        <f t="shared" si="0"/>
        <v>51296</v>
      </c>
      <c r="T17" s="1">
        <f t="shared" si="2"/>
        <v>99132</v>
      </c>
      <c r="U17" s="1">
        <f t="shared" si="3"/>
        <v>952960</v>
      </c>
      <c r="W17" s="1">
        <f t="shared" si="4"/>
        <v>17</v>
      </c>
      <c r="X17" s="17" t="str">
        <f t="shared" si="5"/>
        <v>No Increment</v>
      </c>
    </row>
    <row r="18" spans="1:24" x14ac:dyDescent="0.35">
      <c r="A18" s="15" t="s">
        <v>39</v>
      </c>
      <c r="B18" s="15" t="s">
        <v>139</v>
      </c>
      <c r="C18" s="15">
        <v>32597</v>
      </c>
      <c r="D18" s="16">
        <v>34</v>
      </c>
      <c r="E18" s="20">
        <v>90265</v>
      </c>
      <c r="F18" s="21">
        <v>65747</v>
      </c>
      <c r="G18" s="21">
        <v>55459</v>
      </c>
      <c r="H18" s="21">
        <v>69123</v>
      </c>
      <c r="I18" s="21">
        <v>95384</v>
      </c>
      <c r="J18" s="21">
        <v>70713</v>
      </c>
      <c r="K18" s="21">
        <v>94515</v>
      </c>
      <c r="L18" s="21">
        <v>89818</v>
      </c>
      <c r="M18" s="21">
        <v>91434</v>
      </c>
      <c r="N18" s="21">
        <v>79177</v>
      </c>
      <c r="O18" s="21">
        <v>77657</v>
      </c>
      <c r="P18" s="22">
        <v>82009</v>
      </c>
      <c r="Q18" s="26"/>
      <c r="R18" s="1">
        <f t="shared" si="1"/>
        <v>80108.416666666672</v>
      </c>
      <c r="S18" s="1">
        <f t="shared" si="0"/>
        <v>55459</v>
      </c>
      <c r="T18" s="1">
        <f t="shared" si="2"/>
        <v>95384</v>
      </c>
      <c r="U18" s="1">
        <f t="shared" si="3"/>
        <v>961301</v>
      </c>
      <c r="W18" s="1">
        <f t="shared" si="4"/>
        <v>13</v>
      </c>
      <c r="X18" s="44">
        <f t="shared" si="5"/>
        <v>1153561.2</v>
      </c>
    </row>
    <row r="19" spans="1:24" x14ac:dyDescent="0.35">
      <c r="A19" s="15" t="s">
        <v>40</v>
      </c>
      <c r="B19" s="15" t="s">
        <v>140</v>
      </c>
      <c r="C19" s="15">
        <v>41515</v>
      </c>
      <c r="D19" s="16">
        <v>32</v>
      </c>
      <c r="E19" s="20">
        <v>70488</v>
      </c>
      <c r="F19" s="21">
        <v>83759</v>
      </c>
      <c r="G19" s="21">
        <v>75298</v>
      </c>
      <c r="H19" s="21">
        <v>87253</v>
      </c>
      <c r="I19" s="21">
        <v>81450</v>
      </c>
      <c r="J19" s="21">
        <v>90679</v>
      </c>
      <c r="K19" s="21">
        <v>60606</v>
      </c>
      <c r="L19" s="21">
        <v>97399</v>
      </c>
      <c r="M19" s="21">
        <v>75816</v>
      </c>
      <c r="N19" s="21">
        <v>91940</v>
      </c>
      <c r="O19" s="21">
        <v>73691</v>
      </c>
      <c r="P19" s="22">
        <v>93699</v>
      </c>
      <c r="Q19" s="26"/>
      <c r="R19" s="1">
        <f t="shared" si="1"/>
        <v>81839.833333333328</v>
      </c>
      <c r="S19" s="1">
        <f t="shared" si="0"/>
        <v>60606</v>
      </c>
      <c r="T19" s="1">
        <f t="shared" si="2"/>
        <v>97399</v>
      </c>
      <c r="U19" s="1">
        <f t="shared" si="3"/>
        <v>982078</v>
      </c>
      <c r="W19" s="1">
        <f t="shared" si="4"/>
        <v>4</v>
      </c>
      <c r="X19" s="44">
        <f t="shared" si="5"/>
        <v>1178493.5999999999</v>
      </c>
    </row>
    <row r="20" spans="1:24" x14ac:dyDescent="0.35">
      <c r="A20" s="15" t="s">
        <v>41</v>
      </c>
      <c r="B20" s="15" t="s">
        <v>141</v>
      </c>
      <c r="C20" s="15">
        <v>45028</v>
      </c>
      <c r="D20" s="16">
        <v>26</v>
      </c>
      <c r="E20" s="20">
        <v>68492</v>
      </c>
      <c r="F20" s="21">
        <v>96882</v>
      </c>
      <c r="G20" s="21">
        <v>68545</v>
      </c>
      <c r="H20" s="21">
        <v>87006</v>
      </c>
      <c r="I20" s="21">
        <v>93644</v>
      </c>
      <c r="J20" s="21">
        <v>81359</v>
      </c>
      <c r="K20" s="21">
        <v>87188</v>
      </c>
      <c r="L20" s="21">
        <v>77967</v>
      </c>
      <c r="M20" s="21">
        <v>86323</v>
      </c>
      <c r="N20" s="21">
        <v>70516</v>
      </c>
      <c r="O20" s="21">
        <v>70569</v>
      </c>
      <c r="P20" s="22">
        <v>78382</v>
      </c>
      <c r="Q20" s="26"/>
      <c r="R20" s="1">
        <f t="shared" si="1"/>
        <v>80572.75</v>
      </c>
      <c r="S20" s="1">
        <f t="shared" si="0"/>
        <v>68492</v>
      </c>
      <c r="T20" s="1">
        <f t="shared" si="2"/>
        <v>96882</v>
      </c>
      <c r="U20" s="1">
        <f t="shared" si="3"/>
        <v>966873</v>
      </c>
      <c r="W20" s="1">
        <f t="shared" si="4"/>
        <v>9</v>
      </c>
      <c r="X20" s="44">
        <f t="shared" si="5"/>
        <v>1160247.5999999999</v>
      </c>
    </row>
    <row r="21" spans="1:24" x14ac:dyDescent="0.35">
      <c r="A21" s="15" t="s">
        <v>42</v>
      </c>
      <c r="B21" s="15" t="s">
        <v>142</v>
      </c>
      <c r="C21" s="15">
        <v>46086</v>
      </c>
      <c r="D21" s="16">
        <v>35</v>
      </c>
      <c r="E21" s="20">
        <v>62853</v>
      </c>
      <c r="F21" s="21">
        <v>86508</v>
      </c>
      <c r="G21" s="21">
        <v>58698</v>
      </c>
      <c r="H21" s="21">
        <v>75267</v>
      </c>
      <c r="I21" s="21">
        <v>51782</v>
      </c>
      <c r="J21" s="21">
        <v>84795</v>
      </c>
      <c r="K21" s="21">
        <v>77064</v>
      </c>
      <c r="L21" s="21">
        <v>93423</v>
      </c>
      <c r="M21" s="21">
        <v>53676</v>
      </c>
      <c r="N21" s="21">
        <v>86763</v>
      </c>
      <c r="O21" s="21">
        <v>75306</v>
      </c>
      <c r="P21" s="22">
        <v>88024</v>
      </c>
      <c r="Q21" s="26"/>
      <c r="R21" s="1">
        <f t="shared" si="1"/>
        <v>74513.25</v>
      </c>
      <c r="S21" s="1">
        <f t="shared" si="0"/>
        <v>51782</v>
      </c>
      <c r="T21" s="1">
        <f t="shared" si="2"/>
        <v>93423</v>
      </c>
      <c r="U21" s="1">
        <f t="shared" si="3"/>
        <v>894159</v>
      </c>
      <c r="W21" s="1">
        <f t="shared" si="4"/>
        <v>58</v>
      </c>
      <c r="X21" s="17" t="str">
        <f t="shared" si="5"/>
        <v>No Increment</v>
      </c>
    </row>
    <row r="22" spans="1:24" x14ac:dyDescent="0.35">
      <c r="A22" s="15" t="s">
        <v>43</v>
      </c>
      <c r="B22" s="15" t="s">
        <v>143</v>
      </c>
      <c r="C22" s="15">
        <v>35505</v>
      </c>
      <c r="D22" s="16">
        <v>26</v>
      </c>
      <c r="E22" s="20">
        <v>89911</v>
      </c>
      <c r="F22" s="21">
        <v>55764</v>
      </c>
      <c r="G22" s="21">
        <v>93807</v>
      </c>
      <c r="H22" s="21">
        <v>75291</v>
      </c>
      <c r="I22" s="21">
        <v>79470</v>
      </c>
      <c r="J22" s="21">
        <v>95510</v>
      </c>
      <c r="K22" s="21">
        <v>52410</v>
      </c>
      <c r="L22" s="21">
        <v>84219</v>
      </c>
      <c r="M22" s="21">
        <v>79767</v>
      </c>
      <c r="N22" s="21">
        <v>81365</v>
      </c>
      <c r="O22" s="21">
        <v>55739</v>
      </c>
      <c r="P22" s="22">
        <v>71975</v>
      </c>
      <c r="Q22" s="26"/>
      <c r="R22" s="1">
        <f t="shared" si="1"/>
        <v>76269</v>
      </c>
      <c r="S22" s="1">
        <f t="shared" si="0"/>
        <v>52410</v>
      </c>
      <c r="T22" s="1">
        <f t="shared" si="2"/>
        <v>95510</v>
      </c>
      <c r="U22" s="1">
        <f t="shared" si="3"/>
        <v>915228</v>
      </c>
      <c r="W22" s="1">
        <f t="shared" si="4"/>
        <v>37</v>
      </c>
      <c r="X22" s="17" t="str">
        <f t="shared" si="5"/>
        <v>No Increment</v>
      </c>
    </row>
    <row r="23" spans="1:24" x14ac:dyDescent="0.35">
      <c r="A23" s="15" t="s">
        <v>44</v>
      </c>
      <c r="B23" s="15" t="s">
        <v>144</v>
      </c>
      <c r="C23" s="15">
        <v>45109</v>
      </c>
      <c r="D23" s="16">
        <v>30</v>
      </c>
      <c r="E23" s="20">
        <v>72613</v>
      </c>
      <c r="F23" s="21">
        <v>78196</v>
      </c>
      <c r="G23" s="21">
        <v>92427</v>
      </c>
      <c r="H23" s="21">
        <v>58133</v>
      </c>
      <c r="I23" s="21">
        <v>69392</v>
      </c>
      <c r="J23" s="21">
        <v>61346</v>
      </c>
      <c r="K23" s="21">
        <v>99246</v>
      </c>
      <c r="L23" s="21">
        <v>74296</v>
      </c>
      <c r="M23" s="21">
        <v>73171</v>
      </c>
      <c r="N23" s="21">
        <v>91035</v>
      </c>
      <c r="O23" s="21">
        <v>67743</v>
      </c>
      <c r="P23" s="22">
        <v>54474</v>
      </c>
      <c r="Q23" s="26"/>
      <c r="R23" s="1">
        <f t="shared" si="1"/>
        <v>74339.333333333328</v>
      </c>
      <c r="S23" s="1">
        <f t="shared" si="0"/>
        <v>54474</v>
      </c>
      <c r="T23" s="1">
        <f t="shared" si="2"/>
        <v>99246</v>
      </c>
      <c r="U23" s="1">
        <f t="shared" si="3"/>
        <v>892072</v>
      </c>
      <c r="W23" s="1">
        <f t="shared" si="4"/>
        <v>61</v>
      </c>
      <c r="X23" s="17" t="str">
        <f t="shared" si="5"/>
        <v>No Increment</v>
      </c>
    </row>
    <row r="24" spans="1:24" x14ac:dyDescent="0.35">
      <c r="A24" s="15" t="s">
        <v>45</v>
      </c>
      <c r="B24" s="15" t="s">
        <v>145</v>
      </c>
      <c r="C24" s="15">
        <v>41260</v>
      </c>
      <c r="D24" s="16">
        <v>29</v>
      </c>
      <c r="E24" s="20">
        <v>62153</v>
      </c>
      <c r="F24" s="21">
        <v>62542</v>
      </c>
      <c r="G24" s="21">
        <v>66487</v>
      </c>
      <c r="H24" s="21">
        <v>77925</v>
      </c>
      <c r="I24" s="21">
        <v>82346</v>
      </c>
      <c r="J24" s="21">
        <v>90328</v>
      </c>
      <c r="K24" s="21">
        <v>58519</v>
      </c>
      <c r="L24" s="21">
        <v>60920</v>
      </c>
      <c r="M24" s="21">
        <v>59692</v>
      </c>
      <c r="N24" s="21">
        <v>87309</v>
      </c>
      <c r="O24" s="21">
        <v>66919</v>
      </c>
      <c r="P24" s="22">
        <v>61731</v>
      </c>
      <c r="Q24" s="26"/>
      <c r="R24" s="1">
        <f t="shared" si="1"/>
        <v>69739.25</v>
      </c>
      <c r="S24" s="1">
        <f t="shared" si="0"/>
        <v>58519</v>
      </c>
      <c r="T24" s="1">
        <f t="shared" si="2"/>
        <v>90328</v>
      </c>
      <c r="U24" s="1">
        <f>SUM(E24:P24)</f>
        <v>836871</v>
      </c>
      <c r="W24" s="1">
        <f t="shared" si="4"/>
        <v>93</v>
      </c>
      <c r="X24" s="17" t="str">
        <f t="shared" si="5"/>
        <v>No Increment</v>
      </c>
    </row>
    <row r="25" spans="1:24" x14ac:dyDescent="0.35">
      <c r="A25" s="15" t="s">
        <v>46</v>
      </c>
      <c r="B25" s="15" t="s">
        <v>146</v>
      </c>
      <c r="C25" s="15">
        <v>49855</v>
      </c>
      <c r="D25" s="16">
        <v>30</v>
      </c>
      <c r="E25" s="20">
        <v>58370</v>
      </c>
      <c r="F25" s="21">
        <v>70615</v>
      </c>
      <c r="G25" s="21">
        <v>98189</v>
      </c>
      <c r="H25" s="21">
        <v>50721</v>
      </c>
      <c r="I25" s="21">
        <v>50484</v>
      </c>
      <c r="J25" s="21">
        <v>60633</v>
      </c>
      <c r="K25" s="21">
        <v>86972</v>
      </c>
      <c r="L25" s="21">
        <v>64444</v>
      </c>
      <c r="M25" s="21">
        <v>85469</v>
      </c>
      <c r="N25" s="21">
        <v>58093</v>
      </c>
      <c r="O25" s="21">
        <v>98000</v>
      </c>
      <c r="P25" s="22">
        <v>83585</v>
      </c>
      <c r="Q25" s="26"/>
      <c r="R25" s="1">
        <f t="shared" si="1"/>
        <v>72131.25</v>
      </c>
      <c r="S25" s="1">
        <f t="shared" si="0"/>
        <v>50484</v>
      </c>
      <c r="T25" s="1">
        <f t="shared" si="2"/>
        <v>98189</v>
      </c>
      <c r="U25" s="1">
        <f t="shared" si="3"/>
        <v>865575</v>
      </c>
      <c r="W25" s="1">
        <f t="shared" si="4"/>
        <v>77</v>
      </c>
      <c r="X25" s="17" t="str">
        <f t="shared" si="5"/>
        <v>No Increment</v>
      </c>
    </row>
    <row r="26" spans="1:24" x14ac:dyDescent="0.35">
      <c r="A26" s="15" t="s">
        <v>47</v>
      </c>
      <c r="B26" s="15" t="s">
        <v>147</v>
      </c>
      <c r="C26" s="15">
        <v>32453</v>
      </c>
      <c r="D26" s="16">
        <v>35</v>
      </c>
      <c r="E26" s="20">
        <v>76159</v>
      </c>
      <c r="F26" s="21">
        <v>84194</v>
      </c>
      <c r="G26" s="21">
        <v>82968</v>
      </c>
      <c r="H26" s="21">
        <v>93044</v>
      </c>
      <c r="I26" s="21">
        <v>74268</v>
      </c>
      <c r="J26" s="21">
        <v>98526</v>
      </c>
      <c r="K26" s="21">
        <v>98413</v>
      </c>
      <c r="L26" s="21">
        <v>78375</v>
      </c>
      <c r="M26" s="21">
        <v>55664</v>
      </c>
      <c r="N26" s="21">
        <v>59535</v>
      </c>
      <c r="O26" s="21">
        <v>86586</v>
      </c>
      <c r="P26" s="22">
        <v>94895</v>
      </c>
      <c r="Q26" s="26"/>
      <c r="R26" s="1">
        <f t="shared" si="1"/>
        <v>81885.583333333328</v>
      </c>
      <c r="S26" s="1">
        <f t="shared" si="0"/>
        <v>55664</v>
      </c>
      <c r="T26" s="1">
        <f t="shared" si="2"/>
        <v>98526</v>
      </c>
      <c r="U26" s="1">
        <f t="shared" si="3"/>
        <v>982627</v>
      </c>
      <c r="W26" s="1">
        <f t="shared" si="4"/>
        <v>3</v>
      </c>
      <c r="X26" s="44">
        <f t="shared" si="5"/>
        <v>1179152.3999999999</v>
      </c>
    </row>
    <row r="27" spans="1:24" x14ac:dyDescent="0.35">
      <c r="A27" s="15" t="s">
        <v>48</v>
      </c>
      <c r="B27" s="15" t="s">
        <v>148</v>
      </c>
      <c r="C27" s="15">
        <v>38413</v>
      </c>
      <c r="D27" s="16">
        <v>32</v>
      </c>
      <c r="E27" s="20">
        <v>91834</v>
      </c>
      <c r="F27" s="21">
        <v>80294</v>
      </c>
      <c r="G27" s="21">
        <v>58152</v>
      </c>
      <c r="H27" s="21">
        <v>84601</v>
      </c>
      <c r="I27" s="21">
        <v>73053</v>
      </c>
      <c r="J27" s="21">
        <v>90254</v>
      </c>
      <c r="K27" s="21">
        <v>57064</v>
      </c>
      <c r="L27" s="21">
        <v>82310</v>
      </c>
      <c r="M27" s="21">
        <v>91355</v>
      </c>
      <c r="N27" s="21">
        <v>91408</v>
      </c>
      <c r="O27" s="21">
        <v>83077</v>
      </c>
      <c r="P27" s="22">
        <v>96196</v>
      </c>
      <c r="Q27" s="26"/>
      <c r="R27" s="1">
        <f t="shared" si="1"/>
        <v>81633.166666666672</v>
      </c>
      <c r="S27" s="1">
        <f t="shared" si="0"/>
        <v>57064</v>
      </c>
      <c r="T27" s="1">
        <f t="shared" si="2"/>
        <v>96196</v>
      </c>
      <c r="U27" s="1">
        <f t="shared" si="3"/>
        <v>979598</v>
      </c>
      <c r="W27" s="1">
        <f t="shared" si="4"/>
        <v>5</v>
      </c>
      <c r="X27" s="44">
        <f t="shared" si="5"/>
        <v>1175517.5999999999</v>
      </c>
    </row>
    <row r="28" spans="1:24" x14ac:dyDescent="0.35">
      <c r="A28" s="15" t="s">
        <v>49</v>
      </c>
      <c r="B28" s="15" t="s">
        <v>149</v>
      </c>
      <c r="C28" s="15">
        <v>33941</v>
      </c>
      <c r="D28" s="16">
        <v>26</v>
      </c>
      <c r="E28" s="20">
        <v>85464</v>
      </c>
      <c r="F28" s="21">
        <v>55530</v>
      </c>
      <c r="G28" s="21">
        <v>91354</v>
      </c>
      <c r="H28" s="21">
        <v>69124</v>
      </c>
      <c r="I28" s="21">
        <v>77578</v>
      </c>
      <c r="J28" s="21">
        <v>68852</v>
      </c>
      <c r="K28" s="21">
        <v>85818</v>
      </c>
      <c r="L28" s="21">
        <v>98390</v>
      </c>
      <c r="M28" s="21">
        <v>50546</v>
      </c>
      <c r="N28" s="21">
        <v>64518</v>
      </c>
      <c r="O28" s="21">
        <v>72550</v>
      </c>
      <c r="P28" s="22">
        <v>90641</v>
      </c>
      <c r="Q28" s="26"/>
      <c r="R28" s="1">
        <f t="shared" si="1"/>
        <v>75863.75</v>
      </c>
      <c r="S28" s="1">
        <f t="shared" si="0"/>
        <v>50546</v>
      </c>
      <c r="T28" s="1">
        <f t="shared" si="2"/>
        <v>98390</v>
      </c>
      <c r="U28" s="1">
        <f t="shared" si="3"/>
        <v>910365</v>
      </c>
      <c r="W28" s="1">
        <f t="shared" si="4"/>
        <v>42</v>
      </c>
      <c r="X28" s="17" t="str">
        <f t="shared" si="5"/>
        <v>No Increment</v>
      </c>
    </row>
    <row r="29" spans="1:24" x14ac:dyDescent="0.35">
      <c r="A29" s="15" t="s">
        <v>50</v>
      </c>
      <c r="B29" s="15" t="s">
        <v>150</v>
      </c>
      <c r="C29" s="15">
        <v>43620</v>
      </c>
      <c r="D29" s="16">
        <v>32</v>
      </c>
      <c r="E29" s="20">
        <v>90236</v>
      </c>
      <c r="F29" s="21">
        <v>92771</v>
      </c>
      <c r="G29" s="21">
        <v>77285</v>
      </c>
      <c r="H29" s="21">
        <v>65786</v>
      </c>
      <c r="I29" s="21">
        <v>71757</v>
      </c>
      <c r="J29" s="21">
        <v>84272</v>
      </c>
      <c r="K29" s="21">
        <v>60182</v>
      </c>
      <c r="L29" s="21">
        <v>54691</v>
      </c>
      <c r="M29" s="21">
        <v>56549</v>
      </c>
      <c r="N29" s="21">
        <v>57454</v>
      </c>
      <c r="O29" s="21">
        <v>97917</v>
      </c>
      <c r="P29" s="22">
        <v>76548</v>
      </c>
      <c r="Q29" s="26"/>
      <c r="R29" s="1">
        <f t="shared" si="1"/>
        <v>73787.333333333328</v>
      </c>
      <c r="S29" s="1">
        <f t="shared" si="0"/>
        <v>54691</v>
      </c>
      <c r="T29" s="1">
        <f t="shared" si="2"/>
        <v>97917</v>
      </c>
      <c r="U29" s="1">
        <f t="shared" si="3"/>
        <v>885448</v>
      </c>
      <c r="W29" s="1">
        <f t="shared" si="4"/>
        <v>65</v>
      </c>
      <c r="X29" s="17" t="str">
        <f t="shared" si="5"/>
        <v>No Increment</v>
      </c>
    </row>
    <row r="30" spans="1:24" x14ac:dyDescent="0.35">
      <c r="A30" s="15" t="s">
        <v>51</v>
      </c>
      <c r="B30" s="15" t="s">
        <v>151</v>
      </c>
      <c r="C30" s="15">
        <v>44697</v>
      </c>
      <c r="D30" s="16">
        <v>25</v>
      </c>
      <c r="E30" s="20">
        <v>75538</v>
      </c>
      <c r="F30" s="21">
        <v>91839</v>
      </c>
      <c r="G30" s="21">
        <v>96174</v>
      </c>
      <c r="H30" s="21">
        <v>68237</v>
      </c>
      <c r="I30" s="21">
        <v>97860</v>
      </c>
      <c r="J30" s="21">
        <v>61277</v>
      </c>
      <c r="K30" s="21">
        <v>66483</v>
      </c>
      <c r="L30" s="21">
        <v>63269</v>
      </c>
      <c r="M30" s="21">
        <v>91401</v>
      </c>
      <c r="N30" s="21">
        <v>71424</v>
      </c>
      <c r="O30" s="21">
        <v>64173</v>
      </c>
      <c r="P30" s="22">
        <v>54921</v>
      </c>
      <c r="Q30" s="26"/>
      <c r="R30" s="1">
        <f t="shared" si="1"/>
        <v>75216.333333333328</v>
      </c>
      <c r="S30" s="1">
        <f t="shared" si="0"/>
        <v>54921</v>
      </c>
      <c r="T30" s="1">
        <f t="shared" si="2"/>
        <v>97860</v>
      </c>
      <c r="U30" s="1">
        <f t="shared" si="3"/>
        <v>902596</v>
      </c>
      <c r="W30" s="1">
        <f t="shared" si="4"/>
        <v>52</v>
      </c>
      <c r="X30" s="17" t="str">
        <f t="shared" si="5"/>
        <v>No Increment</v>
      </c>
    </row>
    <row r="31" spans="1:24" x14ac:dyDescent="0.35">
      <c r="A31" s="15" t="s">
        <v>52</v>
      </c>
      <c r="B31" s="15" t="s">
        <v>152</v>
      </c>
      <c r="C31" s="15">
        <v>46344</v>
      </c>
      <c r="D31" s="16">
        <v>29</v>
      </c>
      <c r="E31" s="20">
        <v>52990</v>
      </c>
      <c r="F31" s="21">
        <v>84554</v>
      </c>
      <c r="G31" s="21">
        <v>85430</v>
      </c>
      <c r="H31" s="21">
        <v>92788</v>
      </c>
      <c r="I31" s="21">
        <v>57748</v>
      </c>
      <c r="J31" s="21">
        <v>88289</v>
      </c>
      <c r="K31" s="21">
        <v>88044</v>
      </c>
      <c r="L31" s="21">
        <v>54174</v>
      </c>
      <c r="M31" s="21">
        <v>54117</v>
      </c>
      <c r="N31" s="21">
        <v>70849</v>
      </c>
      <c r="O31" s="21">
        <v>59326</v>
      </c>
      <c r="P31" s="22">
        <v>99910</v>
      </c>
      <c r="Q31" s="26"/>
      <c r="R31" s="1">
        <f t="shared" si="1"/>
        <v>74018.25</v>
      </c>
      <c r="S31" s="1">
        <f t="shared" si="0"/>
        <v>52990</v>
      </c>
      <c r="T31" s="1">
        <f t="shared" si="2"/>
        <v>99910</v>
      </c>
      <c r="U31" s="1">
        <f t="shared" si="3"/>
        <v>888219</v>
      </c>
      <c r="W31" s="1">
        <f t="shared" si="4"/>
        <v>64</v>
      </c>
      <c r="X31" s="17" t="str">
        <f t="shared" si="5"/>
        <v>No Increment</v>
      </c>
    </row>
    <row r="32" spans="1:24" x14ac:dyDescent="0.35">
      <c r="A32" s="15" t="s">
        <v>53</v>
      </c>
      <c r="B32" s="15" t="s">
        <v>153</v>
      </c>
      <c r="C32" s="15">
        <v>45462</v>
      </c>
      <c r="D32" s="16">
        <v>30</v>
      </c>
      <c r="E32" s="20">
        <v>63825</v>
      </c>
      <c r="F32" s="21">
        <v>54957</v>
      </c>
      <c r="G32" s="21">
        <v>77343</v>
      </c>
      <c r="H32" s="21">
        <v>62523</v>
      </c>
      <c r="I32" s="21">
        <v>80437</v>
      </c>
      <c r="J32" s="21">
        <v>55707</v>
      </c>
      <c r="K32" s="21">
        <v>74034</v>
      </c>
      <c r="L32" s="21">
        <v>50289</v>
      </c>
      <c r="M32" s="21">
        <v>69740</v>
      </c>
      <c r="N32" s="21">
        <v>62509</v>
      </c>
      <c r="O32" s="21">
        <v>87208</v>
      </c>
      <c r="P32" s="22">
        <v>98935</v>
      </c>
      <c r="Q32" s="26"/>
      <c r="R32" s="1">
        <f t="shared" si="1"/>
        <v>69792.25</v>
      </c>
      <c r="S32" s="1">
        <f t="shared" si="0"/>
        <v>50289</v>
      </c>
      <c r="T32" s="1">
        <f t="shared" si="2"/>
        <v>98935</v>
      </c>
      <c r="U32" s="1">
        <f t="shared" si="3"/>
        <v>837507</v>
      </c>
      <c r="W32" s="1">
        <f t="shared" si="4"/>
        <v>92</v>
      </c>
      <c r="X32" s="17" t="str">
        <f t="shared" si="5"/>
        <v>No Increment</v>
      </c>
    </row>
    <row r="33" spans="1:24" x14ac:dyDescent="0.35">
      <c r="A33" s="15" t="s">
        <v>54</v>
      </c>
      <c r="B33" s="15" t="s">
        <v>154</v>
      </c>
      <c r="C33" s="15">
        <v>37003</v>
      </c>
      <c r="D33" s="16">
        <v>26</v>
      </c>
      <c r="E33" s="20">
        <v>95672</v>
      </c>
      <c r="F33" s="21">
        <v>71178</v>
      </c>
      <c r="G33" s="21">
        <v>55358</v>
      </c>
      <c r="H33" s="21">
        <v>79885</v>
      </c>
      <c r="I33" s="21">
        <v>87128</v>
      </c>
      <c r="J33" s="21">
        <v>93966</v>
      </c>
      <c r="K33" s="21">
        <v>53064</v>
      </c>
      <c r="L33" s="21">
        <v>90055</v>
      </c>
      <c r="M33" s="21">
        <v>62578</v>
      </c>
      <c r="N33" s="21">
        <v>62477</v>
      </c>
      <c r="O33" s="21">
        <v>62912</v>
      </c>
      <c r="P33" s="22">
        <v>95237</v>
      </c>
      <c r="Q33" s="26"/>
      <c r="R33" s="1">
        <f t="shared" si="1"/>
        <v>75792.5</v>
      </c>
      <c r="S33" s="1">
        <f t="shared" si="0"/>
        <v>53064</v>
      </c>
      <c r="T33" s="1">
        <f t="shared" si="2"/>
        <v>95672</v>
      </c>
      <c r="U33" s="1">
        <f t="shared" si="3"/>
        <v>909510</v>
      </c>
      <c r="W33" s="1">
        <f t="shared" si="4"/>
        <v>44</v>
      </c>
      <c r="X33" s="17" t="str">
        <f t="shared" si="5"/>
        <v>No Increment</v>
      </c>
    </row>
    <row r="34" spans="1:24" x14ac:dyDescent="0.35">
      <c r="A34" s="15" t="s">
        <v>55</v>
      </c>
      <c r="B34" s="15" t="s">
        <v>155</v>
      </c>
      <c r="C34" s="15">
        <v>37885</v>
      </c>
      <c r="D34" s="16">
        <v>34</v>
      </c>
      <c r="E34" s="20">
        <v>80161</v>
      </c>
      <c r="F34" s="21">
        <v>87206</v>
      </c>
      <c r="G34" s="21">
        <v>84105</v>
      </c>
      <c r="H34" s="21">
        <v>78427</v>
      </c>
      <c r="I34" s="21">
        <v>84790</v>
      </c>
      <c r="J34" s="21">
        <v>90829</v>
      </c>
      <c r="K34" s="21">
        <v>62313</v>
      </c>
      <c r="L34" s="21">
        <v>89625</v>
      </c>
      <c r="M34" s="21">
        <v>99009</v>
      </c>
      <c r="N34" s="21">
        <v>60358</v>
      </c>
      <c r="O34" s="21">
        <v>77357</v>
      </c>
      <c r="P34" s="22">
        <v>53032</v>
      </c>
      <c r="Q34" s="26"/>
      <c r="R34" s="1">
        <f t="shared" si="1"/>
        <v>78934.333333333328</v>
      </c>
      <c r="S34" s="1">
        <f t="shared" si="0"/>
        <v>53032</v>
      </c>
      <c r="T34" s="1">
        <f t="shared" si="2"/>
        <v>99009</v>
      </c>
      <c r="U34" s="1">
        <f t="shared" si="3"/>
        <v>947212</v>
      </c>
      <c r="W34" s="1">
        <f t="shared" si="4"/>
        <v>21</v>
      </c>
      <c r="X34" s="17" t="str">
        <f t="shared" si="5"/>
        <v>No Increment</v>
      </c>
    </row>
    <row r="35" spans="1:24" x14ac:dyDescent="0.35">
      <c r="A35" s="15" t="s">
        <v>56</v>
      </c>
      <c r="B35" s="15" t="s">
        <v>156</v>
      </c>
      <c r="C35" s="15">
        <v>44756</v>
      </c>
      <c r="D35" s="16">
        <v>28</v>
      </c>
      <c r="E35" s="20">
        <v>91676</v>
      </c>
      <c r="F35" s="21">
        <v>87647</v>
      </c>
      <c r="G35" s="21">
        <v>76285</v>
      </c>
      <c r="H35" s="21">
        <v>65638</v>
      </c>
      <c r="I35" s="21">
        <v>64196</v>
      </c>
      <c r="J35" s="21">
        <v>92783</v>
      </c>
      <c r="K35" s="21">
        <v>73260</v>
      </c>
      <c r="L35" s="21">
        <v>96213</v>
      </c>
      <c r="M35" s="21">
        <v>78210</v>
      </c>
      <c r="N35" s="21">
        <v>57414</v>
      </c>
      <c r="O35" s="21">
        <v>84674</v>
      </c>
      <c r="P35" s="22">
        <v>91078</v>
      </c>
      <c r="Q35" s="26"/>
      <c r="R35" s="1">
        <f t="shared" si="1"/>
        <v>79922.833333333328</v>
      </c>
      <c r="S35" s="1">
        <f t="shared" ref="S35:S67" si="6">MIN(E35:P35)</f>
        <v>57414</v>
      </c>
      <c r="T35" s="1">
        <f t="shared" si="2"/>
        <v>96213</v>
      </c>
      <c r="U35" s="1">
        <f t="shared" si="3"/>
        <v>959074</v>
      </c>
      <c r="W35" s="1">
        <f t="shared" si="4"/>
        <v>15</v>
      </c>
      <c r="X35" s="44">
        <f t="shared" si="5"/>
        <v>1150888.8</v>
      </c>
    </row>
    <row r="36" spans="1:24" x14ac:dyDescent="0.35">
      <c r="A36" s="15" t="s">
        <v>57</v>
      </c>
      <c r="B36" s="15" t="s">
        <v>157</v>
      </c>
      <c r="C36" s="15">
        <v>43278</v>
      </c>
      <c r="D36" s="16">
        <v>33</v>
      </c>
      <c r="E36" s="20">
        <v>79782</v>
      </c>
      <c r="F36" s="21">
        <v>61465</v>
      </c>
      <c r="G36" s="21">
        <v>75722</v>
      </c>
      <c r="H36" s="21">
        <v>91808</v>
      </c>
      <c r="I36" s="21">
        <v>50814</v>
      </c>
      <c r="J36" s="21">
        <v>93136</v>
      </c>
      <c r="K36" s="21">
        <v>72448</v>
      </c>
      <c r="L36" s="21">
        <v>67437</v>
      </c>
      <c r="M36" s="21">
        <v>74933</v>
      </c>
      <c r="N36" s="21">
        <v>74424</v>
      </c>
      <c r="O36" s="21">
        <v>71116</v>
      </c>
      <c r="P36" s="22">
        <v>61004</v>
      </c>
      <c r="Q36" s="26"/>
      <c r="R36" s="1">
        <f t="shared" si="1"/>
        <v>72840.75</v>
      </c>
      <c r="S36" s="1">
        <f t="shared" si="6"/>
        <v>50814</v>
      </c>
      <c r="T36" s="1">
        <f t="shared" si="2"/>
        <v>93136</v>
      </c>
      <c r="U36" s="1">
        <f t="shared" si="3"/>
        <v>874089</v>
      </c>
      <c r="W36" s="1">
        <f t="shared" si="4"/>
        <v>75</v>
      </c>
      <c r="X36" s="17" t="str">
        <f t="shared" si="5"/>
        <v>No Increment</v>
      </c>
    </row>
    <row r="37" spans="1:24" x14ac:dyDescent="0.35">
      <c r="A37" s="15" t="s">
        <v>58</v>
      </c>
      <c r="B37" s="15" t="s">
        <v>158</v>
      </c>
      <c r="C37" s="15">
        <v>34576</v>
      </c>
      <c r="D37" s="16">
        <v>31</v>
      </c>
      <c r="E37" s="20">
        <v>72895</v>
      </c>
      <c r="F37" s="21">
        <v>58814</v>
      </c>
      <c r="G37" s="21">
        <v>58850</v>
      </c>
      <c r="H37" s="21">
        <v>84446</v>
      </c>
      <c r="I37" s="21">
        <v>75719</v>
      </c>
      <c r="J37" s="21">
        <v>88972</v>
      </c>
      <c r="K37" s="21">
        <v>64481</v>
      </c>
      <c r="L37" s="21">
        <v>71989</v>
      </c>
      <c r="M37" s="21">
        <v>73383</v>
      </c>
      <c r="N37" s="21">
        <v>98765</v>
      </c>
      <c r="O37" s="21">
        <v>61420</v>
      </c>
      <c r="P37" s="22">
        <v>64522</v>
      </c>
      <c r="Q37" s="26"/>
      <c r="R37" s="1">
        <f t="shared" si="1"/>
        <v>72854.666666666672</v>
      </c>
      <c r="S37" s="1">
        <f t="shared" si="6"/>
        <v>58814</v>
      </c>
      <c r="T37" s="1">
        <f t="shared" si="2"/>
        <v>98765</v>
      </c>
      <c r="U37" s="1">
        <f t="shared" si="3"/>
        <v>874256</v>
      </c>
      <c r="W37" s="1">
        <f t="shared" si="4"/>
        <v>74</v>
      </c>
      <c r="X37" s="17" t="str">
        <f t="shared" si="5"/>
        <v>No Increment</v>
      </c>
    </row>
    <row r="38" spans="1:24" x14ac:dyDescent="0.35">
      <c r="A38" s="15" t="s">
        <v>59</v>
      </c>
      <c r="B38" s="15" t="s">
        <v>159</v>
      </c>
      <c r="C38" s="15">
        <v>47431</v>
      </c>
      <c r="D38" s="16">
        <v>28</v>
      </c>
      <c r="E38" s="20">
        <v>96167</v>
      </c>
      <c r="F38" s="21">
        <v>65249</v>
      </c>
      <c r="G38" s="21">
        <v>55547</v>
      </c>
      <c r="H38" s="21">
        <v>71413</v>
      </c>
      <c r="I38" s="21">
        <v>52204</v>
      </c>
      <c r="J38" s="21">
        <v>63551</v>
      </c>
      <c r="K38" s="21">
        <v>80635</v>
      </c>
      <c r="L38" s="21">
        <v>68119</v>
      </c>
      <c r="M38" s="21">
        <v>76191</v>
      </c>
      <c r="N38" s="21">
        <v>63958</v>
      </c>
      <c r="O38" s="21">
        <v>84143</v>
      </c>
      <c r="P38" s="22">
        <v>52910</v>
      </c>
      <c r="Q38" s="26"/>
      <c r="R38" s="1">
        <f t="shared" si="1"/>
        <v>69173.916666666672</v>
      </c>
      <c r="S38" s="1">
        <f t="shared" si="6"/>
        <v>52204</v>
      </c>
      <c r="T38" s="1">
        <f t="shared" si="2"/>
        <v>96167</v>
      </c>
      <c r="U38" s="1">
        <f t="shared" si="3"/>
        <v>830087</v>
      </c>
      <c r="W38" s="1">
        <f t="shared" si="4"/>
        <v>95</v>
      </c>
      <c r="X38" s="17" t="str">
        <f t="shared" si="5"/>
        <v>No Increment</v>
      </c>
    </row>
    <row r="39" spans="1:24" x14ac:dyDescent="0.35">
      <c r="A39" s="15" t="s">
        <v>60</v>
      </c>
      <c r="B39" s="15" t="s">
        <v>160</v>
      </c>
      <c r="C39" s="15">
        <v>48336</v>
      </c>
      <c r="D39" s="16">
        <v>26</v>
      </c>
      <c r="E39" s="20">
        <v>68779</v>
      </c>
      <c r="F39" s="21">
        <v>88725</v>
      </c>
      <c r="G39" s="21">
        <v>90824</v>
      </c>
      <c r="H39" s="21">
        <v>54649</v>
      </c>
      <c r="I39" s="21">
        <v>69288</v>
      </c>
      <c r="J39" s="21">
        <v>67169</v>
      </c>
      <c r="K39" s="21">
        <v>83283</v>
      </c>
      <c r="L39" s="21">
        <v>95554</v>
      </c>
      <c r="M39" s="21">
        <v>90272</v>
      </c>
      <c r="N39" s="21">
        <v>66871</v>
      </c>
      <c r="O39" s="21">
        <v>94973</v>
      </c>
      <c r="P39" s="22">
        <v>70592</v>
      </c>
      <c r="Q39" s="26"/>
      <c r="R39" s="1">
        <f t="shared" si="1"/>
        <v>78414.916666666672</v>
      </c>
      <c r="S39" s="1">
        <f t="shared" si="6"/>
        <v>54649</v>
      </c>
      <c r="T39" s="1">
        <f t="shared" si="2"/>
        <v>95554</v>
      </c>
      <c r="U39" s="1">
        <f t="shared" si="3"/>
        <v>940979</v>
      </c>
      <c r="W39" s="1">
        <f t="shared" si="4"/>
        <v>29</v>
      </c>
      <c r="X39" s="17" t="str">
        <f t="shared" si="5"/>
        <v>No Increment</v>
      </c>
    </row>
    <row r="40" spans="1:24" x14ac:dyDescent="0.35">
      <c r="A40" s="15" t="s">
        <v>61</v>
      </c>
      <c r="B40" s="15" t="s">
        <v>161</v>
      </c>
      <c r="C40" s="15">
        <v>41051</v>
      </c>
      <c r="D40" s="16">
        <v>34</v>
      </c>
      <c r="E40" s="20">
        <v>81834</v>
      </c>
      <c r="F40" s="21">
        <v>51758</v>
      </c>
      <c r="G40" s="21">
        <v>82589</v>
      </c>
      <c r="H40" s="21">
        <v>73876</v>
      </c>
      <c r="I40" s="21">
        <v>51726</v>
      </c>
      <c r="J40" s="21">
        <v>97345</v>
      </c>
      <c r="K40" s="21">
        <v>70646</v>
      </c>
      <c r="L40" s="21">
        <v>88767</v>
      </c>
      <c r="M40" s="21">
        <v>65831</v>
      </c>
      <c r="N40" s="21">
        <v>55767</v>
      </c>
      <c r="O40" s="21">
        <v>78492</v>
      </c>
      <c r="P40" s="22">
        <v>65922</v>
      </c>
      <c r="Q40" s="26"/>
      <c r="R40" s="1">
        <f t="shared" si="1"/>
        <v>72046.083333333328</v>
      </c>
      <c r="S40" s="1">
        <f t="shared" si="6"/>
        <v>51726</v>
      </c>
      <c r="T40" s="1">
        <f t="shared" si="2"/>
        <v>97345</v>
      </c>
      <c r="U40" s="1">
        <f t="shared" si="3"/>
        <v>864553</v>
      </c>
      <c r="W40" s="1">
        <f t="shared" si="4"/>
        <v>79</v>
      </c>
      <c r="X40" s="17" t="str">
        <f t="shared" si="5"/>
        <v>No Increment</v>
      </c>
    </row>
    <row r="41" spans="1:24" x14ac:dyDescent="0.35">
      <c r="A41" s="15" t="s">
        <v>62</v>
      </c>
      <c r="B41" s="15" t="s">
        <v>162</v>
      </c>
      <c r="C41" s="15">
        <v>38629</v>
      </c>
      <c r="D41" s="16">
        <v>30</v>
      </c>
      <c r="E41" s="20">
        <v>61185</v>
      </c>
      <c r="F41" s="21">
        <v>82313</v>
      </c>
      <c r="G41" s="21">
        <v>59689</v>
      </c>
      <c r="H41" s="21">
        <v>64400</v>
      </c>
      <c r="I41" s="21">
        <v>68916</v>
      </c>
      <c r="J41" s="21">
        <v>51870</v>
      </c>
      <c r="K41" s="21">
        <v>97914</v>
      </c>
      <c r="L41" s="21">
        <v>59395</v>
      </c>
      <c r="M41" s="21">
        <v>64639</v>
      </c>
      <c r="N41" s="21">
        <v>65092</v>
      </c>
      <c r="O41" s="21">
        <v>98271</v>
      </c>
      <c r="P41" s="22">
        <v>80512</v>
      </c>
      <c r="Q41" s="26"/>
      <c r="R41" s="1">
        <f t="shared" si="1"/>
        <v>71183</v>
      </c>
      <c r="S41" s="1">
        <f t="shared" si="6"/>
        <v>51870</v>
      </c>
      <c r="T41" s="1">
        <f t="shared" si="2"/>
        <v>98271</v>
      </c>
      <c r="U41" s="1">
        <f t="shared" si="3"/>
        <v>854196</v>
      </c>
      <c r="W41" s="1">
        <f t="shared" si="4"/>
        <v>84</v>
      </c>
      <c r="X41" s="17" t="str">
        <f t="shared" si="5"/>
        <v>No Increment</v>
      </c>
    </row>
    <row r="42" spans="1:24" x14ac:dyDescent="0.35">
      <c r="A42" s="15" t="s">
        <v>63</v>
      </c>
      <c r="B42" s="15" t="s">
        <v>163</v>
      </c>
      <c r="C42" s="15">
        <v>30817</v>
      </c>
      <c r="D42" s="16">
        <v>31</v>
      </c>
      <c r="E42" s="20">
        <v>54004</v>
      </c>
      <c r="F42" s="21">
        <v>94676</v>
      </c>
      <c r="G42" s="21">
        <v>86080</v>
      </c>
      <c r="H42" s="21">
        <v>63993</v>
      </c>
      <c r="I42" s="21">
        <v>88970</v>
      </c>
      <c r="J42" s="21">
        <v>53046</v>
      </c>
      <c r="K42" s="21">
        <v>73185</v>
      </c>
      <c r="L42" s="21">
        <v>58894</v>
      </c>
      <c r="M42" s="21">
        <v>75735</v>
      </c>
      <c r="N42" s="21">
        <v>65671</v>
      </c>
      <c r="O42" s="21">
        <v>91496</v>
      </c>
      <c r="P42" s="22">
        <v>58686</v>
      </c>
      <c r="Q42" s="26"/>
      <c r="R42" s="1">
        <f t="shared" si="1"/>
        <v>72036.333333333328</v>
      </c>
      <c r="S42" s="1">
        <f t="shared" si="6"/>
        <v>53046</v>
      </c>
      <c r="T42" s="1">
        <f t="shared" si="2"/>
        <v>94676</v>
      </c>
      <c r="U42" s="1">
        <f t="shared" si="3"/>
        <v>864436</v>
      </c>
      <c r="W42" s="1">
        <f t="shared" si="4"/>
        <v>80</v>
      </c>
      <c r="X42" s="17" t="str">
        <f t="shared" si="5"/>
        <v>No Increment</v>
      </c>
    </row>
    <row r="43" spans="1:24" x14ac:dyDescent="0.35">
      <c r="A43" s="15" t="s">
        <v>64</v>
      </c>
      <c r="B43" s="15" t="s">
        <v>164</v>
      </c>
      <c r="C43" s="15">
        <v>35841</v>
      </c>
      <c r="D43" s="16">
        <v>32</v>
      </c>
      <c r="E43" s="20">
        <v>51806</v>
      </c>
      <c r="F43" s="21">
        <v>81369</v>
      </c>
      <c r="G43" s="21">
        <v>92830</v>
      </c>
      <c r="H43" s="21">
        <v>69002</v>
      </c>
      <c r="I43" s="21">
        <v>83173</v>
      </c>
      <c r="J43" s="21">
        <v>66138</v>
      </c>
      <c r="K43" s="21">
        <v>83305</v>
      </c>
      <c r="L43" s="21">
        <v>71406</v>
      </c>
      <c r="M43" s="21">
        <v>77029</v>
      </c>
      <c r="N43" s="21">
        <v>72573</v>
      </c>
      <c r="O43" s="21">
        <v>81690</v>
      </c>
      <c r="P43" s="22">
        <v>71882</v>
      </c>
      <c r="Q43" s="26"/>
      <c r="R43" s="1">
        <f t="shared" si="1"/>
        <v>75183.583333333328</v>
      </c>
      <c r="S43" s="1">
        <f t="shared" si="6"/>
        <v>51806</v>
      </c>
      <c r="T43" s="1">
        <f t="shared" si="2"/>
        <v>92830</v>
      </c>
      <c r="U43" s="1">
        <f t="shared" si="3"/>
        <v>902203</v>
      </c>
      <c r="W43" s="1">
        <f t="shared" si="4"/>
        <v>53</v>
      </c>
      <c r="X43" s="17" t="str">
        <f t="shared" si="5"/>
        <v>No Increment</v>
      </c>
    </row>
    <row r="44" spans="1:24" x14ac:dyDescent="0.35">
      <c r="A44" s="15" t="s">
        <v>65</v>
      </c>
      <c r="B44" s="15" t="s">
        <v>165</v>
      </c>
      <c r="C44" s="15">
        <v>32154</v>
      </c>
      <c r="D44" s="16">
        <v>33</v>
      </c>
      <c r="E44" s="20">
        <v>63485</v>
      </c>
      <c r="F44" s="21">
        <v>94172</v>
      </c>
      <c r="G44" s="21">
        <v>67652</v>
      </c>
      <c r="H44" s="21">
        <v>86459</v>
      </c>
      <c r="I44" s="21">
        <v>54415</v>
      </c>
      <c r="J44" s="21">
        <v>75261</v>
      </c>
      <c r="K44" s="21">
        <v>56146</v>
      </c>
      <c r="L44" s="21">
        <v>89921</v>
      </c>
      <c r="M44" s="21">
        <v>85677</v>
      </c>
      <c r="N44" s="21">
        <v>79279</v>
      </c>
      <c r="O44" s="21">
        <v>65831</v>
      </c>
      <c r="P44" s="22">
        <v>63670</v>
      </c>
      <c r="Q44" s="26"/>
      <c r="R44" s="1">
        <f t="shared" si="1"/>
        <v>73497.333333333328</v>
      </c>
      <c r="S44" s="1">
        <f t="shared" si="6"/>
        <v>54415</v>
      </c>
      <c r="T44" s="1">
        <f t="shared" si="2"/>
        <v>94172</v>
      </c>
      <c r="U44" s="1">
        <f t="shared" si="3"/>
        <v>881968</v>
      </c>
      <c r="W44" s="1">
        <f t="shared" si="4"/>
        <v>69</v>
      </c>
      <c r="X44" s="17" t="str">
        <f t="shared" si="5"/>
        <v>No Increment</v>
      </c>
    </row>
    <row r="45" spans="1:24" x14ac:dyDescent="0.35">
      <c r="A45" s="15" t="s">
        <v>66</v>
      </c>
      <c r="B45" s="15" t="s">
        <v>166</v>
      </c>
      <c r="C45" s="15">
        <v>37409</v>
      </c>
      <c r="D45" s="16">
        <v>26</v>
      </c>
      <c r="E45" s="20">
        <v>87528</v>
      </c>
      <c r="F45" s="21">
        <v>62873</v>
      </c>
      <c r="G45" s="21">
        <v>72518</v>
      </c>
      <c r="H45" s="21">
        <v>93651</v>
      </c>
      <c r="I45" s="21">
        <v>51801</v>
      </c>
      <c r="J45" s="21">
        <v>54377</v>
      </c>
      <c r="K45" s="21">
        <v>65453</v>
      </c>
      <c r="L45" s="21">
        <v>96163</v>
      </c>
      <c r="M45" s="21">
        <v>85130</v>
      </c>
      <c r="N45" s="21">
        <v>50578</v>
      </c>
      <c r="O45" s="21">
        <v>50390</v>
      </c>
      <c r="P45" s="22">
        <v>76376</v>
      </c>
      <c r="Q45" s="26"/>
      <c r="R45" s="1">
        <f t="shared" si="1"/>
        <v>70569.833333333328</v>
      </c>
      <c r="S45" s="1">
        <f t="shared" si="6"/>
        <v>50390</v>
      </c>
      <c r="T45" s="1">
        <f t="shared" si="2"/>
        <v>96163</v>
      </c>
      <c r="U45" s="1">
        <f t="shared" si="3"/>
        <v>846838</v>
      </c>
      <c r="W45" s="1">
        <f t="shared" si="4"/>
        <v>88</v>
      </c>
      <c r="X45" s="17" t="str">
        <f t="shared" si="5"/>
        <v>No Increment</v>
      </c>
    </row>
    <row r="46" spans="1:24" x14ac:dyDescent="0.35">
      <c r="A46" s="15" t="s">
        <v>67</v>
      </c>
      <c r="B46" s="15" t="s">
        <v>167</v>
      </c>
      <c r="C46" s="15">
        <v>35815</v>
      </c>
      <c r="D46" s="16">
        <v>30</v>
      </c>
      <c r="E46" s="20">
        <v>97226</v>
      </c>
      <c r="F46" s="21">
        <v>94672</v>
      </c>
      <c r="G46" s="21">
        <v>86798</v>
      </c>
      <c r="H46" s="21">
        <v>91108</v>
      </c>
      <c r="I46" s="21">
        <v>74193</v>
      </c>
      <c r="J46" s="21">
        <v>84404</v>
      </c>
      <c r="K46" s="21">
        <v>89168</v>
      </c>
      <c r="L46" s="21">
        <v>62853</v>
      </c>
      <c r="M46" s="21">
        <v>72114</v>
      </c>
      <c r="N46" s="21">
        <v>94493</v>
      </c>
      <c r="O46" s="21">
        <v>56703</v>
      </c>
      <c r="P46" s="22">
        <v>57047</v>
      </c>
      <c r="Q46" s="26"/>
      <c r="R46" s="1">
        <f t="shared" si="1"/>
        <v>80064.916666666672</v>
      </c>
      <c r="S46" s="1">
        <f t="shared" si="6"/>
        <v>56703</v>
      </c>
      <c r="T46" s="1">
        <f t="shared" si="2"/>
        <v>97226</v>
      </c>
      <c r="U46" s="1">
        <f t="shared" si="3"/>
        <v>960779</v>
      </c>
      <c r="W46" s="1">
        <f t="shared" si="4"/>
        <v>14</v>
      </c>
      <c r="X46" s="44">
        <f t="shared" si="5"/>
        <v>1152934.8</v>
      </c>
    </row>
    <row r="47" spans="1:24" x14ac:dyDescent="0.35">
      <c r="A47" s="15" t="s">
        <v>68</v>
      </c>
      <c r="B47" s="15" t="s">
        <v>168</v>
      </c>
      <c r="C47" s="15">
        <v>44036</v>
      </c>
      <c r="D47" s="16">
        <v>32</v>
      </c>
      <c r="E47" s="20">
        <v>51478</v>
      </c>
      <c r="F47" s="21">
        <v>78193</v>
      </c>
      <c r="G47" s="21">
        <v>90855</v>
      </c>
      <c r="H47" s="21">
        <v>82383</v>
      </c>
      <c r="I47" s="21">
        <v>90053</v>
      </c>
      <c r="J47" s="21">
        <v>82065</v>
      </c>
      <c r="K47" s="21">
        <v>82025</v>
      </c>
      <c r="L47" s="21">
        <v>67722</v>
      </c>
      <c r="M47" s="21">
        <v>64579</v>
      </c>
      <c r="N47" s="21">
        <v>56831</v>
      </c>
      <c r="O47" s="21">
        <v>68974</v>
      </c>
      <c r="P47" s="22">
        <v>93565</v>
      </c>
      <c r="Q47" s="26"/>
      <c r="R47" s="1">
        <f t="shared" si="1"/>
        <v>75726.916666666672</v>
      </c>
      <c r="S47" s="1">
        <f t="shared" si="6"/>
        <v>51478</v>
      </c>
      <c r="T47" s="1">
        <f t="shared" si="2"/>
        <v>93565</v>
      </c>
      <c r="U47" s="1">
        <f t="shared" si="3"/>
        <v>908723</v>
      </c>
      <c r="W47" s="1">
        <f t="shared" si="4"/>
        <v>46</v>
      </c>
      <c r="X47" s="17" t="str">
        <f t="shared" si="5"/>
        <v>No Increment</v>
      </c>
    </row>
    <row r="48" spans="1:24" x14ac:dyDescent="0.35">
      <c r="A48" s="15" t="s">
        <v>69</v>
      </c>
      <c r="B48" s="15" t="s">
        <v>169</v>
      </c>
      <c r="C48" s="15">
        <v>32225</v>
      </c>
      <c r="D48" s="16">
        <v>29</v>
      </c>
      <c r="E48" s="20">
        <v>83087</v>
      </c>
      <c r="F48" s="21">
        <v>78049</v>
      </c>
      <c r="G48" s="21">
        <v>68329</v>
      </c>
      <c r="H48" s="21">
        <v>83525</v>
      </c>
      <c r="I48" s="21">
        <v>94332</v>
      </c>
      <c r="J48" s="21">
        <v>69493</v>
      </c>
      <c r="K48" s="21">
        <v>94684</v>
      </c>
      <c r="L48" s="21">
        <v>94090</v>
      </c>
      <c r="M48" s="21">
        <v>88431</v>
      </c>
      <c r="N48" s="21">
        <v>60683</v>
      </c>
      <c r="O48" s="21">
        <v>69089</v>
      </c>
      <c r="P48" s="22">
        <v>88505</v>
      </c>
      <c r="Q48" s="26"/>
      <c r="R48" s="1">
        <f t="shared" si="1"/>
        <v>81024.75</v>
      </c>
      <c r="S48" s="1">
        <f t="shared" si="6"/>
        <v>60683</v>
      </c>
      <c r="T48" s="1">
        <f t="shared" si="2"/>
        <v>94684</v>
      </c>
      <c r="U48" s="1">
        <f t="shared" si="3"/>
        <v>972297</v>
      </c>
      <c r="W48" s="1">
        <f t="shared" si="4"/>
        <v>6</v>
      </c>
      <c r="X48" s="44">
        <f t="shared" si="5"/>
        <v>1166756.3999999999</v>
      </c>
    </row>
    <row r="49" spans="1:24" x14ac:dyDescent="0.35">
      <c r="A49" s="15" t="s">
        <v>70</v>
      </c>
      <c r="B49" s="15" t="s">
        <v>170</v>
      </c>
      <c r="C49" s="15">
        <v>49369</v>
      </c>
      <c r="D49" s="16">
        <v>35</v>
      </c>
      <c r="E49" s="20">
        <v>84172</v>
      </c>
      <c r="F49" s="21">
        <v>92792</v>
      </c>
      <c r="G49" s="21">
        <v>97160</v>
      </c>
      <c r="H49" s="21">
        <v>69110</v>
      </c>
      <c r="I49" s="21">
        <v>84345</v>
      </c>
      <c r="J49" s="21">
        <v>62536</v>
      </c>
      <c r="K49" s="21">
        <v>79321</v>
      </c>
      <c r="L49" s="21">
        <v>80064</v>
      </c>
      <c r="M49" s="21">
        <v>72319</v>
      </c>
      <c r="N49" s="21">
        <v>50570</v>
      </c>
      <c r="O49" s="21">
        <v>62074</v>
      </c>
      <c r="P49" s="22">
        <v>71038</v>
      </c>
      <c r="Q49" s="26"/>
      <c r="R49" s="1">
        <f t="shared" si="1"/>
        <v>75458.416666666672</v>
      </c>
      <c r="S49" s="1">
        <f t="shared" si="6"/>
        <v>50570</v>
      </c>
      <c r="T49" s="1">
        <f t="shared" si="2"/>
        <v>97160</v>
      </c>
      <c r="U49" s="1">
        <f t="shared" si="3"/>
        <v>905501</v>
      </c>
      <c r="W49" s="1">
        <f t="shared" si="4"/>
        <v>49</v>
      </c>
      <c r="X49" s="17" t="str">
        <f t="shared" si="5"/>
        <v>No Increment</v>
      </c>
    </row>
    <row r="50" spans="1:24" x14ac:dyDescent="0.35">
      <c r="A50" s="15" t="s">
        <v>71</v>
      </c>
      <c r="B50" s="15" t="s">
        <v>171</v>
      </c>
      <c r="C50" s="15">
        <v>39179</v>
      </c>
      <c r="D50" s="16">
        <v>34</v>
      </c>
      <c r="E50" s="20">
        <v>80662</v>
      </c>
      <c r="F50" s="21">
        <v>53235</v>
      </c>
      <c r="G50" s="21">
        <v>77816</v>
      </c>
      <c r="H50" s="21">
        <v>76512</v>
      </c>
      <c r="I50" s="21">
        <v>95264</v>
      </c>
      <c r="J50" s="21">
        <v>63997</v>
      </c>
      <c r="K50" s="21">
        <v>96684</v>
      </c>
      <c r="L50" s="21">
        <v>80245</v>
      </c>
      <c r="M50" s="21">
        <v>75034</v>
      </c>
      <c r="N50" s="21">
        <v>93840</v>
      </c>
      <c r="O50" s="21">
        <v>79634</v>
      </c>
      <c r="P50" s="22">
        <v>69248</v>
      </c>
      <c r="Q50" s="26"/>
      <c r="R50" s="1">
        <f t="shared" si="1"/>
        <v>78514.25</v>
      </c>
      <c r="S50" s="1">
        <f t="shared" si="6"/>
        <v>53235</v>
      </c>
      <c r="T50" s="1">
        <f t="shared" si="2"/>
        <v>96684</v>
      </c>
      <c r="U50" s="1">
        <f t="shared" si="3"/>
        <v>942171</v>
      </c>
      <c r="W50" s="1">
        <f t="shared" si="4"/>
        <v>27</v>
      </c>
      <c r="X50" s="17" t="str">
        <f t="shared" si="5"/>
        <v>No Increment</v>
      </c>
    </row>
    <row r="51" spans="1:24" x14ac:dyDescent="0.35">
      <c r="A51" s="15" t="s">
        <v>72</v>
      </c>
      <c r="B51" s="15" t="s">
        <v>172</v>
      </c>
      <c r="C51" s="15">
        <v>47884</v>
      </c>
      <c r="D51" s="16">
        <v>29</v>
      </c>
      <c r="E51" s="20">
        <v>85589</v>
      </c>
      <c r="F51" s="21">
        <v>73329</v>
      </c>
      <c r="G51" s="21">
        <v>68102</v>
      </c>
      <c r="H51" s="21">
        <v>68064</v>
      </c>
      <c r="I51" s="21">
        <v>68252</v>
      </c>
      <c r="J51" s="21">
        <v>67177</v>
      </c>
      <c r="K51" s="21">
        <v>85873</v>
      </c>
      <c r="L51" s="21">
        <v>74483</v>
      </c>
      <c r="M51" s="21">
        <v>89794</v>
      </c>
      <c r="N51" s="21">
        <v>83547</v>
      </c>
      <c r="O51" s="21">
        <v>52850</v>
      </c>
      <c r="P51" s="22">
        <v>94868</v>
      </c>
      <c r="Q51" s="26"/>
      <c r="R51" s="1">
        <f t="shared" si="1"/>
        <v>75994</v>
      </c>
      <c r="S51" s="1">
        <f t="shared" si="6"/>
        <v>52850</v>
      </c>
      <c r="T51" s="1">
        <f t="shared" si="2"/>
        <v>94868</v>
      </c>
      <c r="U51" s="1">
        <f t="shared" si="3"/>
        <v>911928</v>
      </c>
      <c r="W51" s="1">
        <f t="shared" si="4"/>
        <v>38</v>
      </c>
      <c r="X51" s="17" t="str">
        <f t="shared" si="5"/>
        <v>No Increment</v>
      </c>
    </row>
    <row r="52" spans="1:24" x14ac:dyDescent="0.35">
      <c r="A52" s="15" t="s">
        <v>73</v>
      </c>
      <c r="B52" s="15" t="s">
        <v>173</v>
      </c>
      <c r="C52" s="15">
        <v>37409</v>
      </c>
      <c r="D52" s="16">
        <v>25</v>
      </c>
      <c r="E52" s="20">
        <v>79326</v>
      </c>
      <c r="F52" s="21">
        <v>88163</v>
      </c>
      <c r="G52" s="21">
        <v>69743</v>
      </c>
      <c r="H52" s="21">
        <v>85525</v>
      </c>
      <c r="I52" s="21">
        <v>66840</v>
      </c>
      <c r="J52" s="21">
        <v>54096</v>
      </c>
      <c r="K52" s="21">
        <v>62429</v>
      </c>
      <c r="L52" s="21">
        <v>66876</v>
      </c>
      <c r="M52" s="21">
        <v>87489</v>
      </c>
      <c r="N52" s="21">
        <v>90197</v>
      </c>
      <c r="O52" s="21">
        <v>82335</v>
      </c>
      <c r="P52" s="22">
        <v>77758</v>
      </c>
      <c r="Q52" s="26"/>
      <c r="R52" s="1">
        <f t="shared" si="1"/>
        <v>75898.083333333328</v>
      </c>
      <c r="S52" s="1">
        <f t="shared" si="6"/>
        <v>54096</v>
      </c>
      <c r="T52" s="1">
        <f t="shared" si="2"/>
        <v>90197</v>
      </c>
      <c r="U52" s="1">
        <f t="shared" si="3"/>
        <v>910777</v>
      </c>
      <c r="W52" s="1">
        <f t="shared" si="4"/>
        <v>41</v>
      </c>
      <c r="X52" s="17" t="str">
        <f t="shared" si="5"/>
        <v>No Increment</v>
      </c>
    </row>
    <row r="53" spans="1:24" x14ac:dyDescent="0.35">
      <c r="A53" s="15" t="s">
        <v>74</v>
      </c>
      <c r="B53" s="15" t="s">
        <v>174</v>
      </c>
      <c r="C53" s="15">
        <v>45109</v>
      </c>
      <c r="D53" s="16">
        <v>25</v>
      </c>
      <c r="E53" s="20">
        <v>94340</v>
      </c>
      <c r="F53" s="21">
        <v>93834</v>
      </c>
      <c r="G53" s="21">
        <v>62103</v>
      </c>
      <c r="H53" s="21">
        <v>94066</v>
      </c>
      <c r="I53" s="21">
        <v>99717</v>
      </c>
      <c r="J53" s="21">
        <v>93771</v>
      </c>
      <c r="K53" s="21">
        <v>95744</v>
      </c>
      <c r="L53" s="21">
        <v>56284</v>
      </c>
      <c r="M53" s="21">
        <v>96217</v>
      </c>
      <c r="N53" s="21">
        <v>50457</v>
      </c>
      <c r="O53" s="21">
        <v>75000</v>
      </c>
      <c r="P53" s="22">
        <v>57747</v>
      </c>
      <c r="Q53" s="26"/>
      <c r="R53" s="1">
        <f t="shared" si="1"/>
        <v>80773.333333333328</v>
      </c>
      <c r="S53" s="1">
        <f t="shared" si="6"/>
        <v>50457</v>
      </c>
      <c r="T53" s="1">
        <f t="shared" si="2"/>
        <v>99717</v>
      </c>
      <c r="U53" s="1">
        <f t="shared" si="3"/>
        <v>969280</v>
      </c>
      <c r="W53" s="1">
        <f t="shared" si="4"/>
        <v>8</v>
      </c>
      <c r="X53" s="44">
        <f t="shared" si="5"/>
        <v>1163136</v>
      </c>
    </row>
    <row r="54" spans="1:24" x14ac:dyDescent="0.35">
      <c r="A54" s="15" t="s">
        <v>75</v>
      </c>
      <c r="B54" s="15" t="s">
        <v>175</v>
      </c>
      <c r="C54" s="15">
        <v>35830</v>
      </c>
      <c r="D54" s="16">
        <v>31</v>
      </c>
      <c r="E54" s="20">
        <v>83090</v>
      </c>
      <c r="F54" s="21">
        <v>93188</v>
      </c>
      <c r="G54" s="21">
        <v>52434</v>
      </c>
      <c r="H54" s="21">
        <v>95704</v>
      </c>
      <c r="I54" s="21">
        <v>60680</v>
      </c>
      <c r="J54" s="21">
        <v>83156</v>
      </c>
      <c r="K54" s="21">
        <v>91916</v>
      </c>
      <c r="L54" s="21">
        <v>79698</v>
      </c>
      <c r="M54" s="21">
        <v>70934</v>
      </c>
      <c r="N54" s="21">
        <v>85859</v>
      </c>
      <c r="O54" s="21">
        <v>63428</v>
      </c>
      <c r="P54" s="22">
        <v>75772</v>
      </c>
      <c r="Q54" s="26"/>
      <c r="R54" s="1">
        <f t="shared" si="1"/>
        <v>77988.25</v>
      </c>
      <c r="S54" s="1">
        <f t="shared" si="6"/>
        <v>52434</v>
      </c>
      <c r="T54" s="1">
        <f t="shared" si="2"/>
        <v>95704</v>
      </c>
      <c r="U54" s="1">
        <f t="shared" si="3"/>
        <v>935859</v>
      </c>
      <c r="W54" s="1">
        <f t="shared" si="4"/>
        <v>31</v>
      </c>
      <c r="X54" s="17" t="str">
        <f t="shared" si="5"/>
        <v>No Increment</v>
      </c>
    </row>
    <row r="55" spans="1:24" x14ac:dyDescent="0.35">
      <c r="A55" s="15" t="s">
        <v>76</v>
      </c>
      <c r="B55" s="15" t="s">
        <v>176</v>
      </c>
      <c r="C55" s="15">
        <v>42894</v>
      </c>
      <c r="D55" s="16">
        <v>29</v>
      </c>
      <c r="E55" s="20">
        <v>94216</v>
      </c>
      <c r="F55" s="21">
        <v>99916</v>
      </c>
      <c r="G55" s="21">
        <v>71535</v>
      </c>
      <c r="H55" s="21">
        <v>79867</v>
      </c>
      <c r="I55" s="21">
        <v>63016</v>
      </c>
      <c r="J55" s="21">
        <v>64032</v>
      </c>
      <c r="K55" s="21">
        <v>53931</v>
      </c>
      <c r="L55" s="21">
        <v>63307</v>
      </c>
      <c r="M55" s="21">
        <v>97657</v>
      </c>
      <c r="N55" s="21">
        <v>62323</v>
      </c>
      <c r="O55" s="21">
        <v>63028</v>
      </c>
      <c r="P55" s="22">
        <v>96255</v>
      </c>
      <c r="Q55" s="26"/>
      <c r="R55" s="1">
        <f t="shared" si="1"/>
        <v>75756.916666666672</v>
      </c>
      <c r="S55" s="1">
        <f t="shared" si="6"/>
        <v>53931</v>
      </c>
      <c r="T55" s="1">
        <f t="shared" si="2"/>
        <v>99916</v>
      </c>
      <c r="U55" s="1">
        <f t="shared" si="3"/>
        <v>909083</v>
      </c>
      <c r="W55" s="1">
        <f t="shared" si="4"/>
        <v>45</v>
      </c>
      <c r="X55" s="17" t="str">
        <f t="shared" si="5"/>
        <v>No Increment</v>
      </c>
    </row>
    <row r="56" spans="1:24" x14ac:dyDescent="0.35">
      <c r="A56" s="15" t="s">
        <v>77</v>
      </c>
      <c r="B56" s="15" t="s">
        <v>177</v>
      </c>
      <c r="C56" s="15">
        <v>30697</v>
      </c>
      <c r="D56" s="16">
        <v>28</v>
      </c>
      <c r="E56" s="20">
        <v>78546</v>
      </c>
      <c r="F56" s="21">
        <v>87721</v>
      </c>
      <c r="G56" s="21">
        <v>55828</v>
      </c>
      <c r="H56" s="21">
        <v>66336</v>
      </c>
      <c r="I56" s="21">
        <v>87746</v>
      </c>
      <c r="J56" s="21">
        <v>92267</v>
      </c>
      <c r="K56" s="21">
        <v>53911</v>
      </c>
      <c r="L56" s="21">
        <v>65359</v>
      </c>
      <c r="M56" s="21">
        <v>93435</v>
      </c>
      <c r="N56" s="21">
        <v>51317</v>
      </c>
      <c r="O56" s="21">
        <v>58882</v>
      </c>
      <c r="P56" s="22">
        <v>73569</v>
      </c>
      <c r="Q56" s="26"/>
      <c r="R56" s="1">
        <f t="shared" si="1"/>
        <v>72076.416666666672</v>
      </c>
      <c r="S56" s="1">
        <f t="shared" si="6"/>
        <v>51317</v>
      </c>
      <c r="T56" s="1">
        <f t="shared" si="2"/>
        <v>93435</v>
      </c>
      <c r="U56" s="1">
        <f t="shared" si="3"/>
        <v>864917</v>
      </c>
      <c r="W56" s="1">
        <f t="shared" si="4"/>
        <v>78</v>
      </c>
      <c r="X56" s="17" t="str">
        <f t="shared" si="5"/>
        <v>No Increment</v>
      </c>
    </row>
    <row r="57" spans="1:24" x14ac:dyDescent="0.35">
      <c r="A57" s="15" t="s">
        <v>78</v>
      </c>
      <c r="B57" s="15" t="s">
        <v>178</v>
      </c>
      <c r="C57" s="15">
        <v>31952</v>
      </c>
      <c r="D57" s="16">
        <v>34</v>
      </c>
      <c r="E57" s="20">
        <v>61144</v>
      </c>
      <c r="F57" s="21">
        <v>76112</v>
      </c>
      <c r="G57" s="21">
        <v>78135</v>
      </c>
      <c r="H57" s="21">
        <v>70400</v>
      </c>
      <c r="I57" s="21">
        <v>90584</v>
      </c>
      <c r="J57" s="21">
        <v>95616</v>
      </c>
      <c r="K57" s="21">
        <v>70596</v>
      </c>
      <c r="L57" s="21">
        <v>79459</v>
      </c>
      <c r="M57" s="21">
        <v>62236</v>
      </c>
      <c r="N57" s="21">
        <v>91363</v>
      </c>
      <c r="O57" s="21">
        <v>65579</v>
      </c>
      <c r="P57" s="22">
        <v>52188</v>
      </c>
      <c r="Q57" s="26"/>
      <c r="R57" s="1">
        <f t="shared" si="1"/>
        <v>74451</v>
      </c>
      <c r="S57" s="1">
        <f t="shared" si="6"/>
        <v>52188</v>
      </c>
      <c r="T57" s="1">
        <f t="shared" si="2"/>
        <v>95616</v>
      </c>
      <c r="U57" s="1">
        <f t="shared" si="3"/>
        <v>893412</v>
      </c>
      <c r="W57" s="1">
        <f t="shared" si="4"/>
        <v>59</v>
      </c>
      <c r="X57" s="17" t="str">
        <f t="shared" si="5"/>
        <v>No Increment</v>
      </c>
    </row>
    <row r="58" spans="1:24" x14ac:dyDescent="0.35">
      <c r="A58" s="15" t="s">
        <v>79</v>
      </c>
      <c r="B58" s="15" t="s">
        <v>179</v>
      </c>
      <c r="C58" s="15">
        <v>38427</v>
      </c>
      <c r="D58" s="16">
        <v>35</v>
      </c>
      <c r="E58" s="20">
        <v>94760</v>
      </c>
      <c r="F58" s="21">
        <v>99413</v>
      </c>
      <c r="G58" s="21">
        <v>79661</v>
      </c>
      <c r="H58" s="21">
        <v>84559</v>
      </c>
      <c r="I58" s="21">
        <v>64668</v>
      </c>
      <c r="J58" s="21">
        <v>78670</v>
      </c>
      <c r="K58" s="21">
        <v>79175</v>
      </c>
      <c r="L58" s="21">
        <v>62519</v>
      </c>
      <c r="M58" s="21">
        <v>61604</v>
      </c>
      <c r="N58" s="21">
        <v>73210</v>
      </c>
      <c r="O58" s="21">
        <v>86170</v>
      </c>
      <c r="P58" s="22">
        <v>81660</v>
      </c>
      <c r="Q58" s="26"/>
      <c r="R58" s="1">
        <f t="shared" si="1"/>
        <v>78839.083333333328</v>
      </c>
      <c r="S58" s="1">
        <f t="shared" si="6"/>
        <v>61604</v>
      </c>
      <c r="T58" s="1">
        <f t="shared" si="2"/>
        <v>99413</v>
      </c>
      <c r="U58" s="1">
        <f t="shared" si="3"/>
        <v>946069</v>
      </c>
      <c r="W58" s="1">
        <f t="shared" si="4"/>
        <v>23</v>
      </c>
      <c r="X58" s="17" t="str">
        <f t="shared" si="5"/>
        <v>No Increment</v>
      </c>
    </row>
    <row r="59" spans="1:24" x14ac:dyDescent="0.35">
      <c r="A59" s="15" t="s">
        <v>80</v>
      </c>
      <c r="B59" s="15" t="s">
        <v>180</v>
      </c>
      <c r="C59" s="15">
        <v>44722</v>
      </c>
      <c r="D59" s="16">
        <v>28</v>
      </c>
      <c r="E59" s="20">
        <v>56255</v>
      </c>
      <c r="F59" s="21">
        <v>99200</v>
      </c>
      <c r="G59" s="21">
        <v>58235</v>
      </c>
      <c r="H59" s="21">
        <v>70265</v>
      </c>
      <c r="I59" s="21">
        <v>94909</v>
      </c>
      <c r="J59" s="21">
        <v>91604</v>
      </c>
      <c r="K59" s="21">
        <v>87842</v>
      </c>
      <c r="L59" s="21">
        <v>95437</v>
      </c>
      <c r="M59" s="21">
        <v>67838</v>
      </c>
      <c r="N59" s="21">
        <v>72330</v>
      </c>
      <c r="O59" s="21">
        <v>65736</v>
      </c>
      <c r="P59" s="22">
        <v>85499</v>
      </c>
      <c r="Q59" s="26"/>
      <c r="R59" s="1">
        <f t="shared" si="1"/>
        <v>78762.5</v>
      </c>
      <c r="S59" s="1">
        <f t="shared" si="6"/>
        <v>56255</v>
      </c>
      <c r="T59" s="1">
        <f t="shared" si="2"/>
        <v>99200</v>
      </c>
      <c r="U59" s="1">
        <f t="shared" si="3"/>
        <v>945150</v>
      </c>
      <c r="W59" s="1">
        <f t="shared" si="4"/>
        <v>25</v>
      </c>
      <c r="X59" s="17" t="str">
        <f t="shared" si="5"/>
        <v>No Increment</v>
      </c>
    </row>
    <row r="60" spans="1:24" x14ac:dyDescent="0.35">
      <c r="A60" s="15" t="s">
        <v>81</v>
      </c>
      <c r="B60" s="15" t="s">
        <v>181</v>
      </c>
      <c r="C60" s="15">
        <v>49805</v>
      </c>
      <c r="D60" s="16">
        <v>33</v>
      </c>
      <c r="E60" s="20">
        <v>81260</v>
      </c>
      <c r="F60" s="21">
        <v>55188</v>
      </c>
      <c r="G60" s="21">
        <v>53185</v>
      </c>
      <c r="H60" s="21">
        <v>69571</v>
      </c>
      <c r="I60" s="21">
        <v>52899</v>
      </c>
      <c r="J60" s="21">
        <v>72298</v>
      </c>
      <c r="K60" s="21">
        <v>91770</v>
      </c>
      <c r="L60" s="21">
        <v>85206</v>
      </c>
      <c r="M60" s="21">
        <v>52049</v>
      </c>
      <c r="N60" s="21">
        <v>96764</v>
      </c>
      <c r="O60" s="21">
        <v>90698</v>
      </c>
      <c r="P60" s="22">
        <v>89107</v>
      </c>
      <c r="Q60" s="26"/>
      <c r="R60" s="1">
        <f t="shared" si="1"/>
        <v>74166.25</v>
      </c>
      <c r="S60" s="1">
        <f t="shared" si="6"/>
        <v>52049</v>
      </c>
      <c r="T60" s="1">
        <f t="shared" si="2"/>
        <v>96764</v>
      </c>
      <c r="U60" s="1">
        <f t="shared" si="3"/>
        <v>889995</v>
      </c>
      <c r="W60" s="1">
        <f t="shared" si="4"/>
        <v>63</v>
      </c>
      <c r="X60" s="17" t="str">
        <f t="shared" si="5"/>
        <v>No Increment</v>
      </c>
    </row>
    <row r="61" spans="1:24" x14ac:dyDescent="0.35">
      <c r="A61" s="15" t="s">
        <v>82</v>
      </c>
      <c r="B61" s="15" t="s">
        <v>182</v>
      </c>
      <c r="C61" s="15">
        <v>41175</v>
      </c>
      <c r="D61" s="16">
        <v>28</v>
      </c>
      <c r="E61" s="20">
        <v>51386</v>
      </c>
      <c r="F61" s="21">
        <v>60877</v>
      </c>
      <c r="G61" s="21">
        <v>65747</v>
      </c>
      <c r="H61" s="21">
        <v>74161</v>
      </c>
      <c r="I61" s="21">
        <v>77660</v>
      </c>
      <c r="J61" s="21">
        <v>64805</v>
      </c>
      <c r="K61" s="21">
        <v>82865</v>
      </c>
      <c r="L61" s="21">
        <v>64665</v>
      </c>
      <c r="M61" s="21">
        <v>79617</v>
      </c>
      <c r="N61" s="21">
        <v>54638</v>
      </c>
      <c r="O61" s="21">
        <v>53449</v>
      </c>
      <c r="P61" s="22">
        <v>51214</v>
      </c>
      <c r="Q61" s="26"/>
      <c r="R61" s="1">
        <f t="shared" si="1"/>
        <v>65090.333333333336</v>
      </c>
      <c r="S61" s="1">
        <f t="shared" si="6"/>
        <v>51214</v>
      </c>
      <c r="T61" s="1">
        <f t="shared" si="2"/>
        <v>82865</v>
      </c>
      <c r="U61" s="1">
        <f t="shared" si="3"/>
        <v>781084</v>
      </c>
      <c r="W61" s="1">
        <f t="shared" si="4"/>
        <v>99</v>
      </c>
      <c r="X61" s="17" t="str">
        <f t="shared" si="5"/>
        <v>No Increment</v>
      </c>
    </row>
    <row r="62" spans="1:24" x14ac:dyDescent="0.35">
      <c r="A62" s="15" t="s">
        <v>83</v>
      </c>
      <c r="B62" s="15" t="s">
        <v>183</v>
      </c>
      <c r="C62" s="15">
        <v>46484</v>
      </c>
      <c r="D62" s="16">
        <v>28</v>
      </c>
      <c r="E62" s="20">
        <v>55977</v>
      </c>
      <c r="F62" s="21">
        <v>61728</v>
      </c>
      <c r="G62" s="21">
        <v>66331</v>
      </c>
      <c r="H62" s="21">
        <v>74928</v>
      </c>
      <c r="I62" s="21">
        <v>81728</v>
      </c>
      <c r="J62" s="21">
        <v>60893</v>
      </c>
      <c r="K62" s="21">
        <v>58940</v>
      </c>
      <c r="L62" s="21">
        <v>91392</v>
      </c>
      <c r="M62" s="21">
        <v>96114</v>
      </c>
      <c r="N62" s="21">
        <v>99539</v>
      </c>
      <c r="O62" s="21">
        <v>54752</v>
      </c>
      <c r="P62" s="22">
        <v>79990</v>
      </c>
      <c r="Q62" s="26"/>
      <c r="R62" s="1">
        <f t="shared" si="1"/>
        <v>73526</v>
      </c>
      <c r="S62" s="1">
        <f t="shared" si="6"/>
        <v>54752</v>
      </c>
      <c r="T62" s="1">
        <f t="shared" si="2"/>
        <v>99539</v>
      </c>
      <c r="U62" s="1">
        <f t="shared" si="3"/>
        <v>882312</v>
      </c>
      <c r="W62" s="1">
        <f t="shared" si="4"/>
        <v>68</v>
      </c>
      <c r="X62" s="17" t="str">
        <f t="shared" si="5"/>
        <v>No Increment</v>
      </c>
    </row>
    <row r="63" spans="1:24" x14ac:dyDescent="0.35">
      <c r="A63" s="15" t="s">
        <v>84</v>
      </c>
      <c r="B63" s="15" t="s">
        <v>184</v>
      </c>
      <c r="C63" s="15">
        <v>38139</v>
      </c>
      <c r="D63" s="16">
        <v>35</v>
      </c>
      <c r="E63" s="20">
        <v>83712</v>
      </c>
      <c r="F63" s="21">
        <v>53198</v>
      </c>
      <c r="G63" s="21">
        <v>50946</v>
      </c>
      <c r="H63" s="21">
        <v>52962</v>
      </c>
      <c r="I63" s="21">
        <v>68957</v>
      </c>
      <c r="J63" s="21">
        <v>70761</v>
      </c>
      <c r="K63" s="21">
        <v>57859</v>
      </c>
      <c r="L63" s="21">
        <v>55825</v>
      </c>
      <c r="M63" s="21">
        <v>56492</v>
      </c>
      <c r="N63" s="21">
        <v>68286</v>
      </c>
      <c r="O63" s="21">
        <v>58755</v>
      </c>
      <c r="P63" s="22">
        <v>91341</v>
      </c>
      <c r="Q63" s="26"/>
      <c r="R63" s="1">
        <f t="shared" si="1"/>
        <v>64091.166666666664</v>
      </c>
      <c r="S63" s="1">
        <f t="shared" si="6"/>
        <v>50946</v>
      </c>
      <c r="T63" s="1">
        <f t="shared" si="2"/>
        <v>91341</v>
      </c>
      <c r="U63" s="1">
        <f t="shared" si="3"/>
        <v>769094</v>
      </c>
      <c r="W63" s="1">
        <f t="shared" si="4"/>
        <v>100</v>
      </c>
      <c r="X63" s="17" t="str">
        <f t="shared" si="5"/>
        <v>No Increment</v>
      </c>
    </row>
    <row r="64" spans="1:24" x14ac:dyDescent="0.35">
      <c r="A64" s="15" t="s">
        <v>85</v>
      </c>
      <c r="B64" s="15" t="s">
        <v>185</v>
      </c>
      <c r="C64" s="15">
        <v>36455</v>
      </c>
      <c r="D64" s="16">
        <v>30</v>
      </c>
      <c r="E64" s="20">
        <v>83247</v>
      </c>
      <c r="F64" s="21">
        <v>95524</v>
      </c>
      <c r="G64" s="21">
        <v>93884</v>
      </c>
      <c r="H64" s="21">
        <v>80029</v>
      </c>
      <c r="I64" s="21">
        <v>71223</v>
      </c>
      <c r="J64" s="21">
        <v>82084</v>
      </c>
      <c r="K64" s="21">
        <v>51516</v>
      </c>
      <c r="L64" s="21">
        <v>53471</v>
      </c>
      <c r="M64" s="21">
        <v>78641</v>
      </c>
      <c r="N64" s="21">
        <v>95584</v>
      </c>
      <c r="O64" s="21">
        <v>99397</v>
      </c>
      <c r="P64" s="22">
        <v>61745</v>
      </c>
      <c r="Q64" s="26"/>
      <c r="R64" s="1">
        <f t="shared" si="1"/>
        <v>78862.083333333328</v>
      </c>
      <c r="S64" s="1">
        <f t="shared" si="6"/>
        <v>51516</v>
      </c>
      <c r="T64" s="1">
        <f t="shared" si="2"/>
        <v>99397</v>
      </c>
      <c r="U64" s="1">
        <f t="shared" si="3"/>
        <v>946345</v>
      </c>
      <c r="W64" s="1">
        <f t="shared" si="4"/>
        <v>22</v>
      </c>
      <c r="X64" s="17" t="str">
        <f t="shared" si="5"/>
        <v>No Increment</v>
      </c>
    </row>
    <row r="65" spans="1:24" x14ac:dyDescent="0.35">
      <c r="A65" s="15" t="s">
        <v>86</v>
      </c>
      <c r="B65" s="15" t="s">
        <v>186</v>
      </c>
      <c r="C65" s="15">
        <v>35123</v>
      </c>
      <c r="D65" s="16">
        <v>28</v>
      </c>
      <c r="E65" s="20">
        <v>68131</v>
      </c>
      <c r="F65" s="21">
        <v>94488</v>
      </c>
      <c r="G65" s="21">
        <v>76986</v>
      </c>
      <c r="H65" s="21">
        <v>95322</v>
      </c>
      <c r="I65" s="21">
        <v>67008</v>
      </c>
      <c r="J65" s="21">
        <v>66441</v>
      </c>
      <c r="K65" s="21">
        <v>62696</v>
      </c>
      <c r="L65" s="21">
        <v>86998</v>
      </c>
      <c r="M65" s="21">
        <v>93755</v>
      </c>
      <c r="N65" s="21">
        <v>56623</v>
      </c>
      <c r="O65" s="21">
        <v>76167</v>
      </c>
      <c r="P65" s="22">
        <v>60651</v>
      </c>
      <c r="Q65" s="26"/>
      <c r="R65" s="1">
        <f t="shared" si="1"/>
        <v>75438.833333333328</v>
      </c>
      <c r="S65" s="1">
        <f t="shared" si="6"/>
        <v>56623</v>
      </c>
      <c r="T65" s="1">
        <f t="shared" si="2"/>
        <v>95322</v>
      </c>
      <c r="U65" s="1">
        <f t="shared" si="3"/>
        <v>905266</v>
      </c>
      <c r="W65" s="1">
        <f t="shared" si="4"/>
        <v>50</v>
      </c>
      <c r="X65" s="17" t="str">
        <f t="shared" si="5"/>
        <v>No Increment</v>
      </c>
    </row>
    <row r="66" spans="1:24" x14ac:dyDescent="0.35">
      <c r="A66" s="15" t="s">
        <v>87</v>
      </c>
      <c r="B66" s="15" t="s">
        <v>187</v>
      </c>
      <c r="C66" s="15">
        <v>37478</v>
      </c>
      <c r="D66" s="16">
        <v>25</v>
      </c>
      <c r="E66" s="20">
        <v>65735</v>
      </c>
      <c r="F66" s="21">
        <v>89065</v>
      </c>
      <c r="G66" s="21">
        <v>90430</v>
      </c>
      <c r="H66" s="21">
        <v>67079</v>
      </c>
      <c r="I66" s="21">
        <v>82002</v>
      </c>
      <c r="J66" s="21">
        <v>95441</v>
      </c>
      <c r="K66" s="21">
        <v>79577</v>
      </c>
      <c r="L66" s="21">
        <v>82713</v>
      </c>
      <c r="M66" s="21">
        <v>82300</v>
      </c>
      <c r="N66" s="21">
        <v>79085</v>
      </c>
      <c r="O66" s="21">
        <v>57131</v>
      </c>
      <c r="P66" s="22">
        <v>62442</v>
      </c>
      <c r="Q66" s="26"/>
      <c r="R66" s="1">
        <f t="shared" si="1"/>
        <v>77750</v>
      </c>
      <c r="S66" s="1">
        <f t="shared" si="6"/>
        <v>57131</v>
      </c>
      <c r="T66" s="1">
        <f t="shared" si="2"/>
        <v>95441</v>
      </c>
      <c r="U66" s="1">
        <f t="shared" si="3"/>
        <v>933000</v>
      </c>
      <c r="W66" s="1">
        <f t="shared" si="4"/>
        <v>32</v>
      </c>
      <c r="X66" s="17" t="str">
        <f t="shared" si="5"/>
        <v>No Increment</v>
      </c>
    </row>
    <row r="67" spans="1:24" x14ac:dyDescent="0.35">
      <c r="A67" s="15" t="s">
        <v>88</v>
      </c>
      <c r="B67" s="15" t="s">
        <v>188</v>
      </c>
      <c r="C67" s="15">
        <v>49534</v>
      </c>
      <c r="D67" s="16">
        <v>29</v>
      </c>
      <c r="E67" s="20">
        <v>77748</v>
      </c>
      <c r="F67" s="21">
        <v>51932</v>
      </c>
      <c r="G67" s="21">
        <v>56946</v>
      </c>
      <c r="H67" s="21">
        <v>70180</v>
      </c>
      <c r="I67" s="21">
        <v>77617</v>
      </c>
      <c r="J67" s="21">
        <v>67205</v>
      </c>
      <c r="K67" s="21">
        <v>82602</v>
      </c>
      <c r="L67" s="21">
        <v>56594</v>
      </c>
      <c r="M67" s="21">
        <v>53275</v>
      </c>
      <c r="N67" s="21">
        <v>63955</v>
      </c>
      <c r="O67" s="21">
        <v>63580</v>
      </c>
      <c r="P67" s="22">
        <v>89862</v>
      </c>
      <c r="Q67" s="26"/>
      <c r="R67" s="1">
        <f t="shared" si="1"/>
        <v>67624.666666666672</v>
      </c>
      <c r="S67" s="1">
        <f t="shared" si="6"/>
        <v>51932</v>
      </c>
      <c r="T67" s="1">
        <f t="shared" si="2"/>
        <v>89862</v>
      </c>
      <c r="U67" s="1">
        <f t="shared" si="3"/>
        <v>811496</v>
      </c>
      <c r="W67" s="1">
        <f t="shared" si="4"/>
        <v>97</v>
      </c>
      <c r="X67" s="17" t="str">
        <f t="shared" si="5"/>
        <v>No Increment</v>
      </c>
    </row>
    <row r="68" spans="1:24" x14ac:dyDescent="0.35">
      <c r="A68" s="15" t="s">
        <v>89</v>
      </c>
      <c r="B68" s="15" t="s">
        <v>189</v>
      </c>
      <c r="C68" s="15">
        <v>32146</v>
      </c>
      <c r="D68" s="16">
        <v>26</v>
      </c>
      <c r="E68" s="20">
        <v>67660</v>
      </c>
      <c r="F68" s="21">
        <v>77686</v>
      </c>
      <c r="G68" s="21">
        <v>97380</v>
      </c>
      <c r="H68" s="21">
        <v>50601</v>
      </c>
      <c r="I68" s="21">
        <v>55499</v>
      </c>
      <c r="J68" s="21">
        <v>94243</v>
      </c>
      <c r="K68" s="21">
        <v>93661</v>
      </c>
      <c r="L68" s="21">
        <v>98529</v>
      </c>
      <c r="M68" s="21">
        <v>63413</v>
      </c>
      <c r="N68" s="21">
        <v>61167</v>
      </c>
      <c r="O68" s="21">
        <v>97235</v>
      </c>
      <c r="P68" s="22">
        <v>85670</v>
      </c>
      <c r="Q68" s="26"/>
      <c r="R68" s="1">
        <f t="shared" ref="R68:R102" si="7">AVERAGE(E68:P68)</f>
        <v>78562</v>
      </c>
      <c r="S68" s="1">
        <f t="shared" ref="S68:S102" si="8">MIN(E68:P68)</f>
        <v>50601</v>
      </c>
      <c r="T68" s="1">
        <f t="shared" ref="T68:T102" si="9">MAX(E68:P68)</f>
        <v>98529</v>
      </c>
      <c r="U68" s="1">
        <f t="shared" ref="U68:U102" si="10">SUM(E68:P68)</f>
        <v>942744</v>
      </c>
      <c r="W68" s="1">
        <f t="shared" ref="W68:W102" si="11">RANK(U68,U:U)</f>
        <v>26</v>
      </c>
      <c r="X68" s="17" t="str">
        <f t="shared" ref="X68:X102" si="12">IF(W68&lt;16,U68*1.2,"No Increment")</f>
        <v>No Increment</v>
      </c>
    </row>
    <row r="69" spans="1:24" x14ac:dyDescent="0.35">
      <c r="A69" s="15" t="s">
        <v>90</v>
      </c>
      <c r="B69" s="15" t="s">
        <v>190</v>
      </c>
      <c r="C69" s="15">
        <v>36296</v>
      </c>
      <c r="D69" s="16">
        <v>28</v>
      </c>
      <c r="E69" s="20">
        <v>57023</v>
      </c>
      <c r="F69" s="21">
        <v>70463</v>
      </c>
      <c r="G69" s="21">
        <v>91335</v>
      </c>
      <c r="H69" s="21">
        <v>52276</v>
      </c>
      <c r="I69" s="21">
        <v>69419</v>
      </c>
      <c r="J69" s="21">
        <v>63240</v>
      </c>
      <c r="K69" s="21">
        <v>52620</v>
      </c>
      <c r="L69" s="21">
        <v>77085</v>
      </c>
      <c r="M69" s="21">
        <v>75147</v>
      </c>
      <c r="N69" s="21">
        <v>62730</v>
      </c>
      <c r="O69" s="21">
        <v>54206</v>
      </c>
      <c r="P69" s="22">
        <v>62613</v>
      </c>
      <c r="Q69" s="26"/>
      <c r="R69" s="1">
        <f t="shared" si="7"/>
        <v>65679.75</v>
      </c>
      <c r="S69" s="1">
        <f t="shared" si="8"/>
        <v>52276</v>
      </c>
      <c r="T69" s="1">
        <f t="shared" si="9"/>
        <v>91335</v>
      </c>
      <c r="U69" s="1">
        <f t="shared" si="10"/>
        <v>788157</v>
      </c>
      <c r="W69" s="1">
        <f t="shared" si="11"/>
        <v>98</v>
      </c>
      <c r="X69" s="17" t="str">
        <f t="shared" si="12"/>
        <v>No Increment</v>
      </c>
    </row>
    <row r="70" spans="1:24" x14ac:dyDescent="0.35">
      <c r="A70" s="15" t="s">
        <v>91</v>
      </c>
      <c r="B70" s="15" t="s">
        <v>191</v>
      </c>
      <c r="C70" s="15">
        <v>31910</v>
      </c>
      <c r="D70" s="16">
        <v>32</v>
      </c>
      <c r="E70" s="20">
        <v>77456</v>
      </c>
      <c r="F70" s="21">
        <v>87705</v>
      </c>
      <c r="G70" s="21">
        <v>85557</v>
      </c>
      <c r="H70" s="21">
        <v>94765</v>
      </c>
      <c r="I70" s="21">
        <v>63682</v>
      </c>
      <c r="J70" s="21">
        <v>91274</v>
      </c>
      <c r="K70" s="21">
        <v>88561</v>
      </c>
      <c r="L70" s="21">
        <v>73489</v>
      </c>
      <c r="M70" s="21">
        <v>52426</v>
      </c>
      <c r="N70" s="21">
        <v>98035</v>
      </c>
      <c r="O70" s="21">
        <v>75531</v>
      </c>
      <c r="P70" s="22">
        <v>74181</v>
      </c>
      <c r="Q70" s="26"/>
      <c r="R70" s="1">
        <f t="shared" si="7"/>
        <v>80221.833333333328</v>
      </c>
      <c r="S70" s="1">
        <f t="shared" si="8"/>
        <v>52426</v>
      </c>
      <c r="T70" s="1">
        <f t="shared" si="9"/>
        <v>98035</v>
      </c>
      <c r="U70" s="1">
        <f t="shared" si="10"/>
        <v>962662</v>
      </c>
      <c r="W70" s="1">
        <f t="shared" si="11"/>
        <v>12</v>
      </c>
      <c r="X70" s="44">
        <f t="shared" si="12"/>
        <v>1155194.3999999999</v>
      </c>
    </row>
    <row r="71" spans="1:24" x14ac:dyDescent="0.35">
      <c r="A71" s="15" t="s">
        <v>92</v>
      </c>
      <c r="B71" s="15" t="s">
        <v>192</v>
      </c>
      <c r="C71" s="15">
        <v>38868</v>
      </c>
      <c r="D71" s="16">
        <v>28</v>
      </c>
      <c r="E71" s="20">
        <v>71929</v>
      </c>
      <c r="F71" s="21">
        <v>92042</v>
      </c>
      <c r="G71" s="21">
        <v>64011</v>
      </c>
      <c r="H71" s="21">
        <v>84347</v>
      </c>
      <c r="I71" s="21">
        <v>69167</v>
      </c>
      <c r="J71" s="21">
        <v>74561</v>
      </c>
      <c r="K71" s="21">
        <v>59360</v>
      </c>
      <c r="L71" s="21">
        <v>63639</v>
      </c>
      <c r="M71" s="21">
        <v>99415</v>
      </c>
      <c r="N71" s="21">
        <v>77086</v>
      </c>
      <c r="O71" s="21">
        <v>73062</v>
      </c>
      <c r="P71" s="22">
        <v>62707</v>
      </c>
      <c r="Q71" s="26"/>
      <c r="R71" s="1">
        <f t="shared" si="7"/>
        <v>74277.166666666672</v>
      </c>
      <c r="S71" s="1">
        <f t="shared" si="8"/>
        <v>59360</v>
      </c>
      <c r="T71" s="1">
        <f t="shared" si="9"/>
        <v>99415</v>
      </c>
      <c r="U71" s="1">
        <f t="shared" si="10"/>
        <v>891326</v>
      </c>
      <c r="W71" s="1">
        <f t="shared" si="11"/>
        <v>62</v>
      </c>
      <c r="X71" s="17" t="str">
        <f t="shared" si="12"/>
        <v>No Increment</v>
      </c>
    </row>
    <row r="72" spans="1:24" x14ac:dyDescent="0.35">
      <c r="A72" s="15" t="s">
        <v>93</v>
      </c>
      <c r="B72" s="15" t="s">
        <v>193</v>
      </c>
      <c r="C72" s="15">
        <v>33787</v>
      </c>
      <c r="D72" s="16">
        <v>32</v>
      </c>
      <c r="E72" s="20">
        <v>84358</v>
      </c>
      <c r="F72" s="21">
        <v>91391</v>
      </c>
      <c r="G72" s="21">
        <v>56718</v>
      </c>
      <c r="H72" s="21">
        <v>52552</v>
      </c>
      <c r="I72" s="21">
        <v>80444</v>
      </c>
      <c r="J72" s="21">
        <v>82568</v>
      </c>
      <c r="K72" s="21">
        <v>78137</v>
      </c>
      <c r="L72" s="21">
        <v>81048</v>
      </c>
      <c r="M72" s="21">
        <v>92622</v>
      </c>
      <c r="N72" s="21">
        <v>57131</v>
      </c>
      <c r="O72" s="21">
        <v>92842</v>
      </c>
      <c r="P72" s="22">
        <v>58335</v>
      </c>
      <c r="Q72" s="26"/>
      <c r="R72" s="1">
        <f t="shared" si="7"/>
        <v>75678.833333333328</v>
      </c>
      <c r="S72" s="1">
        <f t="shared" si="8"/>
        <v>52552</v>
      </c>
      <c r="T72" s="1">
        <f t="shared" si="9"/>
        <v>92842</v>
      </c>
      <c r="U72" s="1">
        <f t="shared" si="10"/>
        <v>908146</v>
      </c>
      <c r="W72" s="1">
        <f t="shared" si="11"/>
        <v>47</v>
      </c>
      <c r="X72" s="17" t="str">
        <f t="shared" si="12"/>
        <v>No Increment</v>
      </c>
    </row>
    <row r="73" spans="1:24" x14ac:dyDescent="0.35">
      <c r="A73" s="15" t="s">
        <v>94</v>
      </c>
      <c r="B73" s="15" t="s">
        <v>194</v>
      </c>
      <c r="C73" s="15">
        <v>43762</v>
      </c>
      <c r="D73" s="16">
        <v>35</v>
      </c>
      <c r="E73" s="20">
        <v>61371</v>
      </c>
      <c r="F73" s="21">
        <v>92674</v>
      </c>
      <c r="G73" s="21">
        <v>94597</v>
      </c>
      <c r="H73" s="21">
        <v>84535</v>
      </c>
      <c r="I73" s="21">
        <v>97282</v>
      </c>
      <c r="J73" s="21">
        <v>69080</v>
      </c>
      <c r="K73" s="21">
        <v>53234</v>
      </c>
      <c r="L73" s="21">
        <v>55325</v>
      </c>
      <c r="M73" s="21">
        <v>97643</v>
      </c>
      <c r="N73" s="21">
        <v>75885</v>
      </c>
      <c r="O73" s="21">
        <v>65487</v>
      </c>
      <c r="P73" s="22">
        <v>70626</v>
      </c>
      <c r="Q73" s="26"/>
      <c r="R73" s="1">
        <f t="shared" si="7"/>
        <v>76478.25</v>
      </c>
      <c r="S73" s="1">
        <f t="shared" si="8"/>
        <v>53234</v>
      </c>
      <c r="T73" s="1">
        <f t="shared" si="9"/>
        <v>97643</v>
      </c>
      <c r="U73" s="1">
        <f t="shared" si="10"/>
        <v>917739</v>
      </c>
      <c r="W73" s="1">
        <f t="shared" si="11"/>
        <v>35</v>
      </c>
      <c r="X73" s="17" t="str">
        <f t="shared" si="12"/>
        <v>No Increment</v>
      </c>
    </row>
    <row r="74" spans="1:24" x14ac:dyDescent="0.35">
      <c r="A74" s="15" t="s">
        <v>95</v>
      </c>
      <c r="B74" s="15" t="s">
        <v>195</v>
      </c>
      <c r="C74" s="15">
        <v>30560</v>
      </c>
      <c r="D74" s="16">
        <v>30</v>
      </c>
      <c r="E74" s="20">
        <v>77258</v>
      </c>
      <c r="F74" s="21">
        <v>73717</v>
      </c>
      <c r="G74" s="21">
        <v>99011</v>
      </c>
      <c r="H74" s="21">
        <v>93667</v>
      </c>
      <c r="I74" s="21">
        <v>58613</v>
      </c>
      <c r="J74" s="21">
        <v>75728</v>
      </c>
      <c r="K74" s="21">
        <v>51701</v>
      </c>
      <c r="L74" s="21">
        <v>62951</v>
      </c>
      <c r="M74" s="21">
        <v>68211</v>
      </c>
      <c r="N74" s="21">
        <v>79385</v>
      </c>
      <c r="O74" s="21">
        <v>76127</v>
      </c>
      <c r="P74" s="22">
        <v>62187</v>
      </c>
      <c r="Q74" s="26"/>
      <c r="R74" s="1">
        <f t="shared" si="7"/>
        <v>73213</v>
      </c>
      <c r="S74" s="1">
        <f t="shared" si="8"/>
        <v>51701</v>
      </c>
      <c r="T74" s="1">
        <f t="shared" si="9"/>
        <v>99011</v>
      </c>
      <c r="U74" s="1">
        <f t="shared" si="10"/>
        <v>878556</v>
      </c>
      <c r="W74" s="1">
        <f t="shared" si="11"/>
        <v>73</v>
      </c>
      <c r="X74" s="17" t="str">
        <f t="shared" si="12"/>
        <v>No Increment</v>
      </c>
    </row>
    <row r="75" spans="1:24" x14ac:dyDescent="0.35">
      <c r="A75" s="15" t="s">
        <v>96</v>
      </c>
      <c r="B75" s="15" t="s">
        <v>196</v>
      </c>
      <c r="C75" s="15">
        <v>37753</v>
      </c>
      <c r="D75" s="16">
        <v>34</v>
      </c>
      <c r="E75" s="20">
        <v>56570</v>
      </c>
      <c r="F75" s="21">
        <v>70754</v>
      </c>
      <c r="G75" s="21">
        <v>64655</v>
      </c>
      <c r="H75" s="21">
        <v>58269</v>
      </c>
      <c r="I75" s="21">
        <v>84312</v>
      </c>
      <c r="J75" s="21">
        <v>79200</v>
      </c>
      <c r="K75" s="21">
        <v>63747</v>
      </c>
      <c r="L75" s="21">
        <v>76858</v>
      </c>
      <c r="M75" s="21">
        <v>51673</v>
      </c>
      <c r="N75" s="21">
        <v>89579</v>
      </c>
      <c r="O75" s="21">
        <v>68999</v>
      </c>
      <c r="P75" s="22">
        <v>55941</v>
      </c>
      <c r="Q75" s="26"/>
      <c r="R75" s="1">
        <f t="shared" si="7"/>
        <v>68379.75</v>
      </c>
      <c r="S75" s="1">
        <f t="shared" si="8"/>
        <v>51673</v>
      </c>
      <c r="T75" s="1">
        <f t="shared" si="9"/>
        <v>89579</v>
      </c>
      <c r="U75" s="1">
        <f t="shared" si="10"/>
        <v>820557</v>
      </c>
      <c r="W75" s="1">
        <f t="shared" si="11"/>
        <v>96</v>
      </c>
      <c r="X75" s="17" t="str">
        <f t="shared" si="12"/>
        <v>No Increment</v>
      </c>
    </row>
    <row r="76" spans="1:24" x14ac:dyDescent="0.35">
      <c r="A76" s="15" t="s">
        <v>97</v>
      </c>
      <c r="B76" s="15" t="s">
        <v>197</v>
      </c>
      <c r="C76" s="15">
        <v>44062</v>
      </c>
      <c r="D76" s="16">
        <v>27</v>
      </c>
      <c r="E76" s="20">
        <v>73585</v>
      </c>
      <c r="F76" s="21">
        <v>70045</v>
      </c>
      <c r="G76" s="21">
        <v>83425</v>
      </c>
      <c r="H76" s="21">
        <v>57439</v>
      </c>
      <c r="I76" s="21">
        <v>59996</v>
      </c>
      <c r="J76" s="21">
        <v>81725</v>
      </c>
      <c r="K76" s="21">
        <v>57321</v>
      </c>
      <c r="L76" s="21">
        <v>54736</v>
      </c>
      <c r="M76" s="21">
        <v>73096</v>
      </c>
      <c r="N76" s="21">
        <v>94272</v>
      </c>
      <c r="O76" s="21">
        <v>90431</v>
      </c>
      <c r="P76" s="22">
        <v>67701</v>
      </c>
      <c r="Q76" s="26"/>
      <c r="R76" s="1">
        <f t="shared" si="7"/>
        <v>71981</v>
      </c>
      <c r="S76" s="1">
        <f t="shared" si="8"/>
        <v>54736</v>
      </c>
      <c r="T76" s="1">
        <f t="shared" si="9"/>
        <v>94272</v>
      </c>
      <c r="U76" s="1">
        <f t="shared" si="10"/>
        <v>863772</v>
      </c>
      <c r="W76" s="1">
        <f t="shared" si="11"/>
        <v>81</v>
      </c>
      <c r="X76" s="17" t="str">
        <f t="shared" si="12"/>
        <v>No Increment</v>
      </c>
    </row>
    <row r="77" spans="1:24" x14ac:dyDescent="0.35">
      <c r="A77" s="15" t="s">
        <v>98</v>
      </c>
      <c r="B77" s="15" t="s">
        <v>198</v>
      </c>
      <c r="C77" s="15">
        <v>35877</v>
      </c>
      <c r="D77" s="16">
        <v>35</v>
      </c>
      <c r="E77" s="20">
        <v>79137</v>
      </c>
      <c r="F77" s="21">
        <v>54841</v>
      </c>
      <c r="G77" s="21">
        <v>81242</v>
      </c>
      <c r="H77" s="21">
        <v>85441</v>
      </c>
      <c r="I77" s="21">
        <v>91814</v>
      </c>
      <c r="J77" s="21">
        <v>51618</v>
      </c>
      <c r="K77" s="21">
        <v>96340</v>
      </c>
      <c r="L77" s="21">
        <v>73318</v>
      </c>
      <c r="M77" s="21">
        <v>53101</v>
      </c>
      <c r="N77" s="21">
        <v>57416</v>
      </c>
      <c r="O77" s="21">
        <v>99469</v>
      </c>
      <c r="P77" s="22">
        <v>81886</v>
      </c>
      <c r="Q77" s="26"/>
      <c r="R77" s="1">
        <f t="shared" si="7"/>
        <v>75468.583333333328</v>
      </c>
      <c r="S77" s="1">
        <f t="shared" si="8"/>
        <v>51618</v>
      </c>
      <c r="T77" s="1">
        <f t="shared" si="9"/>
        <v>99469</v>
      </c>
      <c r="U77" s="1">
        <f t="shared" si="10"/>
        <v>905623</v>
      </c>
      <c r="W77" s="1">
        <f t="shared" si="11"/>
        <v>48</v>
      </c>
      <c r="X77" s="17" t="str">
        <f t="shared" si="12"/>
        <v>No Increment</v>
      </c>
    </row>
    <row r="78" spans="1:24" x14ac:dyDescent="0.35">
      <c r="A78" s="15" t="s">
        <v>99</v>
      </c>
      <c r="B78" s="15" t="s">
        <v>199</v>
      </c>
      <c r="C78" s="15">
        <v>45349</v>
      </c>
      <c r="D78" s="16">
        <v>28</v>
      </c>
      <c r="E78" s="20">
        <v>73575</v>
      </c>
      <c r="F78" s="21">
        <v>86530</v>
      </c>
      <c r="G78" s="21">
        <v>56738</v>
      </c>
      <c r="H78" s="21">
        <v>94389</v>
      </c>
      <c r="I78" s="21">
        <v>56227</v>
      </c>
      <c r="J78" s="21">
        <v>96114</v>
      </c>
      <c r="K78" s="21">
        <v>65006</v>
      </c>
      <c r="L78" s="21">
        <v>69737</v>
      </c>
      <c r="M78" s="21">
        <v>53840</v>
      </c>
      <c r="N78" s="21">
        <v>87471</v>
      </c>
      <c r="O78" s="21">
        <v>53470</v>
      </c>
      <c r="P78" s="22">
        <v>58083</v>
      </c>
      <c r="Q78" s="26"/>
      <c r="R78" s="1">
        <f t="shared" si="7"/>
        <v>70931.666666666672</v>
      </c>
      <c r="S78" s="1">
        <f t="shared" si="8"/>
        <v>53470</v>
      </c>
      <c r="T78" s="1">
        <f t="shared" si="9"/>
        <v>96114</v>
      </c>
      <c r="U78" s="1">
        <f t="shared" si="10"/>
        <v>851180</v>
      </c>
      <c r="W78" s="1">
        <f t="shared" si="11"/>
        <v>85</v>
      </c>
      <c r="X78" s="17" t="str">
        <f t="shared" si="12"/>
        <v>No Increment</v>
      </c>
    </row>
    <row r="79" spans="1:24" x14ac:dyDescent="0.35">
      <c r="A79" s="15" t="s">
        <v>100</v>
      </c>
      <c r="B79" s="15" t="s">
        <v>200</v>
      </c>
      <c r="C79" s="15">
        <v>39481</v>
      </c>
      <c r="D79" s="16">
        <v>32</v>
      </c>
      <c r="E79" s="20">
        <v>99714</v>
      </c>
      <c r="F79" s="21">
        <v>79825</v>
      </c>
      <c r="G79" s="21">
        <v>72728</v>
      </c>
      <c r="H79" s="21">
        <v>79187</v>
      </c>
      <c r="I79" s="21">
        <v>95637</v>
      </c>
      <c r="J79" s="21">
        <v>77099</v>
      </c>
      <c r="K79" s="21">
        <v>58736</v>
      </c>
      <c r="L79" s="21">
        <v>97117</v>
      </c>
      <c r="M79" s="21">
        <v>93652</v>
      </c>
      <c r="N79" s="21">
        <v>50324</v>
      </c>
      <c r="O79" s="21">
        <v>76838</v>
      </c>
      <c r="P79" s="22">
        <v>64656</v>
      </c>
      <c r="Q79" s="26"/>
      <c r="R79" s="1">
        <f t="shared" si="7"/>
        <v>78792.75</v>
      </c>
      <c r="S79" s="1">
        <f t="shared" si="8"/>
        <v>50324</v>
      </c>
      <c r="T79" s="1">
        <f t="shared" si="9"/>
        <v>99714</v>
      </c>
      <c r="U79" s="1">
        <f t="shared" si="10"/>
        <v>945513</v>
      </c>
      <c r="W79" s="1">
        <f t="shared" si="11"/>
        <v>24</v>
      </c>
      <c r="X79" s="17" t="str">
        <f t="shared" si="12"/>
        <v>No Increment</v>
      </c>
    </row>
    <row r="80" spans="1:24" x14ac:dyDescent="0.35">
      <c r="A80" s="15" t="s">
        <v>101</v>
      </c>
      <c r="B80" s="15" t="s">
        <v>201</v>
      </c>
      <c r="C80" s="15">
        <v>46468</v>
      </c>
      <c r="D80" s="16">
        <v>29</v>
      </c>
      <c r="E80" s="20">
        <v>94877</v>
      </c>
      <c r="F80" s="21">
        <v>66795</v>
      </c>
      <c r="G80" s="21">
        <v>80778</v>
      </c>
      <c r="H80" s="21">
        <v>83169</v>
      </c>
      <c r="I80" s="21">
        <v>84447</v>
      </c>
      <c r="J80" s="21">
        <v>92773</v>
      </c>
      <c r="K80" s="21">
        <v>78973</v>
      </c>
      <c r="L80" s="21">
        <v>79023</v>
      </c>
      <c r="M80" s="21">
        <v>52049</v>
      </c>
      <c r="N80" s="21">
        <v>71031</v>
      </c>
      <c r="O80" s="21">
        <v>51422</v>
      </c>
      <c r="P80" s="22">
        <v>62514</v>
      </c>
      <c r="Q80" s="26"/>
      <c r="R80" s="1">
        <f t="shared" si="7"/>
        <v>74820.916666666672</v>
      </c>
      <c r="S80" s="1">
        <f t="shared" si="8"/>
        <v>51422</v>
      </c>
      <c r="T80" s="1">
        <f t="shared" si="9"/>
        <v>94877</v>
      </c>
      <c r="U80" s="1">
        <f t="shared" si="10"/>
        <v>897851</v>
      </c>
      <c r="W80" s="1">
        <f t="shared" si="11"/>
        <v>56</v>
      </c>
      <c r="X80" s="17" t="str">
        <f t="shared" si="12"/>
        <v>No Increment</v>
      </c>
    </row>
    <row r="81" spans="1:24" x14ac:dyDescent="0.35">
      <c r="A81" s="15" t="s">
        <v>102</v>
      </c>
      <c r="B81" s="15" t="s">
        <v>202</v>
      </c>
      <c r="C81" s="15">
        <v>43732</v>
      </c>
      <c r="D81" s="16">
        <v>33</v>
      </c>
      <c r="E81" s="20">
        <v>96389</v>
      </c>
      <c r="F81" s="21">
        <v>53781</v>
      </c>
      <c r="G81" s="21">
        <v>93825</v>
      </c>
      <c r="H81" s="21">
        <v>72061</v>
      </c>
      <c r="I81" s="21">
        <v>81965</v>
      </c>
      <c r="J81" s="21">
        <v>90690</v>
      </c>
      <c r="K81" s="21">
        <v>86488</v>
      </c>
      <c r="L81" s="21">
        <v>77833</v>
      </c>
      <c r="M81" s="21">
        <v>68663</v>
      </c>
      <c r="N81" s="21">
        <v>61214</v>
      </c>
      <c r="O81" s="21">
        <v>64032</v>
      </c>
      <c r="P81" s="22">
        <v>80705</v>
      </c>
      <c r="Q81" s="26"/>
      <c r="R81" s="1">
        <f t="shared" si="7"/>
        <v>77303.833333333328</v>
      </c>
      <c r="S81" s="1">
        <f t="shared" si="8"/>
        <v>53781</v>
      </c>
      <c r="T81" s="1">
        <f t="shared" si="9"/>
        <v>96389</v>
      </c>
      <c r="U81" s="1">
        <f t="shared" si="10"/>
        <v>927646</v>
      </c>
      <c r="W81" s="1">
        <f t="shared" si="11"/>
        <v>33</v>
      </c>
      <c r="X81" s="17" t="str">
        <f t="shared" si="12"/>
        <v>No Increment</v>
      </c>
    </row>
    <row r="82" spans="1:24" x14ac:dyDescent="0.35">
      <c r="A82" s="15" t="s">
        <v>103</v>
      </c>
      <c r="B82" s="15" t="s">
        <v>203</v>
      </c>
      <c r="C82" s="15">
        <v>44122</v>
      </c>
      <c r="D82" s="16">
        <v>31</v>
      </c>
      <c r="E82" s="20">
        <v>64780</v>
      </c>
      <c r="F82" s="21">
        <v>53451</v>
      </c>
      <c r="G82" s="21">
        <v>78599</v>
      </c>
      <c r="H82" s="21">
        <v>53371</v>
      </c>
      <c r="I82" s="21">
        <v>80051</v>
      </c>
      <c r="J82" s="21">
        <v>57583</v>
      </c>
      <c r="K82" s="21">
        <v>60741</v>
      </c>
      <c r="L82" s="21">
        <v>81654</v>
      </c>
      <c r="M82" s="21">
        <v>77063</v>
      </c>
      <c r="N82" s="21">
        <v>99075</v>
      </c>
      <c r="O82" s="21">
        <v>55598</v>
      </c>
      <c r="P82" s="22">
        <v>79227</v>
      </c>
      <c r="Q82" s="26"/>
      <c r="R82" s="1">
        <f t="shared" si="7"/>
        <v>70099.416666666672</v>
      </c>
      <c r="S82" s="1">
        <f t="shared" si="8"/>
        <v>53371</v>
      </c>
      <c r="T82" s="1">
        <f t="shared" si="9"/>
        <v>99075</v>
      </c>
      <c r="U82" s="1">
        <f t="shared" si="10"/>
        <v>841193</v>
      </c>
      <c r="W82" s="1">
        <f t="shared" si="11"/>
        <v>90</v>
      </c>
      <c r="X82" s="17" t="str">
        <f t="shared" si="12"/>
        <v>No Increment</v>
      </c>
    </row>
    <row r="83" spans="1:24" x14ac:dyDescent="0.35">
      <c r="A83" s="15" t="s">
        <v>104</v>
      </c>
      <c r="B83" s="15" t="s">
        <v>204</v>
      </c>
      <c r="C83" s="15">
        <v>47134</v>
      </c>
      <c r="D83" s="16">
        <v>32</v>
      </c>
      <c r="E83" s="20">
        <v>70998</v>
      </c>
      <c r="F83" s="21">
        <v>93931</v>
      </c>
      <c r="G83" s="21">
        <v>65335</v>
      </c>
      <c r="H83" s="21">
        <v>52858</v>
      </c>
      <c r="I83" s="21">
        <v>82598</v>
      </c>
      <c r="J83" s="21">
        <v>70621</v>
      </c>
      <c r="K83" s="21">
        <v>83738</v>
      </c>
      <c r="L83" s="21">
        <v>56783</v>
      </c>
      <c r="M83" s="21">
        <v>91269</v>
      </c>
      <c r="N83" s="21">
        <v>91235</v>
      </c>
      <c r="O83" s="21">
        <v>88826</v>
      </c>
      <c r="P83" s="22">
        <v>52550</v>
      </c>
      <c r="Q83" s="26"/>
      <c r="R83" s="1">
        <f t="shared" si="7"/>
        <v>75061.833333333328</v>
      </c>
      <c r="S83" s="1">
        <f t="shared" si="8"/>
        <v>52550</v>
      </c>
      <c r="T83" s="1">
        <f t="shared" si="9"/>
        <v>93931</v>
      </c>
      <c r="U83" s="1">
        <f t="shared" si="10"/>
        <v>900742</v>
      </c>
      <c r="W83" s="1">
        <f t="shared" si="11"/>
        <v>54</v>
      </c>
      <c r="X83" s="17" t="str">
        <f t="shared" si="12"/>
        <v>No Increment</v>
      </c>
    </row>
    <row r="84" spans="1:24" x14ac:dyDescent="0.35">
      <c r="A84" s="15" t="s">
        <v>105</v>
      </c>
      <c r="B84" s="15" t="s">
        <v>205</v>
      </c>
      <c r="C84" s="15">
        <v>44649</v>
      </c>
      <c r="D84" s="16">
        <v>34</v>
      </c>
      <c r="E84" s="20">
        <v>51536</v>
      </c>
      <c r="F84" s="21">
        <v>77046</v>
      </c>
      <c r="G84" s="21">
        <v>93112</v>
      </c>
      <c r="H84" s="21">
        <v>84339</v>
      </c>
      <c r="I84" s="21">
        <v>70609</v>
      </c>
      <c r="J84" s="21">
        <v>58753</v>
      </c>
      <c r="K84" s="21">
        <v>64220</v>
      </c>
      <c r="L84" s="21">
        <v>76994</v>
      </c>
      <c r="M84" s="21">
        <v>82454</v>
      </c>
      <c r="N84" s="21">
        <v>62701</v>
      </c>
      <c r="O84" s="21">
        <v>91595</v>
      </c>
      <c r="P84" s="22">
        <v>70414</v>
      </c>
      <c r="Q84" s="26"/>
      <c r="R84" s="1">
        <f t="shared" si="7"/>
        <v>73647.75</v>
      </c>
      <c r="S84" s="1">
        <f t="shared" si="8"/>
        <v>51536</v>
      </c>
      <c r="T84" s="1">
        <f t="shared" si="9"/>
        <v>93112</v>
      </c>
      <c r="U84" s="1">
        <f t="shared" si="10"/>
        <v>883773</v>
      </c>
      <c r="W84" s="1">
        <f t="shared" si="11"/>
        <v>67</v>
      </c>
      <c r="X84" s="17" t="str">
        <f t="shared" si="12"/>
        <v>No Increment</v>
      </c>
    </row>
    <row r="85" spans="1:24" x14ac:dyDescent="0.35">
      <c r="A85" s="15" t="s">
        <v>106</v>
      </c>
      <c r="B85" s="15" t="s">
        <v>206</v>
      </c>
      <c r="C85" s="15">
        <v>40732</v>
      </c>
      <c r="D85" s="16">
        <v>30</v>
      </c>
      <c r="E85" s="20">
        <v>52867</v>
      </c>
      <c r="F85" s="21">
        <v>90970</v>
      </c>
      <c r="G85" s="21">
        <v>61838</v>
      </c>
      <c r="H85" s="21">
        <v>96453</v>
      </c>
      <c r="I85" s="21">
        <v>83035</v>
      </c>
      <c r="J85" s="21">
        <v>58445</v>
      </c>
      <c r="K85" s="21">
        <v>98679</v>
      </c>
      <c r="L85" s="21">
        <v>92575</v>
      </c>
      <c r="M85" s="21">
        <v>54095</v>
      </c>
      <c r="N85" s="21">
        <v>69667</v>
      </c>
      <c r="O85" s="21">
        <v>96874</v>
      </c>
      <c r="P85" s="22">
        <v>92036</v>
      </c>
      <c r="Q85" s="26"/>
      <c r="R85" s="1">
        <f t="shared" si="7"/>
        <v>78961.166666666672</v>
      </c>
      <c r="S85" s="1">
        <f t="shared" si="8"/>
        <v>52867</v>
      </c>
      <c r="T85" s="1">
        <f t="shared" si="9"/>
        <v>98679</v>
      </c>
      <c r="U85" s="1">
        <f t="shared" si="10"/>
        <v>947534</v>
      </c>
      <c r="W85" s="1">
        <f t="shared" si="11"/>
        <v>20</v>
      </c>
      <c r="X85" s="17" t="str">
        <f t="shared" si="12"/>
        <v>No Increment</v>
      </c>
    </row>
    <row r="86" spans="1:24" x14ac:dyDescent="0.35">
      <c r="A86" s="15" t="s">
        <v>107</v>
      </c>
      <c r="B86" s="15" t="s">
        <v>207</v>
      </c>
      <c r="C86" s="15">
        <v>45988</v>
      </c>
      <c r="D86" s="16">
        <v>26</v>
      </c>
      <c r="E86" s="20">
        <v>72635</v>
      </c>
      <c r="F86" s="21">
        <v>69568</v>
      </c>
      <c r="G86" s="21">
        <v>64056</v>
      </c>
      <c r="H86" s="21">
        <v>54436</v>
      </c>
      <c r="I86" s="21">
        <v>91918</v>
      </c>
      <c r="J86" s="21">
        <v>95539</v>
      </c>
      <c r="K86" s="21">
        <v>52806</v>
      </c>
      <c r="L86" s="21">
        <v>82162</v>
      </c>
      <c r="M86" s="21">
        <v>61532</v>
      </c>
      <c r="N86" s="21">
        <v>86701</v>
      </c>
      <c r="O86" s="21">
        <v>52530</v>
      </c>
      <c r="P86" s="22">
        <v>63359</v>
      </c>
      <c r="Q86" s="26"/>
      <c r="R86" s="1">
        <f t="shared" si="7"/>
        <v>70603.5</v>
      </c>
      <c r="S86" s="1">
        <f t="shared" si="8"/>
        <v>52530</v>
      </c>
      <c r="T86" s="1">
        <f t="shared" si="9"/>
        <v>95539</v>
      </c>
      <c r="U86" s="1">
        <f t="shared" si="10"/>
        <v>847242</v>
      </c>
      <c r="W86" s="1">
        <f t="shared" si="11"/>
        <v>86</v>
      </c>
      <c r="X86" s="17" t="str">
        <f t="shared" si="12"/>
        <v>No Increment</v>
      </c>
    </row>
    <row r="87" spans="1:24" x14ac:dyDescent="0.35">
      <c r="A87" s="15" t="s">
        <v>108</v>
      </c>
      <c r="B87" s="15" t="s">
        <v>208</v>
      </c>
      <c r="C87" s="15">
        <v>46344</v>
      </c>
      <c r="D87" s="16">
        <v>29</v>
      </c>
      <c r="E87" s="20">
        <v>80523</v>
      </c>
      <c r="F87" s="21">
        <v>92575</v>
      </c>
      <c r="G87" s="21">
        <v>71614</v>
      </c>
      <c r="H87" s="21">
        <v>68322</v>
      </c>
      <c r="I87" s="21">
        <v>85469</v>
      </c>
      <c r="J87" s="21">
        <v>80949</v>
      </c>
      <c r="K87" s="21">
        <v>72989</v>
      </c>
      <c r="L87" s="21">
        <v>66513</v>
      </c>
      <c r="M87" s="21">
        <v>52777</v>
      </c>
      <c r="N87" s="21">
        <v>59580</v>
      </c>
      <c r="O87" s="21">
        <v>98204</v>
      </c>
      <c r="P87" s="22">
        <v>80381</v>
      </c>
      <c r="Q87" s="26"/>
      <c r="R87" s="1">
        <f t="shared" si="7"/>
        <v>75824.666666666672</v>
      </c>
      <c r="S87" s="1">
        <f t="shared" si="8"/>
        <v>52777</v>
      </c>
      <c r="T87" s="1">
        <f t="shared" si="9"/>
        <v>98204</v>
      </c>
      <c r="U87" s="1">
        <f t="shared" si="10"/>
        <v>909896</v>
      </c>
      <c r="W87" s="1">
        <f t="shared" si="11"/>
        <v>43</v>
      </c>
      <c r="X87" s="17" t="str">
        <f t="shared" si="12"/>
        <v>No Increment</v>
      </c>
    </row>
    <row r="88" spans="1:24" x14ac:dyDescent="0.35">
      <c r="A88" s="15" t="s">
        <v>109</v>
      </c>
      <c r="B88" s="15" t="s">
        <v>209</v>
      </c>
      <c r="C88" s="15">
        <v>41917</v>
      </c>
      <c r="D88" s="16">
        <v>33</v>
      </c>
      <c r="E88" s="20">
        <v>68463</v>
      </c>
      <c r="F88" s="21">
        <v>88641</v>
      </c>
      <c r="G88" s="21">
        <v>90189</v>
      </c>
      <c r="H88" s="21">
        <v>66510</v>
      </c>
      <c r="I88" s="21">
        <v>90063</v>
      </c>
      <c r="J88" s="21">
        <v>66039</v>
      </c>
      <c r="K88" s="21">
        <v>55180</v>
      </c>
      <c r="L88" s="21">
        <v>54584</v>
      </c>
      <c r="M88" s="21">
        <v>55739</v>
      </c>
      <c r="N88" s="21">
        <v>62657</v>
      </c>
      <c r="O88" s="21">
        <v>92360</v>
      </c>
      <c r="P88" s="22">
        <v>90975</v>
      </c>
      <c r="Q88" s="26"/>
      <c r="R88" s="1">
        <f t="shared" si="7"/>
        <v>73450</v>
      </c>
      <c r="S88" s="1">
        <f t="shared" si="8"/>
        <v>54584</v>
      </c>
      <c r="T88" s="1">
        <f t="shared" si="9"/>
        <v>92360</v>
      </c>
      <c r="U88" s="1">
        <f t="shared" si="10"/>
        <v>881400</v>
      </c>
      <c r="W88" s="1">
        <f t="shared" si="11"/>
        <v>70</v>
      </c>
      <c r="X88" s="17" t="str">
        <f t="shared" si="12"/>
        <v>No Increment</v>
      </c>
    </row>
    <row r="89" spans="1:24" x14ac:dyDescent="0.35">
      <c r="A89" s="15" t="s">
        <v>110</v>
      </c>
      <c r="B89" s="15" t="s">
        <v>210</v>
      </c>
      <c r="C89" s="15">
        <v>30403</v>
      </c>
      <c r="D89" s="16">
        <v>32</v>
      </c>
      <c r="E89" s="20">
        <v>91152</v>
      </c>
      <c r="F89" s="21">
        <v>94076</v>
      </c>
      <c r="G89" s="21">
        <v>61380</v>
      </c>
      <c r="H89" s="21">
        <v>58632</v>
      </c>
      <c r="I89" s="21">
        <v>50949</v>
      </c>
      <c r="J89" s="21">
        <v>87273</v>
      </c>
      <c r="K89" s="21">
        <v>97061</v>
      </c>
      <c r="L89" s="21">
        <v>93947</v>
      </c>
      <c r="M89" s="21">
        <v>60868</v>
      </c>
      <c r="N89" s="21">
        <v>93576</v>
      </c>
      <c r="O89" s="21">
        <v>71496</v>
      </c>
      <c r="P89" s="22">
        <v>92201</v>
      </c>
      <c r="Q89" s="26"/>
      <c r="R89" s="1">
        <f t="shared" si="7"/>
        <v>79384.25</v>
      </c>
      <c r="S89" s="1">
        <f t="shared" si="8"/>
        <v>50949</v>
      </c>
      <c r="T89" s="1">
        <f t="shared" si="9"/>
        <v>97061</v>
      </c>
      <c r="U89" s="1">
        <f t="shared" si="10"/>
        <v>952611</v>
      </c>
      <c r="W89" s="1">
        <f t="shared" si="11"/>
        <v>18</v>
      </c>
      <c r="X89" s="17" t="str">
        <f t="shared" si="12"/>
        <v>No Increment</v>
      </c>
    </row>
    <row r="90" spans="1:24" x14ac:dyDescent="0.35">
      <c r="A90" s="15" t="s">
        <v>111</v>
      </c>
      <c r="B90" s="15" t="s">
        <v>211</v>
      </c>
      <c r="C90" s="15">
        <v>49051</v>
      </c>
      <c r="D90" s="16">
        <v>25</v>
      </c>
      <c r="E90" s="20">
        <v>95429</v>
      </c>
      <c r="F90" s="21">
        <v>64387</v>
      </c>
      <c r="G90" s="21">
        <v>59692</v>
      </c>
      <c r="H90" s="21">
        <v>91186</v>
      </c>
      <c r="I90" s="21">
        <v>98286</v>
      </c>
      <c r="J90" s="21">
        <v>56252</v>
      </c>
      <c r="K90" s="21">
        <v>81384</v>
      </c>
      <c r="L90" s="21">
        <v>73067</v>
      </c>
      <c r="M90" s="21">
        <v>77393</v>
      </c>
      <c r="N90" s="21">
        <v>66998</v>
      </c>
      <c r="O90" s="21">
        <v>93699</v>
      </c>
      <c r="P90" s="22">
        <v>59642</v>
      </c>
      <c r="Q90" s="26"/>
      <c r="R90" s="1">
        <f t="shared" si="7"/>
        <v>76451.25</v>
      </c>
      <c r="S90" s="1">
        <f t="shared" si="8"/>
        <v>56252</v>
      </c>
      <c r="T90" s="1">
        <f t="shared" si="9"/>
        <v>98286</v>
      </c>
      <c r="U90" s="1">
        <f t="shared" si="10"/>
        <v>917415</v>
      </c>
      <c r="W90" s="1">
        <f t="shared" si="11"/>
        <v>36</v>
      </c>
      <c r="X90" s="17" t="str">
        <f t="shared" si="12"/>
        <v>No Increment</v>
      </c>
    </row>
    <row r="91" spans="1:24" x14ac:dyDescent="0.35">
      <c r="A91" s="15" t="s">
        <v>112</v>
      </c>
      <c r="B91" s="15" t="s">
        <v>212</v>
      </c>
      <c r="C91" s="15">
        <v>33211</v>
      </c>
      <c r="D91" s="16">
        <v>29</v>
      </c>
      <c r="E91" s="20">
        <v>77691</v>
      </c>
      <c r="F91" s="21">
        <v>52624</v>
      </c>
      <c r="G91" s="21">
        <v>99635</v>
      </c>
      <c r="H91" s="21">
        <v>97086</v>
      </c>
      <c r="I91" s="21">
        <v>54017</v>
      </c>
      <c r="J91" s="21">
        <v>88479</v>
      </c>
      <c r="K91" s="21">
        <v>56966</v>
      </c>
      <c r="L91" s="21">
        <v>52091</v>
      </c>
      <c r="M91" s="21">
        <v>58668</v>
      </c>
      <c r="N91" s="21">
        <v>70002</v>
      </c>
      <c r="O91" s="21">
        <v>54081</v>
      </c>
      <c r="P91" s="22">
        <v>80667</v>
      </c>
      <c r="Q91" s="26"/>
      <c r="R91" s="1">
        <f t="shared" si="7"/>
        <v>70167.25</v>
      </c>
      <c r="S91" s="1">
        <f t="shared" si="8"/>
        <v>52091</v>
      </c>
      <c r="T91" s="1">
        <f t="shared" si="9"/>
        <v>99635</v>
      </c>
      <c r="U91" s="1">
        <f t="shared" si="10"/>
        <v>842007</v>
      </c>
      <c r="W91" s="1">
        <f t="shared" si="11"/>
        <v>89</v>
      </c>
      <c r="X91" s="17" t="str">
        <f t="shared" si="12"/>
        <v>No Increment</v>
      </c>
    </row>
    <row r="92" spans="1:24" x14ac:dyDescent="0.35">
      <c r="A92" s="15" t="s">
        <v>113</v>
      </c>
      <c r="B92" s="15" t="s">
        <v>213</v>
      </c>
      <c r="C92" s="15">
        <v>40760</v>
      </c>
      <c r="D92" s="16">
        <v>28</v>
      </c>
      <c r="E92" s="20">
        <v>95780</v>
      </c>
      <c r="F92" s="21">
        <v>82070</v>
      </c>
      <c r="G92" s="21">
        <v>84839</v>
      </c>
      <c r="H92" s="21">
        <v>54556</v>
      </c>
      <c r="I92" s="21">
        <v>97545</v>
      </c>
      <c r="J92" s="21">
        <v>97807</v>
      </c>
      <c r="K92" s="21">
        <v>65459</v>
      </c>
      <c r="L92" s="21">
        <v>59479</v>
      </c>
      <c r="M92" s="21">
        <v>97864</v>
      </c>
      <c r="N92" s="21">
        <v>71125</v>
      </c>
      <c r="O92" s="21">
        <v>80577</v>
      </c>
      <c r="P92" s="22">
        <v>78141</v>
      </c>
      <c r="Q92" s="26"/>
      <c r="R92" s="1">
        <f t="shared" si="7"/>
        <v>80436.833333333328</v>
      </c>
      <c r="S92" s="1">
        <f t="shared" si="8"/>
        <v>54556</v>
      </c>
      <c r="T92" s="1">
        <f t="shared" si="9"/>
        <v>97864</v>
      </c>
      <c r="U92" s="1">
        <f t="shared" si="10"/>
        <v>965242</v>
      </c>
      <c r="W92" s="1">
        <f t="shared" si="11"/>
        <v>10</v>
      </c>
      <c r="X92" s="44">
        <f t="shared" si="12"/>
        <v>1158290.3999999999</v>
      </c>
    </row>
    <row r="93" spans="1:24" x14ac:dyDescent="0.35">
      <c r="A93" s="15" t="s">
        <v>114</v>
      </c>
      <c r="B93" s="15" t="s">
        <v>214</v>
      </c>
      <c r="C93" s="15">
        <v>42417</v>
      </c>
      <c r="D93" s="16">
        <v>25</v>
      </c>
      <c r="E93" s="20">
        <v>99438</v>
      </c>
      <c r="F93" s="21">
        <v>90364</v>
      </c>
      <c r="G93" s="21">
        <v>65626</v>
      </c>
      <c r="H93" s="21">
        <v>61086</v>
      </c>
      <c r="I93" s="21">
        <v>54913</v>
      </c>
      <c r="J93" s="21">
        <v>70440</v>
      </c>
      <c r="K93" s="21">
        <v>95398</v>
      </c>
      <c r="L93" s="21">
        <v>96267</v>
      </c>
      <c r="M93" s="21">
        <v>94778</v>
      </c>
      <c r="N93" s="21">
        <v>69406</v>
      </c>
      <c r="O93" s="21">
        <v>92911</v>
      </c>
      <c r="P93" s="22">
        <v>79776</v>
      </c>
      <c r="Q93" s="26"/>
      <c r="R93" s="1">
        <f t="shared" si="7"/>
        <v>80866.916666666672</v>
      </c>
      <c r="S93" s="1">
        <f t="shared" si="8"/>
        <v>54913</v>
      </c>
      <c r="T93" s="1">
        <f t="shared" si="9"/>
        <v>99438</v>
      </c>
      <c r="U93" s="1">
        <f t="shared" si="10"/>
        <v>970403</v>
      </c>
      <c r="W93" s="1">
        <f t="shared" si="11"/>
        <v>7</v>
      </c>
      <c r="X93" s="44">
        <f t="shared" si="12"/>
        <v>1164483.5999999999</v>
      </c>
    </row>
    <row r="94" spans="1:24" x14ac:dyDescent="0.35">
      <c r="A94" s="15" t="s">
        <v>115</v>
      </c>
      <c r="B94" s="15" t="s">
        <v>215</v>
      </c>
      <c r="C94" s="15">
        <v>39595</v>
      </c>
      <c r="D94" s="16">
        <v>32</v>
      </c>
      <c r="E94" s="20">
        <v>59519</v>
      </c>
      <c r="F94" s="21">
        <v>59009</v>
      </c>
      <c r="G94" s="21">
        <v>98839</v>
      </c>
      <c r="H94" s="21">
        <v>83284</v>
      </c>
      <c r="I94" s="21">
        <v>57195</v>
      </c>
      <c r="J94" s="21">
        <v>74029</v>
      </c>
      <c r="K94" s="21">
        <v>57527</v>
      </c>
      <c r="L94" s="21">
        <v>94383</v>
      </c>
      <c r="M94" s="21">
        <v>57064</v>
      </c>
      <c r="N94" s="21">
        <v>64578</v>
      </c>
      <c r="O94" s="21">
        <v>81480</v>
      </c>
      <c r="P94" s="22">
        <v>51601</v>
      </c>
      <c r="Q94" s="26"/>
      <c r="R94" s="1">
        <f t="shared" si="7"/>
        <v>69875.666666666672</v>
      </c>
      <c r="S94" s="1">
        <f t="shared" si="8"/>
        <v>51601</v>
      </c>
      <c r="T94" s="1">
        <f t="shared" si="9"/>
        <v>98839</v>
      </c>
      <c r="U94" s="1">
        <f t="shared" si="10"/>
        <v>838508</v>
      </c>
      <c r="W94" s="1">
        <f t="shared" si="11"/>
        <v>91</v>
      </c>
      <c r="X94" s="17" t="str">
        <f t="shared" si="12"/>
        <v>No Increment</v>
      </c>
    </row>
    <row r="95" spans="1:24" x14ac:dyDescent="0.35">
      <c r="A95" s="15" t="s">
        <v>116</v>
      </c>
      <c r="B95" s="15" t="s">
        <v>216</v>
      </c>
      <c r="C95" s="15">
        <v>48707</v>
      </c>
      <c r="D95" s="16">
        <v>34</v>
      </c>
      <c r="E95" s="20">
        <v>69596</v>
      </c>
      <c r="F95" s="21">
        <v>97230</v>
      </c>
      <c r="G95" s="21">
        <v>85652</v>
      </c>
      <c r="H95" s="21">
        <v>75216</v>
      </c>
      <c r="I95" s="21">
        <v>71480</v>
      </c>
      <c r="J95" s="21">
        <v>64656</v>
      </c>
      <c r="K95" s="21">
        <v>67104</v>
      </c>
      <c r="L95" s="21">
        <v>54108</v>
      </c>
      <c r="M95" s="21">
        <v>86479</v>
      </c>
      <c r="N95" s="21">
        <v>61864</v>
      </c>
      <c r="O95" s="21">
        <v>82876</v>
      </c>
      <c r="P95" s="22">
        <v>83818</v>
      </c>
      <c r="Q95" s="26"/>
      <c r="R95" s="1">
        <f t="shared" si="7"/>
        <v>75006.583333333328</v>
      </c>
      <c r="S95" s="1">
        <f t="shared" si="8"/>
        <v>54108</v>
      </c>
      <c r="T95" s="1">
        <f t="shared" si="9"/>
        <v>97230</v>
      </c>
      <c r="U95" s="1">
        <f t="shared" si="10"/>
        <v>900079</v>
      </c>
      <c r="W95" s="1">
        <f t="shared" si="11"/>
        <v>55</v>
      </c>
      <c r="X95" s="17" t="str">
        <f t="shared" si="12"/>
        <v>No Increment</v>
      </c>
    </row>
    <row r="96" spans="1:24" x14ac:dyDescent="0.35">
      <c r="A96" s="15" t="s">
        <v>117</v>
      </c>
      <c r="B96" s="15" t="s">
        <v>217</v>
      </c>
      <c r="C96" s="15">
        <v>46457</v>
      </c>
      <c r="D96" s="16">
        <v>34</v>
      </c>
      <c r="E96" s="20">
        <v>98840</v>
      </c>
      <c r="F96" s="21">
        <v>75764</v>
      </c>
      <c r="G96" s="21">
        <v>54386</v>
      </c>
      <c r="H96" s="21">
        <v>97279</v>
      </c>
      <c r="I96" s="21">
        <v>54923</v>
      </c>
      <c r="J96" s="21">
        <v>99059</v>
      </c>
      <c r="K96" s="21">
        <v>97091</v>
      </c>
      <c r="L96" s="21">
        <v>72791</v>
      </c>
      <c r="M96" s="21">
        <v>60097</v>
      </c>
      <c r="N96" s="21">
        <v>64132</v>
      </c>
      <c r="O96" s="21">
        <v>86965</v>
      </c>
      <c r="P96" s="22">
        <v>50369</v>
      </c>
      <c r="Q96" s="26"/>
      <c r="R96" s="1">
        <f t="shared" si="7"/>
        <v>75974.666666666672</v>
      </c>
      <c r="S96" s="1">
        <f t="shared" si="8"/>
        <v>50369</v>
      </c>
      <c r="T96" s="1">
        <f t="shared" si="9"/>
        <v>99059</v>
      </c>
      <c r="U96" s="1">
        <f t="shared" si="10"/>
        <v>911696</v>
      </c>
      <c r="W96" s="1">
        <f t="shared" si="11"/>
        <v>40</v>
      </c>
      <c r="X96" s="17" t="str">
        <f t="shared" si="12"/>
        <v>No Increment</v>
      </c>
    </row>
    <row r="97" spans="1:24" x14ac:dyDescent="0.35">
      <c r="A97" s="15" t="s">
        <v>118</v>
      </c>
      <c r="B97" s="15" t="s">
        <v>218</v>
      </c>
      <c r="C97" s="15">
        <v>46184</v>
      </c>
      <c r="D97" s="16">
        <v>35</v>
      </c>
      <c r="E97" s="20">
        <v>75806</v>
      </c>
      <c r="F97" s="21">
        <v>65810</v>
      </c>
      <c r="G97" s="21">
        <v>87917</v>
      </c>
      <c r="H97" s="21">
        <v>97932</v>
      </c>
      <c r="I97" s="21">
        <v>77676</v>
      </c>
      <c r="J97" s="21">
        <v>84838</v>
      </c>
      <c r="K97" s="21">
        <v>96860</v>
      </c>
      <c r="L97" s="21">
        <v>95045</v>
      </c>
      <c r="M97" s="21">
        <v>79915</v>
      </c>
      <c r="N97" s="21">
        <v>74389</v>
      </c>
      <c r="O97" s="21">
        <v>95383</v>
      </c>
      <c r="P97" s="22">
        <v>61647</v>
      </c>
      <c r="Q97" s="26"/>
      <c r="R97" s="1">
        <f t="shared" si="7"/>
        <v>82768.166666666672</v>
      </c>
      <c r="S97" s="1">
        <f t="shared" si="8"/>
        <v>61647</v>
      </c>
      <c r="T97" s="1">
        <f t="shared" si="9"/>
        <v>97932</v>
      </c>
      <c r="U97" s="1">
        <f t="shared" si="10"/>
        <v>993218</v>
      </c>
      <c r="W97" s="1">
        <f t="shared" si="11"/>
        <v>2</v>
      </c>
      <c r="X97" s="44">
        <f t="shared" si="12"/>
        <v>1191861.5999999999</v>
      </c>
    </row>
    <row r="98" spans="1:24" x14ac:dyDescent="0.35">
      <c r="A98" s="15" t="s">
        <v>119</v>
      </c>
      <c r="B98" s="15" t="s">
        <v>219</v>
      </c>
      <c r="C98" s="15">
        <v>40198</v>
      </c>
      <c r="D98" s="16">
        <v>29</v>
      </c>
      <c r="E98" s="20">
        <v>93523</v>
      </c>
      <c r="F98" s="21">
        <v>76525</v>
      </c>
      <c r="G98" s="21">
        <v>72010</v>
      </c>
      <c r="H98" s="21">
        <v>79340</v>
      </c>
      <c r="I98" s="21">
        <v>50474</v>
      </c>
      <c r="J98" s="21">
        <v>82219</v>
      </c>
      <c r="K98" s="21">
        <v>71855</v>
      </c>
      <c r="L98" s="21">
        <v>96693</v>
      </c>
      <c r="M98" s="21">
        <v>78879</v>
      </c>
      <c r="N98" s="21">
        <v>60373</v>
      </c>
      <c r="O98" s="21">
        <v>59020</v>
      </c>
      <c r="P98" s="22">
        <v>59498</v>
      </c>
      <c r="Q98" s="26"/>
      <c r="R98" s="1">
        <f t="shared" si="7"/>
        <v>73367.416666666672</v>
      </c>
      <c r="S98" s="1">
        <f t="shared" si="8"/>
        <v>50474</v>
      </c>
      <c r="T98" s="1">
        <f t="shared" si="9"/>
        <v>96693</v>
      </c>
      <c r="U98" s="1">
        <f t="shared" si="10"/>
        <v>880409</v>
      </c>
      <c r="W98" s="1">
        <f t="shared" si="11"/>
        <v>72</v>
      </c>
      <c r="X98" s="17" t="str">
        <f t="shared" si="12"/>
        <v>No Increment</v>
      </c>
    </row>
    <row r="99" spans="1:24" x14ac:dyDescent="0.35">
      <c r="A99" s="15" t="s">
        <v>120</v>
      </c>
      <c r="B99" s="15" t="s">
        <v>220</v>
      </c>
      <c r="C99" s="15">
        <v>38766</v>
      </c>
      <c r="D99" s="16">
        <v>27</v>
      </c>
      <c r="E99" s="20">
        <v>78057</v>
      </c>
      <c r="F99" s="21">
        <v>72257</v>
      </c>
      <c r="G99" s="21">
        <v>73238</v>
      </c>
      <c r="H99" s="21">
        <v>63527</v>
      </c>
      <c r="I99" s="21">
        <v>60768</v>
      </c>
      <c r="J99" s="21">
        <v>75552</v>
      </c>
      <c r="K99" s="21">
        <v>55912</v>
      </c>
      <c r="L99" s="21">
        <v>86204</v>
      </c>
      <c r="M99" s="21">
        <v>85905</v>
      </c>
      <c r="N99" s="21">
        <v>71334</v>
      </c>
      <c r="O99" s="21">
        <v>74686</v>
      </c>
      <c r="P99" s="22">
        <v>74413</v>
      </c>
      <c r="Q99" s="26"/>
      <c r="R99" s="1">
        <f t="shared" si="7"/>
        <v>72654.416666666672</v>
      </c>
      <c r="S99" s="1">
        <f t="shared" si="8"/>
        <v>55912</v>
      </c>
      <c r="T99" s="1">
        <f t="shared" si="9"/>
        <v>86204</v>
      </c>
      <c r="U99" s="1">
        <f t="shared" si="10"/>
        <v>871853</v>
      </c>
      <c r="W99" s="1">
        <f t="shared" si="11"/>
        <v>76</v>
      </c>
      <c r="X99" s="17" t="str">
        <f t="shared" si="12"/>
        <v>No Increment</v>
      </c>
    </row>
    <row r="100" spans="1:24" x14ac:dyDescent="0.35">
      <c r="A100" s="15" t="s">
        <v>121</v>
      </c>
      <c r="B100" s="15" t="s">
        <v>221</v>
      </c>
      <c r="C100" s="15">
        <v>42221</v>
      </c>
      <c r="D100" s="16">
        <v>34</v>
      </c>
      <c r="E100" s="20">
        <v>83180</v>
      </c>
      <c r="F100" s="21">
        <v>95139</v>
      </c>
      <c r="G100" s="21">
        <v>56517</v>
      </c>
      <c r="H100" s="21">
        <v>69276</v>
      </c>
      <c r="I100" s="21">
        <v>53885</v>
      </c>
      <c r="J100" s="21">
        <v>78475</v>
      </c>
      <c r="K100" s="21">
        <v>83394</v>
      </c>
      <c r="L100" s="21">
        <v>78758</v>
      </c>
      <c r="M100" s="21">
        <v>84233</v>
      </c>
      <c r="N100" s="21">
        <v>59724</v>
      </c>
      <c r="O100" s="21">
        <v>92572</v>
      </c>
      <c r="P100" s="22">
        <v>70031</v>
      </c>
      <c r="Q100" s="26"/>
      <c r="R100" s="1">
        <f t="shared" si="7"/>
        <v>75432</v>
      </c>
      <c r="S100" s="1">
        <f t="shared" si="8"/>
        <v>53885</v>
      </c>
      <c r="T100" s="1">
        <f t="shared" si="9"/>
        <v>95139</v>
      </c>
      <c r="U100" s="1">
        <f t="shared" si="10"/>
        <v>905184</v>
      </c>
      <c r="W100" s="1">
        <f t="shared" si="11"/>
        <v>51</v>
      </c>
      <c r="X100" s="17" t="str">
        <f t="shared" si="12"/>
        <v>No Increment</v>
      </c>
    </row>
    <row r="101" spans="1:24" x14ac:dyDescent="0.35">
      <c r="A101" s="15" t="s">
        <v>122</v>
      </c>
      <c r="B101" s="15" t="s">
        <v>222</v>
      </c>
      <c r="C101" s="15">
        <v>46775</v>
      </c>
      <c r="D101" s="16">
        <v>25</v>
      </c>
      <c r="E101" s="20">
        <v>66684</v>
      </c>
      <c r="F101" s="21">
        <v>52773</v>
      </c>
      <c r="G101" s="21">
        <v>99804</v>
      </c>
      <c r="H101" s="21">
        <v>89893</v>
      </c>
      <c r="I101" s="21">
        <v>96676</v>
      </c>
      <c r="J101" s="21">
        <v>68321</v>
      </c>
      <c r="K101" s="21">
        <v>74865</v>
      </c>
      <c r="L101" s="21">
        <v>85303</v>
      </c>
      <c r="M101" s="21">
        <v>89430</v>
      </c>
      <c r="N101" s="21">
        <v>61299</v>
      </c>
      <c r="O101" s="21">
        <v>84232</v>
      </c>
      <c r="P101" s="22">
        <v>79198</v>
      </c>
      <c r="Q101" s="26"/>
      <c r="R101" s="1">
        <f t="shared" si="7"/>
        <v>79039.833333333328</v>
      </c>
      <c r="S101" s="1">
        <f t="shared" si="8"/>
        <v>52773</v>
      </c>
      <c r="T101" s="1">
        <f t="shared" si="9"/>
        <v>99804</v>
      </c>
      <c r="U101" s="1">
        <f t="shared" si="10"/>
        <v>948478</v>
      </c>
      <c r="W101" s="1">
        <f t="shared" si="11"/>
        <v>19</v>
      </c>
      <c r="X101" s="17" t="str">
        <f t="shared" si="12"/>
        <v>No Increment</v>
      </c>
    </row>
    <row r="102" spans="1:24" ht="15" thickBot="1" x14ac:dyDescent="0.4">
      <c r="A102" s="17" t="s">
        <v>123</v>
      </c>
      <c r="B102" s="17" t="s">
        <v>223</v>
      </c>
      <c r="C102" s="17">
        <v>47473</v>
      </c>
      <c r="D102" s="18">
        <v>30</v>
      </c>
      <c r="E102" s="23">
        <v>78277</v>
      </c>
      <c r="F102" s="24">
        <v>83485</v>
      </c>
      <c r="G102" s="24">
        <v>53719</v>
      </c>
      <c r="H102" s="24">
        <v>50740</v>
      </c>
      <c r="I102" s="24">
        <v>72501</v>
      </c>
      <c r="J102" s="24">
        <v>55511</v>
      </c>
      <c r="K102" s="24">
        <v>76871</v>
      </c>
      <c r="L102" s="24">
        <v>63805</v>
      </c>
      <c r="M102" s="24">
        <v>81419</v>
      </c>
      <c r="N102" s="24">
        <v>58057</v>
      </c>
      <c r="O102" s="24">
        <v>73200</v>
      </c>
      <c r="P102" s="25">
        <v>85923</v>
      </c>
      <c r="Q102" s="26"/>
      <c r="R102" s="1">
        <f t="shared" si="7"/>
        <v>69459</v>
      </c>
      <c r="S102" s="1">
        <f t="shared" si="8"/>
        <v>50740</v>
      </c>
      <c r="T102" s="1">
        <f t="shared" si="9"/>
        <v>85923</v>
      </c>
      <c r="U102" s="1">
        <f t="shared" si="10"/>
        <v>833508</v>
      </c>
      <c r="W102" s="1">
        <f t="shared" si="11"/>
        <v>94</v>
      </c>
      <c r="X102" s="17" t="str">
        <f t="shared" si="12"/>
        <v>No Increment</v>
      </c>
    </row>
  </sheetData>
  <mergeCells count="7">
    <mergeCell ref="Z4:AA4"/>
    <mergeCell ref="R1:T1"/>
    <mergeCell ref="A1:A2"/>
    <mergeCell ref="B1:B2"/>
    <mergeCell ref="C1:C2"/>
    <mergeCell ref="D1:D2"/>
    <mergeCell ref="E1:P1"/>
  </mergeCells>
  <phoneticPr fontId="2" type="noConversion"/>
  <conditionalFormatting sqref="U3:U102">
    <cfRule type="top10" dxfId="2" priority="2" bottom="1" rank="10"/>
    <cfRule type="top10" dxfId="1" priority="3" rank="15"/>
  </conditionalFormatting>
  <conditionalFormatting sqref="W1:W1048576">
    <cfRule type="top10" dxfId="0" priority="1" rank="10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2020-09-28T09:27:19Z</dcterms:created>
  <dcterms:modified xsi:type="dcterms:W3CDTF">2020-09-30T09:35:10Z</dcterms:modified>
</cp:coreProperties>
</file>