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sarah\Documents\1. University\Sea_Ice_Power_Management\"/>
    </mc:Choice>
  </mc:AlternateContent>
  <xr:revisionPtr revIDLastSave="0" documentId="13_ncr:1_{83642AB0-7633-484A-86CB-1D12C36A66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 s="1"/>
  <c r="F5" i="1"/>
  <c r="C4" i="1"/>
  <c r="F4" i="1" s="1"/>
  <c r="C3" i="1"/>
  <c r="C24" i="1"/>
  <c r="C25" i="1" s="1"/>
  <c r="F23" i="1"/>
  <c r="E25" i="1" s="1"/>
  <c r="C19" i="1"/>
  <c r="C20" i="1" s="1"/>
  <c r="F18" i="1"/>
  <c r="E20" i="1" s="1"/>
  <c r="C12" i="1"/>
  <c r="F12" i="1" s="1"/>
  <c r="C11" i="1"/>
  <c r="C13" i="1" l="1"/>
  <c r="F7" i="1"/>
  <c r="F13" i="1"/>
  <c r="E13" i="1"/>
</calcChain>
</file>

<file path=xl/sharedStrings.xml><?xml version="1.0" encoding="utf-8"?>
<sst xmlns="http://schemas.openxmlformats.org/spreadsheetml/2006/main" count="61" uniqueCount="17">
  <si>
    <t>Component</t>
  </si>
  <si>
    <t>Typ. Voltage</t>
  </si>
  <si>
    <t>Max Current</t>
  </si>
  <si>
    <t>Min Power (W)</t>
  </si>
  <si>
    <t>Typical Power (W)</t>
  </si>
  <si>
    <t>Max Power (W)</t>
  </si>
  <si>
    <t>Livox AVIA</t>
  </si>
  <si>
    <t>~</t>
  </si>
  <si>
    <t>Intel NUC</t>
  </si>
  <si>
    <t>Total:</t>
  </si>
  <si>
    <t>Nucleo Board</t>
  </si>
  <si>
    <t>Heating Pads</t>
  </si>
  <si>
    <t>Power Distribution Circuit Power Budget</t>
  </si>
  <si>
    <t>Temperature Controller Power Budget</t>
  </si>
  <si>
    <t>If one heating pad used</t>
  </si>
  <si>
    <t>If two heating pads used</t>
  </si>
  <si>
    <t>System Power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</si>
</sst>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0" fillId="0" borderId="1" xfId="0" applyBorder="1"/>
    <xf numFmtId="0" fontId="0" fillId="0" borderId="2" xfId="0" applyBorder="1"/>
    <xf numFmtId="2" fontId="0" fillId="0" borderId="2" xfId="0" applyNumberFormat="1" applyBorder="1"/>
    <xf numFmtId="0" fontId="1" fillId="0" borderId="5" xfId="0" applyFont="1" applyBorder="1"/>
    <xf numFmtId="0" fontId="1" fillId="0" borderId="6" xfId="0" applyFont="1" applyBorder="1"/>
    <xf numFmtId="2" fontId="0" fillId="0" borderId="3" xfId="0" applyNumberFormat="1" applyBorder="1"/>
    <xf numFmtId="0" fontId="0" fillId="0" borderId="7" xfId="0" applyBorder="1"/>
    <xf numFmtId="2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2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1" fillId="0" borderId="0" xfId="0" applyFont="1" applyBorder="1"/>
    <xf numFmtId="0" fontId="1" fillId="0" borderId="0" xfId="0" applyFont="1"/>
    <xf numFmtId="0" fontId="2" fillId="0" borderId="0" xfId="0" applyFont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workbookViewId="0">
      <selection activeCell="J18" sqref="J18"/>
    </sheetView>
  </sheetViews>
  <sheetFormatPr defaultRowHeight="15" x14ac:dyDescent="0.25"/>
  <cols>
    <col min="1" max="1" width="20.85546875" customWidth="1"/>
    <col min="2" max="2" width="14.42578125" customWidth="1"/>
    <col min="3" max="3" width="15.28515625" customWidth="1"/>
    <col min="4" max="4" width="15.5703125" customWidth="1"/>
    <col min="5" max="5" width="19.42578125" customWidth="1"/>
    <col min="6" max="6" width="16.7109375" customWidth="1"/>
  </cols>
  <sheetData>
    <row r="1" spans="1:6" ht="21" x14ac:dyDescent="0.35">
      <c r="A1" s="26" t="s">
        <v>16</v>
      </c>
    </row>
    <row r="2" spans="1:6" x14ac:dyDescent="0.25">
      <c r="A2" s="1" t="s">
        <v>0</v>
      </c>
      <c r="B2" s="2" t="s">
        <v>1</v>
      </c>
      <c r="C2" s="2" t="s">
        <v>2</v>
      </c>
      <c r="D2" s="1" t="s">
        <v>3</v>
      </c>
      <c r="E2" s="1" t="s">
        <v>4</v>
      </c>
      <c r="F2" s="1" t="s">
        <v>5</v>
      </c>
    </row>
    <row r="3" spans="1:6" x14ac:dyDescent="0.25">
      <c r="A3" s="16" t="s">
        <v>6</v>
      </c>
      <c r="B3" s="16">
        <v>12</v>
      </c>
      <c r="C3" s="17">
        <f>F3/B3</f>
        <v>2.5833333333333335</v>
      </c>
      <c r="D3" s="18" t="s">
        <v>7</v>
      </c>
      <c r="E3" s="16">
        <v>9</v>
      </c>
      <c r="F3" s="19">
        <v>31</v>
      </c>
    </row>
    <row r="4" spans="1:6" x14ac:dyDescent="0.25">
      <c r="A4" s="20" t="s">
        <v>8</v>
      </c>
      <c r="B4" s="20">
        <v>12</v>
      </c>
      <c r="C4" s="21">
        <f>4.74</f>
        <v>4.74</v>
      </c>
      <c r="D4" s="22" t="s">
        <v>7</v>
      </c>
      <c r="E4" s="20" t="s">
        <v>7</v>
      </c>
      <c r="F4" s="23">
        <f>C4*B4</f>
        <v>56.88</v>
      </c>
    </row>
    <row r="5" spans="1:6" x14ac:dyDescent="0.25">
      <c r="A5" s="3" t="s">
        <v>10</v>
      </c>
      <c r="B5" s="4">
        <v>12</v>
      </c>
      <c r="C5" s="5">
        <v>0.3</v>
      </c>
      <c r="D5" s="3" t="s">
        <v>7</v>
      </c>
      <c r="E5" s="3" t="s">
        <v>7</v>
      </c>
      <c r="F5" s="3">
        <f>C5*B5</f>
        <v>3.5999999999999996</v>
      </c>
    </row>
    <row r="6" spans="1:6" x14ac:dyDescent="0.25">
      <c r="A6" s="3" t="s">
        <v>11</v>
      </c>
      <c r="B6" s="4">
        <v>12</v>
      </c>
      <c r="C6" s="5">
        <f>E6/B6</f>
        <v>1.6666666666666667</v>
      </c>
      <c r="D6" s="3" t="s">
        <v>7</v>
      </c>
      <c r="E6" s="3">
        <v>20</v>
      </c>
      <c r="F6" s="3" t="s">
        <v>7</v>
      </c>
    </row>
    <row r="7" spans="1:6" x14ac:dyDescent="0.25">
      <c r="A7" s="6" t="s">
        <v>9</v>
      </c>
      <c r="B7" s="7"/>
      <c r="C7" s="8">
        <f>SUM(C5:C6)</f>
        <v>1.9666666666666668</v>
      </c>
      <c r="D7" s="6"/>
      <c r="E7" s="6"/>
      <c r="F7" s="6">
        <f>F5+E6+F4+F3</f>
        <v>111.48</v>
      </c>
    </row>
    <row r="9" spans="1:6" ht="21" x14ac:dyDescent="0.35">
      <c r="A9" s="27" t="s">
        <v>12</v>
      </c>
      <c r="B9" s="24"/>
      <c r="C9" s="24"/>
      <c r="D9" s="24"/>
      <c r="E9" s="24"/>
      <c r="F9" s="24"/>
    </row>
    <row r="10" spans="1:6" x14ac:dyDescent="0.25">
      <c r="A10" s="1" t="s">
        <v>0</v>
      </c>
      <c r="B10" s="1" t="s">
        <v>1</v>
      </c>
      <c r="C10" s="1" t="s">
        <v>2</v>
      </c>
      <c r="D10" s="9" t="s">
        <v>3</v>
      </c>
      <c r="E10" s="1" t="s">
        <v>4</v>
      </c>
      <c r="F10" s="10" t="s">
        <v>5</v>
      </c>
    </row>
    <row r="11" spans="1:6" x14ac:dyDescent="0.25">
      <c r="A11" s="3" t="s">
        <v>6</v>
      </c>
      <c r="B11" s="3">
        <v>12</v>
      </c>
      <c r="C11" s="11">
        <f>F11/B11</f>
        <v>2.5833333333333335</v>
      </c>
      <c r="D11" t="s">
        <v>7</v>
      </c>
      <c r="E11" s="3">
        <v>9</v>
      </c>
      <c r="F11" s="12">
        <v>31</v>
      </c>
    </row>
    <row r="12" spans="1:6" x14ac:dyDescent="0.25">
      <c r="A12" s="3" t="s">
        <v>8</v>
      </c>
      <c r="B12" s="3">
        <v>12</v>
      </c>
      <c r="C12" s="11">
        <f>4.74</f>
        <v>4.74</v>
      </c>
      <c r="D12" t="s">
        <v>7</v>
      </c>
      <c r="E12" s="3" t="s">
        <v>7</v>
      </c>
      <c r="F12" s="12">
        <f>C12*B12</f>
        <v>56.88</v>
      </c>
    </row>
    <row r="13" spans="1:6" x14ac:dyDescent="0.25">
      <c r="A13" s="6" t="s">
        <v>9</v>
      </c>
      <c r="B13" s="6"/>
      <c r="C13" s="13">
        <f>SUM(C11:C12)</f>
        <v>7.3233333333333341</v>
      </c>
      <c r="D13" s="14"/>
      <c r="E13" s="6">
        <f>E11+F12</f>
        <v>65.88</v>
      </c>
      <c r="F13" s="15">
        <f>F12+F11</f>
        <v>87.88</v>
      </c>
    </row>
    <row r="15" spans="1:6" ht="21" x14ac:dyDescent="0.35">
      <c r="A15" s="26" t="s">
        <v>13</v>
      </c>
    </row>
    <row r="16" spans="1:6" x14ac:dyDescent="0.25">
      <c r="A16" s="25" t="s">
        <v>14</v>
      </c>
    </row>
    <row r="17" spans="1:6" x14ac:dyDescent="0.25">
      <c r="A17" s="1" t="s">
        <v>0</v>
      </c>
      <c r="B17" s="2" t="s">
        <v>1</v>
      </c>
      <c r="C17" s="2" t="s">
        <v>2</v>
      </c>
      <c r="D17" s="1" t="s">
        <v>3</v>
      </c>
      <c r="E17" s="1" t="s">
        <v>4</v>
      </c>
      <c r="F17" s="1" t="s">
        <v>5</v>
      </c>
    </row>
    <row r="18" spans="1:6" x14ac:dyDescent="0.25">
      <c r="A18" s="3" t="s">
        <v>10</v>
      </c>
      <c r="B18" s="4">
        <v>12</v>
      </c>
      <c r="C18" s="5">
        <v>0.3</v>
      </c>
      <c r="D18" s="3" t="s">
        <v>7</v>
      </c>
      <c r="E18" s="3" t="s">
        <v>7</v>
      </c>
      <c r="F18" s="3">
        <f>C18*B18</f>
        <v>3.5999999999999996</v>
      </c>
    </row>
    <row r="19" spans="1:6" x14ac:dyDescent="0.25">
      <c r="A19" s="3" t="s">
        <v>11</v>
      </c>
      <c r="B19" s="4">
        <v>12</v>
      </c>
      <c r="C19" s="5">
        <f>E19/B19</f>
        <v>1.6666666666666667</v>
      </c>
      <c r="D19" s="3" t="s">
        <v>7</v>
      </c>
      <c r="E19" s="3">
        <v>20</v>
      </c>
      <c r="F19" s="3" t="s">
        <v>7</v>
      </c>
    </row>
    <row r="20" spans="1:6" x14ac:dyDescent="0.25">
      <c r="A20" s="6" t="s">
        <v>9</v>
      </c>
      <c r="B20" s="7"/>
      <c r="C20" s="8">
        <f>SUM(C18:C19)</f>
        <v>1.9666666666666668</v>
      </c>
      <c r="D20" s="6"/>
      <c r="E20" s="6">
        <f>E19+F18</f>
        <v>23.6</v>
      </c>
      <c r="F20" s="6"/>
    </row>
    <row r="21" spans="1:6" x14ac:dyDescent="0.25">
      <c r="A21" s="25" t="s">
        <v>15</v>
      </c>
    </row>
    <row r="22" spans="1:6" x14ac:dyDescent="0.25">
      <c r="A22" s="1" t="s">
        <v>0</v>
      </c>
      <c r="B22" s="2" t="s">
        <v>1</v>
      </c>
      <c r="C22" s="2" t="s">
        <v>2</v>
      </c>
      <c r="D22" s="1" t="s">
        <v>3</v>
      </c>
      <c r="E22" s="1" t="s">
        <v>4</v>
      </c>
      <c r="F22" s="1" t="s">
        <v>5</v>
      </c>
    </row>
    <row r="23" spans="1:6" x14ac:dyDescent="0.25">
      <c r="A23" s="3" t="s">
        <v>10</v>
      </c>
      <c r="B23" s="4">
        <v>12</v>
      </c>
      <c r="C23" s="5">
        <v>0.3</v>
      </c>
      <c r="D23" s="3" t="s">
        <v>7</v>
      </c>
      <c r="E23" s="3" t="s">
        <v>7</v>
      </c>
      <c r="F23" s="3">
        <f>C23*B23</f>
        <v>3.5999999999999996</v>
      </c>
    </row>
    <row r="24" spans="1:6" x14ac:dyDescent="0.25">
      <c r="A24" s="3" t="s">
        <v>11</v>
      </c>
      <c r="B24" s="4">
        <v>12</v>
      </c>
      <c r="C24" s="5">
        <f>E24/B24</f>
        <v>3.3333333333333335</v>
      </c>
      <c r="D24" s="3" t="s">
        <v>7</v>
      </c>
      <c r="E24" s="3">
        <v>40</v>
      </c>
      <c r="F24" s="3" t="s">
        <v>7</v>
      </c>
    </row>
    <row r="25" spans="1:6" x14ac:dyDescent="0.25">
      <c r="A25" s="6" t="s">
        <v>9</v>
      </c>
      <c r="B25" s="7"/>
      <c r="C25" s="8">
        <f>SUM(C23:C24)</f>
        <v>3.6333333333333333</v>
      </c>
      <c r="D25" s="6"/>
      <c r="E25" s="6">
        <f>E24+F23</f>
        <v>43.6</v>
      </c>
      <c r="F25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9F025-6F9C-444B-B200-17E949686490}">
  <dimension ref="A1"/>
  <sheetViews>
    <sheetView workbookViewId="0">
      <selection activeCell="B38" sqref="B3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Tallack</dc:creator>
  <cp:lastModifiedBy>Sarah Tallack</cp:lastModifiedBy>
  <dcterms:created xsi:type="dcterms:W3CDTF">2015-06-05T18:17:20Z</dcterms:created>
  <dcterms:modified xsi:type="dcterms:W3CDTF">2023-03-29T13:46:30Z</dcterms:modified>
</cp:coreProperties>
</file>