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sara_\Downloads\"/>
    </mc:Choice>
  </mc:AlternateContent>
  <xr:revisionPtr revIDLastSave="0" documentId="13_ncr:1_{C929B7C4-F527-4371-9686-848DE9CC4D92}" xr6:coauthVersionLast="47" xr6:coauthVersionMax="47" xr10:uidLastSave="{00000000-0000-0000-0000-000000000000}"/>
  <bookViews>
    <workbookView xWindow="-120" yWindow="-120" windowWidth="20730" windowHeight="11040" activeTab="3" xr2:uid="{00000000-000D-0000-FFFF-FFFF00000000}"/>
  </bookViews>
  <sheets>
    <sheet name="Regresion lineal" sheetId="1" r:id="rId1"/>
    <sheet name="b) Regresion lineal" sheetId="3" r:id="rId2"/>
    <sheet name="Coeficientes" sheetId="8" r:id="rId3"/>
    <sheet name="Conclusion y referencias" sheetId="7"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8" l="1"/>
  <c r="E12" i="8"/>
  <c r="F12" i="8"/>
  <c r="D13" i="8"/>
  <c r="E13" i="8"/>
  <c r="F13" i="8"/>
  <c r="D14" i="8"/>
  <c r="E14" i="8"/>
  <c r="F14" i="8"/>
  <c r="D15" i="8"/>
  <c r="E15" i="8"/>
  <c r="F15" i="8"/>
  <c r="D16" i="8"/>
  <c r="E16" i="8"/>
  <c r="F16" i="8"/>
  <c r="D17" i="8"/>
  <c r="E17" i="8"/>
  <c r="F17" i="8"/>
  <c r="D18" i="8"/>
  <c r="E18" i="8"/>
  <c r="F18" i="8"/>
  <c r="D19" i="8"/>
  <c r="E19" i="8"/>
  <c r="F19" i="8"/>
  <c r="D20" i="8"/>
  <c r="E20" i="8"/>
  <c r="F20" i="8"/>
  <c r="D21" i="8"/>
  <c r="E21" i="8"/>
  <c r="F21" i="8"/>
  <c r="D22" i="8"/>
  <c r="E22" i="8"/>
  <c r="F22" i="8"/>
  <c r="D23" i="8"/>
  <c r="E23" i="8"/>
  <c r="F23" i="8"/>
  <c r="B24" i="8"/>
  <c r="D31" i="8" s="1"/>
  <c r="D34" i="8" s="1"/>
  <c r="C24" i="8"/>
  <c r="E30" i="8" s="1"/>
  <c r="B30" i="8"/>
  <c r="B31" i="8"/>
  <c r="E48" i="8"/>
  <c r="E52" i="8" s="1"/>
  <c r="E58" i="8"/>
  <c r="E60" i="8"/>
  <c r="D30" i="8" l="1"/>
  <c r="D33" i="8" s="1"/>
  <c r="F33" i="8"/>
  <c r="E24" i="8"/>
  <c r="E31" i="8" s="1"/>
  <c r="F24" i="8"/>
  <c r="C30" i="8" s="1"/>
  <c r="C33" i="8" s="1"/>
  <c r="D24" i="8"/>
  <c r="C31" i="8" s="1"/>
  <c r="C34" i="8" s="1"/>
  <c r="C37" i="8" s="1"/>
  <c r="G17" i="3"/>
  <c r="G16" i="3"/>
  <c r="C9" i="3"/>
  <c r="C10" i="3"/>
  <c r="C11" i="3"/>
  <c r="C12" i="3"/>
  <c r="C8" i="3"/>
  <c r="E34" i="8" l="1"/>
  <c r="D37" i="8" s="1"/>
  <c r="C40" i="8" s="1"/>
  <c r="C43" i="8" s="1"/>
  <c r="C36" i="8"/>
  <c r="C39" i="8" s="1"/>
  <c r="C42" i="8" s="1"/>
  <c r="C48" i="8" l="1"/>
</calcChain>
</file>

<file path=xl/sharedStrings.xml><?xml version="1.0" encoding="utf-8"?>
<sst xmlns="http://schemas.openxmlformats.org/spreadsheetml/2006/main" count="80" uniqueCount="73">
  <si>
    <t xml:space="preserve">Código sucursal </t>
  </si>
  <si>
    <t>Número de quejas</t>
  </si>
  <si>
    <t>Personal por sucursal
(vendedores,
productores…)</t>
  </si>
  <si>
    <t>Asesores activos en
atención a clientes
(mesa de servicio)</t>
  </si>
  <si>
    <t>01SucMexico</t>
  </si>
  <si>
    <t>02SucHidalgo</t>
  </si>
  <si>
    <t>03SucMérida</t>
  </si>
  <si>
    <t>04SucValladolid</t>
  </si>
  <si>
    <t>05SucVeracruz</t>
  </si>
  <si>
    <t>06SucMazatlán</t>
  </si>
  <si>
    <t>07SucGuadalajar a</t>
  </si>
  <si>
    <t>08SucCampeche</t>
  </si>
  <si>
    <t>09SucMonterrey</t>
  </si>
  <si>
    <t>10SucChiapas</t>
  </si>
  <si>
    <t>Resumen</t>
  </si>
  <si>
    <t>Estadísticas de la regresión</t>
  </si>
  <si>
    <t>Coeficiente de correlación múltiple</t>
  </si>
  <si>
    <t>Coeficiente de determinación R^2</t>
  </si>
  <si>
    <t>R^2  ajustado</t>
  </si>
  <si>
    <t>Error típico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</si>
  <si>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</si>
  <si>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</si>
  <si>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</si>
  <si>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</si>
  <si>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</si>
  <si>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</si>
  <si>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</si>
  <si>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</si>
  <si>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</si>
  <si>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</si>
  <si>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</si>
  <si>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</si>
  <si>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</si>
  <si>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</si>
  <si>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</si>
  <si>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</si>
  <si>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95.0%</t>
  </si>
  <si>
    <t>Superior 95.0%</t>
  </si>
  <si>
    <t>Resultados de datos de probabilidad</t>
  </si>
  <si>
    <t>Percentil</t>
  </si>
  <si>
    <t>x</t>
  </si>
  <si>
    <t>y</t>
  </si>
  <si>
    <t>n</t>
  </si>
  <si>
    <t>El personal por sucursal/Asesores, representa el 19% de la variación del Número de quejas.</t>
  </si>
  <si>
    <t>El modelo no es adecuado para ser utilizado en el análisis.</t>
  </si>
  <si>
    <t>b</t>
  </si>
  <si>
    <t>Pendiente</t>
  </si>
  <si>
    <t>a</t>
  </si>
  <si>
    <t>Intersección con eje Y</t>
  </si>
  <si>
    <t>R² = 0.1752</t>
  </si>
  <si>
    <t>Coeficiente de regresión</t>
  </si>
  <si>
    <t>y = 5.0736x + 33717</t>
  </si>
  <si>
    <t xml:space="preserve">El 18% del gasto efectuado en la producción va en relación con las ventas realizadas anualmente. </t>
  </si>
  <si>
    <t>R^2=</t>
  </si>
  <si>
    <t>Coeficiente de determinación</t>
  </si>
  <si>
    <t>b)</t>
  </si>
  <si>
    <t>COEF.DE.CORREL</t>
  </si>
  <si>
    <t>Coeficiente de correlación lineal</t>
  </si>
  <si>
    <t>R=</t>
  </si>
  <si>
    <t>a)</t>
  </si>
  <si>
    <t>Suma</t>
  </si>
  <si>
    <t>xy</t>
  </si>
  <si>
    <t>𝑦 2</t>
  </si>
  <si>
    <t>𝑥 2</t>
  </si>
  <si>
    <t>Mes</t>
  </si>
  <si>
    <t>Ventas totales</t>
  </si>
  <si>
    <t>Gastos de producción</t>
  </si>
  <si>
    <t>Columna2</t>
  </si>
  <si>
    <t>Columna3</t>
  </si>
  <si>
    <t>Columna4</t>
  </si>
  <si>
    <t>Dato</t>
  </si>
  <si>
    <t>Existe un vinculo entre los gastos de producción y las ventas totales producidas al año.</t>
  </si>
  <si>
    <t>Las ventas aumentan en 5.0736 ,por cada producción efectuada.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</si>
</sst>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0.0%"/>
  </numFmts>
  <fonts count="14" x14ac:knownFonts="1">
    <font>
      <sz val="11"/>
      <color theme="1"/>
      <name val="Calibri"/>
      <family val="2"/>
      <scheme val="minor"/>
    </font>
    <font>
      <sz val="10"/>
      <color theme="1"/>
      <name val="Times New Roman"/>
      <family val="1"/>
    </font>
    <font>
      <sz val="11"/>
      <color theme="1"/>
      <name val="Times New Roman"/>
      <family val="1"/>
    </font>
    <font>
      <i/>
      <sz val="11"/>
      <color theme="1"/>
      <name val="Calibri"/>
      <family val="2"/>
      <scheme val="minor"/>
    </font>
    <font>
      <sz val="11"/>
      <color theme="1"/>
      <name val="Calibri"/>
      <family val="2"/>
      <scheme val="minor"/>
    </font>
    <font>
      <sz val="12"/>
      <color theme="1"/>
      <name val="Times New Roman"/>
      <family val="1"/>
    </font>
    <font>
      <sz val="8"/>
      <name val="Calibri"/>
      <family val="2"/>
      <scheme val="minor"/>
    </font>
    <font>
      <b/>
      <sz val="11"/>
      <color theme="1"/>
      <name val="Calibri"/>
      <family val="2"/>
      <scheme val="minor"/>
    </font>
    <font>
      <b/>
      <sz val="12"/>
      <color theme="1"/>
      <name val="Times New Roman"/>
      <family val="1"/>
    </font>
    <font>
      <sz val="16"/>
      <color theme="1"/>
      <name val="Calibri"/>
      <family val="2"/>
      <scheme val="minor"/>
    </font>
    <font>
      <b/>
      <i/>
      <sz val="12"/>
      <color theme="1"/>
      <name val="Times New Roman"/>
      <family val="1"/>
    </font>
    <font>
      <b/>
      <i/>
      <sz val="12"/>
      <color rgb="FF000000"/>
      <name val="Times New Roman"/>
      <family val="1"/>
    </font>
    <font>
      <u/>
      <sz val="12"/>
      <color theme="1"/>
      <name val="Times New Roman"/>
      <family val="1"/>
    </font>
    <font>
      <b/>
      <u/>
      <sz val="12"/>
      <color theme="1"/>
      <name val="Times New Roman"/>
      <family val="1"/>
    </font>
  </fonts>
  <fills count="14">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theme="1"/>
        <bgColor indexed="64"/>
      </patternFill>
    </fill>
    <fill>
      <patternFill patternType="solid">
        <fgColor rgb="FF002060"/>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2"/>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59999389629810485"/>
        <bgColor indexed="64"/>
      </patternFill>
    </fill>
  </fills>
  <borders count="8">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4" fillId="0" borderId="0" applyFont="0" applyFill="0" applyBorder="0" applyAlignment="0" applyProtection="0"/>
    <xf numFmtId="44" fontId="4" fillId="0" borderId="0" applyFont="0" applyFill="0" applyBorder="0" applyAlignment="0" applyProtection="0"/>
  </cellStyleXfs>
  <cellXfs count="59">
    <xf numFmtId="0" fontId="0" fillId="0" borderId="0" xfId="0"/>
    <xf numFmtId="0" fontId="2" fillId="0" borderId="0" xfId="0" applyFont="1"/>
    <xf numFmtId="0" fontId="0" fillId="0" borderId="1" xfId="0" applyBorder="1"/>
    <xf numFmtId="0" fontId="3" fillId="0" borderId="2" xfId="0" applyFont="1" applyBorder="1" applyAlignment="1">
      <alignment horizontal="center"/>
    </xf>
    <xf numFmtId="0" fontId="3" fillId="0" borderId="2" xfId="0" applyFont="1" applyBorder="1" applyAlignment="1">
      <alignment horizontal="centerContinuous"/>
    </xf>
    <xf numFmtId="0" fontId="0" fillId="0" borderId="0" xfId="0" applyAlignment="1">
      <alignment wrapText="1"/>
    </xf>
    <xf numFmtId="0" fontId="0" fillId="0" borderId="1" xfId="0" applyBorder="1" applyAlignment="1">
      <alignment wrapText="1"/>
    </xf>
    <xf numFmtId="0" fontId="3" fillId="0" borderId="3" xfId="0" applyFont="1" applyBorder="1" applyAlignment="1">
      <alignment horizontal="center"/>
    </xf>
    <xf numFmtId="0" fontId="2" fillId="5" borderId="4" xfId="0" applyFont="1" applyFill="1" applyBorder="1" applyAlignment="1">
      <alignment horizontal="center" vertical="center"/>
    </xf>
    <xf numFmtId="0" fontId="1" fillId="4" borderId="0" xfId="0" applyFont="1" applyFill="1" applyAlignment="1">
      <alignment vertical="top" wrapText="1"/>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xf>
    <xf numFmtId="0" fontId="5" fillId="0" borderId="0" xfId="0" applyFont="1" applyAlignment="1">
      <alignment horizontal="center" vertical="center" wrapText="1"/>
    </xf>
    <xf numFmtId="9" fontId="0" fillId="0" borderId="0" xfId="1" applyFont="1"/>
    <xf numFmtId="0" fontId="0" fillId="7" borderId="0" xfId="0" applyFill="1"/>
    <xf numFmtId="10" fontId="0" fillId="2" borderId="0" xfId="0" applyNumberFormat="1" applyFill="1"/>
    <xf numFmtId="164" fontId="0" fillId="3" borderId="0" xfId="1" applyNumberFormat="1" applyFont="1" applyFill="1"/>
    <xf numFmtId="0" fontId="5" fillId="0" borderId="0" xfId="0" applyFont="1"/>
    <xf numFmtId="0" fontId="9" fillId="0" borderId="0" xfId="0" applyFont="1"/>
    <xf numFmtId="0" fontId="7" fillId="11" borderId="5" xfId="0" applyFont="1" applyFill="1" applyBorder="1" applyAlignment="1">
      <alignment horizontal="center"/>
    </xf>
    <xf numFmtId="0" fontId="8" fillId="9" borderId="4" xfId="0" applyFont="1" applyFill="1" applyBorder="1" applyAlignment="1">
      <alignment horizontal="center"/>
    </xf>
    <xf numFmtId="0" fontId="5" fillId="0" borderId="4" xfId="0" applyFont="1" applyBorder="1" applyAlignment="1">
      <alignment horizontal="center"/>
    </xf>
    <xf numFmtId="0" fontId="5" fillId="0" borderId="4" xfId="2" applyNumberFormat="1" applyFont="1" applyBorder="1" applyAlignment="1">
      <alignment horizontal="center"/>
    </xf>
    <xf numFmtId="0" fontId="8" fillId="0" borderId="4" xfId="0" applyFont="1" applyBorder="1" applyAlignment="1">
      <alignment horizontal="center"/>
    </xf>
    <xf numFmtId="44" fontId="8" fillId="0" borderId="4" xfId="2" applyFont="1" applyBorder="1" applyAlignment="1">
      <alignment horizontal="center"/>
    </xf>
    <xf numFmtId="0" fontId="8" fillId="7" borderId="4" xfId="0" applyFont="1" applyFill="1" applyBorder="1" applyAlignment="1">
      <alignment horizontal="center"/>
    </xf>
    <xf numFmtId="0" fontId="8" fillId="2" borderId="4" xfId="0" applyFont="1" applyFill="1" applyBorder="1" applyAlignment="1">
      <alignment horizontal="center"/>
    </xf>
    <xf numFmtId="0" fontId="8" fillId="12" borderId="4" xfId="0" applyFont="1" applyFill="1" applyBorder="1" applyAlignment="1">
      <alignment horizontal="center"/>
    </xf>
    <xf numFmtId="0" fontId="8" fillId="11" borderId="5" xfId="0" applyFont="1" applyFill="1" applyBorder="1" applyAlignment="1">
      <alignment horizontal="center"/>
    </xf>
    <xf numFmtId="0" fontId="8" fillId="0" borderId="0" xfId="0" applyFont="1" applyAlignment="1">
      <alignment horizontal="center"/>
    </xf>
    <xf numFmtId="0" fontId="8" fillId="0" borderId="0" xfId="0" applyFont="1" applyAlignment="1">
      <alignment horizontal="right"/>
    </xf>
    <xf numFmtId="0" fontId="5" fillId="0" borderId="3" xfId="0" applyFont="1" applyBorder="1"/>
    <xf numFmtId="44" fontId="5" fillId="0" borderId="3" xfId="0" applyNumberFormat="1" applyFont="1" applyBorder="1"/>
    <xf numFmtId="44" fontId="5" fillId="0" borderId="0" xfId="0" applyNumberFormat="1" applyFont="1"/>
    <xf numFmtId="44" fontId="5" fillId="0" borderId="3" xfId="2" applyFont="1" applyBorder="1"/>
    <xf numFmtId="44" fontId="5" fillId="0" borderId="0" xfId="2" applyFont="1"/>
    <xf numFmtId="0" fontId="5" fillId="9" borderId="0" xfId="0" applyFont="1" applyFill="1" applyAlignment="1">
      <alignment horizontal="center"/>
    </xf>
    <xf numFmtId="0" fontId="8" fillId="10" borderId="0" xfId="0" applyFont="1" applyFill="1" applyAlignment="1">
      <alignment horizontal="center"/>
    </xf>
    <xf numFmtId="0" fontId="10" fillId="8" borderId="0" xfId="0" applyFont="1" applyFill="1"/>
    <xf numFmtId="0" fontId="10" fillId="8" borderId="0" xfId="0" applyFont="1" applyFill="1" applyAlignment="1">
      <alignment horizontal="center"/>
    </xf>
    <xf numFmtId="0" fontId="10" fillId="0" borderId="0" xfId="0" applyFont="1"/>
    <xf numFmtId="0" fontId="11" fillId="7" borderId="0" xfId="0" applyFont="1" applyFill="1" applyAlignment="1">
      <alignment horizontal="center" vertical="center" readingOrder="1"/>
    </xf>
    <xf numFmtId="0" fontId="11" fillId="3" borderId="0" xfId="0" applyFont="1" applyFill="1" applyAlignment="1">
      <alignment horizontal="center" vertical="center" readingOrder="1"/>
    </xf>
    <xf numFmtId="9" fontId="5" fillId="2" borderId="0" xfId="1" applyFont="1" applyFill="1" applyAlignment="1">
      <alignment horizontal="center"/>
    </xf>
    <xf numFmtId="0" fontId="5" fillId="2" borderId="0" xfId="0" applyFont="1" applyFill="1" applyAlignment="1">
      <alignment horizontal="center"/>
    </xf>
    <xf numFmtId="0" fontId="8" fillId="13" borderId="0" xfId="0" applyFont="1" applyFill="1" applyAlignment="1">
      <alignment horizontal="center"/>
    </xf>
    <xf numFmtId="0" fontId="5" fillId="0" borderId="0" xfId="0" applyFont="1" applyAlignment="1">
      <alignment horizontal="right"/>
    </xf>
    <xf numFmtId="0" fontId="8" fillId="8" borderId="0" xfId="0" applyFont="1" applyFill="1" applyAlignment="1">
      <alignment horizontal="center"/>
    </xf>
    <xf numFmtId="0" fontId="8" fillId="7" borderId="0" xfId="0" applyFont="1" applyFill="1" applyAlignment="1">
      <alignment horizontal="center"/>
    </xf>
    <xf numFmtId="0" fontId="8" fillId="0" borderId="0" xfId="0" applyFont="1"/>
    <xf numFmtId="0" fontId="10" fillId="6" borderId="0" xfId="0" applyFont="1" applyFill="1" applyAlignment="1">
      <alignment horizontal="center"/>
    </xf>
    <xf numFmtId="9" fontId="5" fillId="6" borderId="0" xfId="1" applyFont="1" applyFill="1" applyAlignment="1">
      <alignment horizontal="center"/>
    </xf>
    <xf numFmtId="0" fontId="5" fillId="0" borderId="6" xfId="0" applyFont="1" applyBorder="1"/>
    <xf numFmtId="0" fontId="12" fillId="0" borderId="0" xfId="0" applyFont="1"/>
    <xf numFmtId="0" fontId="13" fillId="0" borderId="0" xfId="0" applyFont="1"/>
    <xf numFmtId="0" fontId="5" fillId="6" borderId="7" xfId="0" applyFont="1" applyFill="1" applyBorder="1" applyAlignment="1">
      <alignment horizontal="right"/>
    </xf>
    <xf numFmtId="0" fontId="0" fillId="6" borderId="0" xfId="0" applyFill="1"/>
    <xf numFmtId="0" fontId="5" fillId="6" borderId="0" xfId="0" applyFont="1" applyFill="1"/>
  </cellXfs>
  <cellStyles count="3">
    <cellStyle name="Moneda" xfId="2" builtinId="4"/>
    <cellStyle name="Normal" xfId="0" builtinId="0"/>
    <cellStyle name="Porcentaje" xfId="1" builtinId="5"/>
  </cellStyles>
  <dxfs count="19">
    <dxf>
      <font>
        <b val="0"/>
        <i val="0"/>
        <strike val="0"/>
        <condense val="0"/>
        <extend val="0"/>
        <outline val="0"/>
        <shadow val="0"/>
        <u val="none"/>
        <vertAlign val="baseline"/>
        <sz val="12"/>
        <color theme="1"/>
        <name val="Times New Roman"/>
        <family val="1"/>
        <scheme val="none"/>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2"/>
        <color theme="1"/>
        <name val="Times New Roman"/>
        <scheme val="none"/>
      </font>
      <alignment horizontal="center" vertical="bottom" textRotation="0" indent="0" justifyLastLine="0" shrinkToFit="0" readingOrder="0"/>
    </dxf>
    <dxf>
      <font>
        <strike val="0"/>
        <outline val="0"/>
        <shadow val="0"/>
        <u val="none"/>
        <vertAlign val="baseline"/>
        <sz val="12"/>
        <color theme="1"/>
        <name val="Times New Roman"/>
        <scheme val="none"/>
      </font>
      <alignment horizontal="center" vertical="bottom" textRotation="0" indent="0" justifyLastLine="0" shrinkToFit="0" readingOrder="0"/>
    </dxf>
    <dxf>
      <font>
        <strike val="0"/>
        <outline val="0"/>
        <shadow val="0"/>
        <u val="none"/>
        <vertAlign val="baseline"/>
        <sz val="12"/>
        <color theme="1"/>
        <name val="Times New Roman"/>
        <scheme val="none"/>
      </font>
      <alignment horizontal="center" vertical="bottom" textRotation="0" indent="0" justifyLastLine="0" shrinkToFit="0" readingOrder="0"/>
    </dxf>
    <dxf>
      <font>
        <strike val="0"/>
        <outline val="0"/>
        <shadow val="0"/>
        <u val="none"/>
        <vertAlign val="baseline"/>
        <sz val="12"/>
        <color theme="1"/>
        <name val="Times New Roman"/>
        <scheme val="none"/>
      </font>
      <alignment horizontal="center" vertical="bottom" textRotation="0" indent="0" justifyLastLine="0" shrinkToFit="0" readingOrder="0"/>
    </dxf>
    <dxf>
      <font>
        <strike val="0"/>
        <outline val="0"/>
        <shadow val="0"/>
        <u val="none"/>
        <vertAlign val="baseline"/>
        <sz val="12"/>
        <color theme="1"/>
        <name val="Times New Roman"/>
        <scheme val="none"/>
      </font>
      <alignment horizontal="center" vertical="bottom" textRotation="0" indent="0" justifyLastLine="0" shrinkToFit="0" readingOrder="0"/>
    </dxf>
    <dxf>
      <font>
        <b val="0"/>
        <strike val="0"/>
        <outline val="0"/>
        <shadow val="0"/>
        <u val="none"/>
        <vertAlign val="baseline"/>
        <sz val="12"/>
        <color theme="1"/>
        <name val="Times New Roman"/>
        <scheme val="none"/>
      </font>
      <alignment horizontal="center" vertical="bottom" textRotation="0" indent="0" justifyLastLine="0" shrinkToFit="0" readingOrder="0"/>
    </dxf>
  </dxfs>
  <tableStyles count="0" defaultTableStyle="TableStyleMedium2" defaultPivotStyle="PivotStyleLight16"/>
  <colors>
    <mruColors>
      <color rgb="FFFB9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'Regresion lineal'!$L$11</c:f>
              <c:strCache>
                <c:ptCount val="1"/>
                <c:pt idx="0">
                  <c:v>Número de quejas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6877273304298259"/>
                  <c:y val="-0.30705772516690449"/>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baseline="0">
                        <a:solidFill>
                          <a:sysClr val="windowText" lastClr="000000"/>
                        </a:solidFill>
                        <a:latin typeface="Times New Roman" panose="02020603050405020304" pitchFamily="18" charset="0"/>
                        <a:cs typeface="Times New Roman" panose="02020603050405020304" pitchFamily="18" charset="0"/>
                      </a:rPr>
                      <a:t>y = 16.991x + 77.791</a:t>
                    </a:r>
                    <a:br>
                      <a:rPr lang="en-US" sz="1200" b="1" baseline="0">
                        <a:solidFill>
                          <a:sysClr val="windowText" lastClr="000000"/>
                        </a:solidFill>
                        <a:latin typeface="Times New Roman" panose="02020603050405020304" pitchFamily="18" charset="0"/>
                        <a:cs typeface="Times New Roman" panose="02020603050405020304" pitchFamily="18" charset="0"/>
                      </a:rPr>
                    </a:br>
                    <a:r>
                      <a:rPr lang="en-US" sz="1200" b="1" baseline="0">
                        <a:solidFill>
                          <a:sysClr val="windowText" lastClr="000000"/>
                        </a:solidFill>
                        <a:latin typeface="Times New Roman" panose="02020603050405020304" pitchFamily="18" charset="0"/>
                        <a:cs typeface="Times New Roman" panose="02020603050405020304" pitchFamily="18" charset="0"/>
                      </a:rPr>
                      <a:t>R² = 0.2803</a:t>
                    </a:r>
                    <a:endParaRPr lang="en-US" sz="1200" b="1">
                      <a:solidFill>
                        <a:sysClr val="windowText" lastClr="000000"/>
                      </a:solidFill>
                      <a:latin typeface="Times New Roman" panose="02020603050405020304" pitchFamily="18" charset="0"/>
                      <a:cs typeface="Times New Roman" panose="02020603050405020304" pitchFamily="18" charset="0"/>
                    </a:endParaRPr>
                  </a:p>
                </c:rich>
              </c:tx>
              <c:numFmt formatCode="General" sourceLinked="0"/>
              <c:spPr>
                <a:solidFill>
                  <a:srgbClr val="00B0F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'Regresion lineal'!$K$12:$K$21</c:f>
              <c:numCache>
                <c:formatCode>General</c:formatCode>
                <c:ptCount val="10"/>
                <c:pt idx="0">
                  <c:v>12</c:v>
                </c:pt>
                <c:pt idx="1">
                  <c:v>14</c:v>
                </c:pt>
                <c:pt idx="2">
                  <c:v>16</c:v>
                </c:pt>
                <c:pt idx="3">
                  <c:v>11</c:v>
                </c:pt>
                <c:pt idx="4">
                  <c:v>12</c:v>
                </c:pt>
                <c:pt idx="5">
                  <c:v>16</c:v>
                </c:pt>
                <c:pt idx="6">
                  <c:v>16</c:v>
                </c:pt>
                <c:pt idx="7">
                  <c:v>8</c:v>
                </c:pt>
                <c:pt idx="8">
                  <c:v>16</c:v>
                </c:pt>
                <c:pt idx="9">
                  <c:v>18</c:v>
                </c:pt>
              </c:numCache>
            </c:numRef>
          </c:xVal>
          <c:yVal>
            <c:numRef>
              <c:f>'Regresion lineal'!$L$12:$L$21</c:f>
              <c:numCache>
                <c:formatCode>General</c:formatCode>
                <c:ptCount val="10"/>
                <c:pt idx="0">
                  <c:v>75</c:v>
                </c:pt>
                <c:pt idx="1">
                  <c:v>241</c:v>
                </c:pt>
                <c:pt idx="2">
                  <c:v>310</c:v>
                </c:pt>
                <c:pt idx="3">
                  <c:v>50</c:v>
                </c:pt>
                <c:pt idx="4">
                  <c:v>250</c:v>
                </c:pt>
                <c:pt idx="5">
                  <c:v>250</c:v>
                </c:pt>
                <c:pt idx="6">
                  <c:v>259</c:v>
                </c:pt>
                <c:pt idx="7">
                  <c:v>302</c:v>
                </c:pt>
                <c:pt idx="8">
                  <c:v>247</c:v>
                </c:pt>
                <c:pt idx="9">
                  <c:v>180</c:v>
                </c:pt>
              </c:numCache>
            </c:numRef>
          </c:yVal>
          <c:smooth val="0"/>
          <c:extLst>
            <c:ext xmlns:c16="http://schemas.microsoft.com/office/drawing/2014/chart" uri="{C3380CC4-5D6E-409C-BE32-E72D297353CC}">
              <c16:uniqueId val="{00000000-D92C-48A9-8F87-C7CABD3D7676}"/>
            </c:ext>
          </c:extLst>
        </c:ser>
        <c:dLbls>
          <c:showLegendKey val="0"/>
          <c:showVal val="0"/>
          <c:showCatName val="0"/>
          <c:showSerName val="0"/>
          <c:showPercent val="0"/>
          <c:showBubbleSize val="0"/>
        </c:dLbls>
        <c:axId val="346304064"/>
        <c:axId val="346304720"/>
      </c:scatterChart>
      <c:valAx>
        <c:axId val="346304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46304720"/>
        <c:crosses val="autoZero"/>
        <c:crossBetween val="midCat"/>
      </c:valAx>
      <c:valAx>
        <c:axId val="34630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46304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Gráfico de probabilidad normal</a:t>
            </a:r>
          </a:p>
        </c:rich>
      </c:tx>
      <c:layout>
        <c:manualLayout>
          <c:xMode val="edge"/>
          <c:yMode val="edge"/>
          <c:x val="0.10097900262467191"/>
          <c:y val="5.9113300492610835E-2"/>
        </c:manualLayout>
      </c:layout>
      <c:overlay val="0"/>
    </c:title>
    <c:autoTitleDeleted val="0"/>
    <c:plotArea>
      <c:layout>
        <c:manualLayout>
          <c:layoutTarget val="inner"/>
          <c:xMode val="edge"/>
          <c:yMode val="edge"/>
          <c:x val="0.1354559445901431"/>
          <c:y val="0.2378849546452303"/>
          <c:w val="0.81625682236519836"/>
          <c:h val="0.50060340963167305"/>
        </c:manualLayout>
      </c:layout>
      <c:scatterChart>
        <c:scatterStyle val="lineMarker"/>
        <c:varyColors val="0"/>
        <c:ser>
          <c:idx val="0"/>
          <c:order val="0"/>
          <c:spPr>
            <a:ln w="19050">
              <a:noFill/>
            </a:ln>
          </c:spPr>
          <c:trendline>
            <c:trendlineType val="linear"/>
            <c:dispRSqr val="1"/>
            <c:dispEq val="1"/>
            <c:trendlineLbl>
              <c:layout>
                <c:manualLayout>
                  <c:x val="-0.59387671729318359"/>
                  <c:y val="0.56607977650862307"/>
                </c:manualLayout>
              </c:layout>
              <c:numFmt formatCode="General" sourceLinked="0"/>
              <c:spPr>
                <a:solidFill>
                  <a:srgbClr val="00B0F0"/>
                </a:solidFill>
              </c:spPr>
              <c:txPr>
                <a:bodyPr/>
                <a:lstStyle/>
                <a:p>
                  <a:pPr>
                    <a:defRPr sz="1050"/>
                  </a:pPr>
                  <a:endParaRPr lang="es-MX"/>
                </a:p>
              </c:txPr>
            </c:trendlineLbl>
          </c:trendline>
          <c:xVal>
            <c:numRef>
              <c:f>'b) Regresion lineal'!$A$30:$A$39</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'b) Regresion lineal'!$B$30:$B$39</c:f>
              <c:numCache>
                <c:formatCode>General</c:formatCode>
                <c:ptCount val="10"/>
                <c:pt idx="0">
                  <c:v>50</c:v>
                </c:pt>
                <c:pt idx="1">
                  <c:v>75</c:v>
                </c:pt>
                <c:pt idx="2">
                  <c:v>180</c:v>
                </c:pt>
                <c:pt idx="3">
                  <c:v>241</c:v>
                </c:pt>
                <c:pt idx="4">
                  <c:v>247</c:v>
                </c:pt>
                <c:pt idx="5">
                  <c:v>250</c:v>
                </c:pt>
                <c:pt idx="6">
                  <c:v>250</c:v>
                </c:pt>
                <c:pt idx="7">
                  <c:v>259</c:v>
                </c:pt>
                <c:pt idx="8">
                  <c:v>302</c:v>
                </c:pt>
                <c:pt idx="9">
                  <c:v>310</c:v>
                </c:pt>
              </c:numCache>
            </c:numRef>
          </c:yVal>
          <c:smooth val="0"/>
          <c:extLst>
            <c:ext xmlns:c16="http://schemas.microsoft.com/office/drawing/2014/chart" uri="{C3380CC4-5D6E-409C-BE32-E72D297353CC}">
              <c16:uniqueId val="{00000001-6670-4F18-A708-E95CBFCE659B}"/>
            </c:ext>
          </c:extLst>
        </c:ser>
        <c:dLbls>
          <c:showLegendKey val="0"/>
          <c:showVal val="0"/>
          <c:showCatName val="0"/>
          <c:showSerName val="0"/>
          <c:showPercent val="0"/>
          <c:showBubbleSize val="0"/>
        </c:dLbls>
        <c:axId val="532814992"/>
        <c:axId val="532816304"/>
      </c:scatterChart>
      <c:valAx>
        <c:axId val="532814992"/>
        <c:scaling>
          <c:orientation val="minMax"/>
        </c:scaling>
        <c:delete val="0"/>
        <c:axPos val="b"/>
        <c:title>
          <c:tx>
            <c:rich>
              <a:bodyPr/>
              <a:lstStyle/>
              <a:p>
                <a:pPr>
                  <a:defRPr/>
                </a:pPr>
                <a:r>
                  <a:rPr lang="es-MX"/>
                  <a:t>Muestra percentil</a:t>
                </a:r>
              </a:p>
            </c:rich>
          </c:tx>
          <c:overlay val="0"/>
        </c:title>
        <c:numFmt formatCode="General" sourceLinked="1"/>
        <c:majorTickMark val="out"/>
        <c:minorTickMark val="none"/>
        <c:tickLblPos val="nextTo"/>
        <c:crossAx val="532816304"/>
        <c:crosses val="autoZero"/>
        <c:crossBetween val="midCat"/>
      </c:valAx>
      <c:valAx>
        <c:axId val="532816304"/>
        <c:scaling>
          <c:orientation val="minMax"/>
        </c:scaling>
        <c:delete val="0"/>
        <c:axPos val="l"/>
        <c:title>
          <c:tx>
            <c:rich>
              <a:bodyPr/>
              <a:lstStyle/>
              <a:p>
                <a:pPr>
                  <a:defRPr/>
                </a:pPr>
                <a:r>
                  <a:rPr lang="es-MX"/>
                  <a:t>Número de quejas</a:t>
                </a:r>
              </a:p>
            </c:rich>
          </c:tx>
          <c:overlay val="0"/>
        </c:title>
        <c:numFmt formatCode="General" sourceLinked="1"/>
        <c:majorTickMark val="out"/>
        <c:minorTickMark val="none"/>
        <c:tickLblPos val="nextTo"/>
        <c:crossAx val="532814992"/>
        <c:crosses val="autoZero"/>
        <c:crossBetween val="midCat"/>
      </c:valAx>
      <c:spPr>
        <a:ln>
          <a:solidFill>
            <a:schemeClr val="accent1">
              <a:shade val="50000"/>
            </a:schemeClr>
          </a:solidFill>
        </a:ln>
      </c:spPr>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'b) Regresion lineal'!$B$29</c:f>
              <c:strCache>
                <c:ptCount val="1"/>
                <c:pt idx="0">
                  <c:v>Número de quejas</c:v>
                </c:pt>
              </c:strCache>
            </c:strRef>
          </c:tx>
          <c:spPr>
            <a:ln w="19050" cap="rnd">
              <a:noFill/>
              <a:round/>
            </a:ln>
            <a:effectLst/>
          </c:spPr>
          <c:marker>
            <c:symbol val="circle"/>
            <c:size val="5"/>
            <c:spPr>
              <a:solidFill>
                <a:schemeClr val="accent1"/>
              </a:solidFill>
              <a:ln w="9525">
                <a:solidFill>
                  <a:schemeClr val="accent1"/>
                </a:solidFill>
              </a:ln>
              <a:effectLst/>
            </c:spPr>
          </c:marker>
          <c:xVal>
            <c:numRef>
              <c:f>'b) Regresion lineal'!$A$30:$A$39</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'b) Regresion lineal'!$B$30:$B$39</c:f>
              <c:numCache>
                <c:formatCode>General</c:formatCode>
                <c:ptCount val="10"/>
                <c:pt idx="0">
                  <c:v>50</c:v>
                </c:pt>
                <c:pt idx="1">
                  <c:v>75</c:v>
                </c:pt>
                <c:pt idx="2">
                  <c:v>180</c:v>
                </c:pt>
                <c:pt idx="3">
                  <c:v>241</c:v>
                </c:pt>
                <c:pt idx="4">
                  <c:v>247</c:v>
                </c:pt>
                <c:pt idx="5">
                  <c:v>250</c:v>
                </c:pt>
                <c:pt idx="6">
                  <c:v>250</c:v>
                </c:pt>
                <c:pt idx="7">
                  <c:v>259</c:v>
                </c:pt>
                <c:pt idx="8">
                  <c:v>302</c:v>
                </c:pt>
                <c:pt idx="9">
                  <c:v>310</c:v>
                </c:pt>
              </c:numCache>
            </c:numRef>
          </c:yVal>
          <c:smooth val="0"/>
          <c:extLst>
            <c:ext xmlns:c16="http://schemas.microsoft.com/office/drawing/2014/chart" uri="{C3380CC4-5D6E-409C-BE32-E72D297353CC}">
              <c16:uniqueId val="{00000000-6B58-42DC-BDDA-5A91551FF431}"/>
            </c:ext>
          </c:extLst>
        </c:ser>
        <c:dLbls>
          <c:showLegendKey val="0"/>
          <c:showVal val="0"/>
          <c:showCatName val="0"/>
          <c:showSerName val="0"/>
          <c:showPercent val="0"/>
          <c:showBubbleSize val="0"/>
        </c:dLbls>
        <c:axId val="530989760"/>
        <c:axId val="526743128"/>
      </c:scatterChart>
      <c:valAx>
        <c:axId val="530989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6743128"/>
        <c:crosses val="autoZero"/>
        <c:crossBetween val="midCat"/>
      </c:valAx>
      <c:valAx>
        <c:axId val="526743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30989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 Variables(x,y)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MX"/>
        </a:p>
      </c:txPr>
    </c:title>
    <c:autoTitleDeleted val="0"/>
    <c:plotArea>
      <c:layout>
        <c:manualLayout>
          <c:layoutTarget val="inner"/>
          <c:xMode val="edge"/>
          <c:yMode val="edge"/>
          <c:x val="9.0218470456586264E-2"/>
          <c:y val="0.16891752757694359"/>
          <c:w val="0.8403681114813123"/>
          <c:h val="0.73195284867539157"/>
        </c:manualLayout>
      </c:layout>
      <c:scatterChart>
        <c:scatterStyle val="lineMarker"/>
        <c:varyColors val="0"/>
        <c:ser>
          <c:idx val="0"/>
          <c:order val="0"/>
          <c:tx>
            <c:strRef>
              <c:f>Coeficientes!$C$11</c:f>
              <c:strCache>
                <c:ptCount val="1"/>
                <c:pt idx="0">
                  <c:v>y</c:v>
                </c:pt>
              </c:strCache>
            </c:strRef>
          </c:tx>
          <c:spPr>
            <a:ln w="25400" cap="rnd">
              <a:noFill/>
              <a:round/>
            </a:ln>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c:spPr>
          </c:marker>
          <c:trendline>
            <c:spPr>
              <a:ln w="9525" cap="rnd">
                <a:solidFill>
                  <a:schemeClr val="accent6"/>
                </a:solidFill>
              </a:ln>
              <a:effectLst/>
            </c:spPr>
            <c:trendlineType val="linear"/>
            <c:dispRSqr val="1"/>
            <c:dispEq val="1"/>
            <c:trendlineLbl>
              <c:layout>
                <c:manualLayout>
                  <c:x val="-0.44670580045893632"/>
                  <c:y val="0.39369875223248596"/>
                </c:manualLayout>
              </c:layout>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US" sz="1100" b="1" u="sng">
                        <a:latin typeface="Times New Roman" panose="02020603050405020304" pitchFamily="18" charset="0"/>
                        <a:cs typeface="Times New Roman" panose="02020603050405020304" pitchFamily="18" charset="0"/>
                      </a:rPr>
                      <a:t>y = 5.0736x + 33717</a:t>
                    </a:r>
                    <a:br>
                      <a:rPr lang="en-US" sz="1100" b="1" u="sng">
                        <a:latin typeface="Times New Roman" panose="02020603050405020304" pitchFamily="18" charset="0"/>
                        <a:cs typeface="Times New Roman" panose="02020603050405020304" pitchFamily="18" charset="0"/>
                      </a:rPr>
                    </a:br>
                    <a:r>
                      <a:rPr lang="en-US" sz="1100" b="1" u="sng">
                        <a:latin typeface="Times New Roman" panose="02020603050405020304" pitchFamily="18" charset="0"/>
                        <a:cs typeface="Times New Roman" panose="02020603050405020304" pitchFamily="18" charset="0"/>
                      </a:rPr>
                      <a:t>R² = 0.1752</a:t>
                    </a: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trendlineLbl>
          </c:trendline>
          <c:xVal>
            <c:numRef>
              <c:f>Coeficientes!$B$12:$B$23</c:f>
              <c:numCache>
                <c:formatCode>General</c:formatCode>
                <c:ptCount val="12"/>
                <c:pt idx="0">
                  <c:v>1200</c:v>
                </c:pt>
                <c:pt idx="1">
                  <c:v>1300</c:v>
                </c:pt>
                <c:pt idx="2">
                  <c:v>1450</c:v>
                </c:pt>
                <c:pt idx="3">
                  <c:v>1600</c:v>
                </c:pt>
                <c:pt idx="4">
                  <c:v>2000</c:v>
                </c:pt>
                <c:pt idx="5">
                  <c:v>2450</c:v>
                </c:pt>
                <c:pt idx="6">
                  <c:v>3100</c:v>
                </c:pt>
                <c:pt idx="7">
                  <c:v>1200</c:v>
                </c:pt>
                <c:pt idx="8">
                  <c:v>1900</c:v>
                </c:pt>
                <c:pt idx="9">
                  <c:v>2500</c:v>
                </c:pt>
                <c:pt idx="10">
                  <c:v>3000</c:v>
                </c:pt>
                <c:pt idx="11">
                  <c:v>4000</c:v>
                </c:pt>
              </c:numCache>
            </c:numRef>
          </c:xVal>
          <c:yVal>
            <c:numRef>
              <c:f>Coeficientes!$C$12:$C$23</c:f>
              <c:numCache>
                <c:formatCode>General</c:formatCode>
                <c:ptCount val="12"/>
                <c:pt idx="0">
                  <c:v>30000</c:v>
                </c:pt>
                <c:pt idx="1">
                  <c:v>40000</c:v>
                </c:pt>
                <c:pt idx="2">
                  <c:v>35000</c:v>
                </c:pt>
                <c:pt idx="3">
                  <c:v>35000</c:v>
                </c:pt>
                <c:pt idx="4">
                  <c:v>35000</c:v>
                </c:pt>
                <c:pt idx="5">
                  <c:v>50000</c:v>
                </c:pt>
                <c:pt idx="6">
                  <c:v>60000</c:v>
                </c:pt>
                <c:pt idx="7">
                  <c:v>65000</c:v>
                </c:pt>
                <c:pt idx="8">
                  <c:v>40000</c:v>
                </c:pt>
                <c:pt idx="9">
                  <c:v>45000</c:v>
                </c:pt>
                <c:pt idx="10">
                  <c:v>50000</c:v>
                </c:pt>
                <c:pt idx="11">
                  <c:v>50000</c:v>
                </c:pt>
              </c:numCache>
            </c:numRef>
          </c:yVal>
          <c:smooth val="0"/>
          <c:extLst>
            <c:ext xmlns:c16="http://schemas.microsoft.com/office/drawing/2014/chart" uri="{C3380CC4-5D6E-409C-BE32-E72D297353CC}">
              <c16:uniqueId val="{00000000-845C-4B74-9EE7-F1A7DA1E5C3F}"/>
            </c:ext>
          </c:extLst>
        </c:ser>
        <c:dLbls>
          <c:showLegendKey val="0"/>
          <c:showVal val="0"/>
          <c:showCatName val="0"/>
          <c:showSerName val="0"/>
          <c:showPercent val="0"/>
          <c:showBubbleSize val="0"/>
        </c:dLbls>
        <c:axId val="1489134240"/>
        <c:axId val="1489134720"/>
      </c:scatterChart>
      <c:valAx>
        <c:axId val="148913424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crossAx val="1489134720"/>
        <c:crosses val="autoZero"/>
        <c:crossBetween val="midCat"/>
      </c:valAx>
      <c:valAx>
        <c:axId val="14891347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crossAx val="1489134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142877</xdr:rowOff>
    </xdr:from>
    <xdr:to>
      <xdr:col>2</xdr:col>
      <xdr:colOff>933450</xdr:colOff>
      <xdr:row>5</xdr:row>
      <xdr:rowOff>1</xdr:rowOff>
    </xdr:to>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1171575" y="523877"/>
          <a:ext cx="2247900" cy="428624"/>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MX" sz="1200" b="1">
              <a:latin typeface="Times New Roman" panose="02020603050405020304" pitchFamily="18" charset="0"/>
              <a:cs typeface="Times New Roman" panose="02020603050405020304" pitchFamily="18" charset="0"/>
            </a:rPr>
            <a:t>Ejercicio 1. Regresión Lineal:</a:t>
          </a:r>
        </a:p>
      </xdr:txBody>
    </xdr:sp>
    <xdr:clientData/>
  </xdr:twoCellAnchor>
  <xdr:twoCellAnchor>
    <xdr:from>
      <xdr:col>6</xdr:col>
      <xdr:colOff>352424</xdr:colOff>
      <xdr:row>5</xdr:row>
      <xdr:rowOff>28576</xdr:rowOff>
    </xdr:from>
    <xdr:to>
      <xdr:col>8</xdr:col>
      <xdr:colOff>523874</xdr:colOff>
      <xdr:row>8</xdr:row>
      <xdr:rowOff>76200</xdr:rowOff>
    </xdr:to>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6934199" y="981076"/>
          <a:ext cx="1647825" cy="619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latin typeface="Times New Roman" panose="02020603050405020304" pitchFamily="18" charset="0"/>
              <a:cs typeface="Times New Roman" panose="02020603050405020304" pitchFamily="18" charset="0"/>
            </a:rPr>
            <a:t>Donde: x= Personal por sucursal/Asesores </a:t>
          </a:r>
        </a:p>
        <a:p>
          <a:r>
            <a:rPr lang="es-MX" sz="1200">
              <a:latin typeface="Times New Roman" panose="02020603050405020304" pitchFamily="18" charset="0"/>
              <a:cs typeface="Times New Roman" panose="02020603050405020304" pitchFamily="18" charset="0"/>
            </a:rPr>
            <a:t>y= Número de quejas</a:t>
          </a:r>
        </a:p>
      </xdr:txBody>
    </xdr:sp>
    <xdr:clientData/>
  </xdr:twoCellAnchor>
  <xdr:twoCellAnchor>
    <xdr:from>
      <xdr:col>4</xdr:col>
      <xdr:colOff>119061</xdr:colOff>
      <xdr:row>9</xdr:row>
      <xdr:rowOff>76200</xdr:rowOff>
    </xdr:from>
    <xdr:to>
      <xdr:col>9</xdr:col>
      <xdr:colOff>695324</xdr:colOff>
      <xdr:row>23</xdr:row>
      <xdr:rowOff>114300</xdr:rowOff>
    </xdr:to>
    <xdr:graphicFrame macro="">
      <xdr:nvGraphicFramePr>
        <xdr:cNvPr id="5" name="Gráfico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66674</xdr:rowOff>
    </xdr:from>
    <xdr:to>
      <xdr:col>3</xdr:col>
      <xdr:colOff>85725</xdr:colOff>
      <xdr:row>29</xdr:row>
      <xdr:rowOff>57149</xdr:rowOff>
    </xdr:to>
    <xdr:sp macro="" textlink="">
      <xdr:nvSpPr>
        <xdr:cNvPr id="8" name="CuadroTexto 7">
          <a:extLst>
            <a:ext uri="{FF2B5EF4-FFF2-40B4-BE49-F238E27FC236}">
              <a16:creationId xmlns:a16="http://schemas.microsoft.com/office/drawing/2014/main" id="{00000000-0008-0000-0000-000008000000}"/>
            </a:ext>
          </a:extLst>
        </xdr:cNvPr>
        <xdr:cNvSpPr txBox="1"/>
      </xdr:nvSpPr>
      <xdr:spPr>
        <a:xfrm>
          <a:off x="0" y="5600699"/>
          <a:ext cx="3819525"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200" b="0">
              <a:latin typeface="Times New Roman" panose="02020603050405020304" pitchFamily="18" charset="0"/>
              <a:cs typeface="Times New Roman" panose="02020603050405020304" pitchFamily="18" charset="0"/>
            </a:rPr>
            <a:t>RESPUESTA:</a:t>
          </a:r>
        </a:p>
        <a:p>
          <a:pPr algn="ctr"/>
          <a:r>
            <a:rPr lang="es-MX" sz="1200" b="0">
              <a:latin typeface="Times New Roman" panose="02020603050405020304" pitchFamily="18" charset="0"/>
              <a:cs typeface="Times New Roman" panose="02020603050405020304" pitchFamily="18" charset="0"/>
            </a:rPr>
            <a:t>x=</a:t>
          </a:r>
          <a:r>
            <a:rPr lang="es-MX" sz="1200" b="0" baseline="0">
              <a:latin typeface="Times New Roman" panose="02020603050405020304" pitchFamily="18" charset="0"/>
              <a:cs typeface="Times New Roman" panose="02020603050405020304" pitchFamily="18" charset="0"/>
            </a:rPr>
            <a:t>personal por sucursal  77.791</a:t>
          </a:r>
        </a:p>
        <a:p>
          <a:pPr algn="ctr"/>
          <a:r>
            <a:rPr lang="es-MX" sz="1200" b="0" baseline="0">
              <a:latin typeface="Times New Roman" panose="02020603050405020304" pitchFamily="18" charset="0"/>
              <a:cs typeface="Times New Roman" panose="02020603050405020304" pitchFamily="18" charset="0"/>
            </a:rPr>
            <a:t>y=numero de quejas 16.991</a:t>
          </a:r>
          <a:endParaRPr lang="es-MX" sz="1200" b="0">
            <a:latin typeface="Times New Roman" panose="02020603050405020304" pitchFamily="18" charset="0"/>
            <a:cs typeface="Times New Roman" panose="02020603050405020304" pitchFamily="18" charset="0"/>
          </a:endParaRPr>
        </a:p>
      </xdr:txBody>
    </xdr:sp>
    <xdr:clientData/>
  </xdr:twoCellAnchor>
  <xdr:twoCellAnchor>
    <xdr:from>
      <xdr:col>0</xdr:col>
      <xdr:colOff>180976</xdr:colOff>
      <xdr:row>21</xdr:row>
      <xdr:rowOff>104775</xdr:rowOff>
    </xdr:from>
    <xdr:to>
      <xdr:col>3</xdr:col>
      <xdr:colOff>1228725</xdr:colOff>
      <xdr:row>25</xdr:row>
      <xdr:rowOff>47625</xdr:rowOff>
    </xdr:to>
    <xdr:sp macro="" textlink="">
      <xdr:nvSpPr>
        <xdr:cNvPr id="9" name="CuadroTexto 8">
          <a:extLst>
            <a:ext uri="{FF2B5EF4-FFF2-40B4-BE49-F238E27FC236}">
              <a16:creationId xmlns:a16="http://schemas.microsoft.com/office/drawing/2014/main" id="{00000000-0008-0000-0000-000009000000}"/>
            </a:ext>
          </a:extLst>
        </xdr:cNvPr>
        <xdr:cNvSpPr txBox="1"/>
      </xdr:nvSpPr>
      <xdr:spPr>
        <a:xfrm>
          <a:off x="180976" y="4876800"/>
          <a:ext cx="4781549" cy="7048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MX" sz="1200">
              <a:latin typeface="Times New Roman" panose="02020603050405020304" pitchFamily="18" charset="0"/>
              <a:cs typeface="Times New Roman" panose="02020603050405020304" pitchFamily="18" charset="0"/>
            </a:rPr>
            <a:t>a) Determinar la relación entre la variable personal por sucursal (x) y el número de quejas (y) :</a:t>
          </a:r>
        </a:p>
        <a:p>
          <a:pPr algn="ctr"/>
          <a:r>
            <a:rPr lang="es-MX" sz="1200" u="sng">
              <a:latin typeface="Times New Roman" panose="02020603050405020304" pitchFamily="18" charset="0"/>
              <a:cs typeface="Times New Roman" panose="02020603050405020304" pitchFamily="18" charset="0"/>
            </a:rPr>
            <a:t> </a:t>
          </a:r>
          <a:r>
            <a:rPr lang="es-MX" sz="1200" b="1" u="sng">
              <a:solidFill>
                <a:schemeClr val="tx1">
                  <a:lumMod val="95000"/>
                  <a:lumOff val="5000"/>
                </a:schemeClr>
              </a:solidFill>
              <a:latin typeface="Times New Roman" panose="02020603050405020304" pitchFamily="18" charset="0"/>
              <a:cs typeface="Times New Roman" panose="02020603050405020304" pitchFamily="18" charset="0"/>
            </a:rPr>
            <a:t>Y=16.991x+77.791</a:t>
          </a:r>
        </a:p>
      </xdr:txBody>
    </xdr:sp>
    <xdr:clientData/>
  </xdr:twoCellAnchor>
  <xdr:twoCellAnchor>
    <xdr:from>
      <xdr:col>0</xdr:col>
      <xdr:colOff>0</xdr:colOff>
      <xdr:row>5</xdr:row>
      <xdr:rowOff>28575</xdr:rowOff>
    </xdr:from>
    <xdr:to>
      <xdr:col>5</xdr:col>
      <xdr:colOff>257175</xdr:colOff>
      <xdr:row>9</xdr:row>
      <xdr:rowOff>85725</xdr:rowOff>
    </xdr:to>
    <xdr:sp macro="" textlink="">
      <xdr:nvSpPr>
        <xdr:cNvPr id="4" name="CuadroTexto 3">
          <a:extLst>
            <a:ext uri="{FF2B5EF4-FFF2-40B4-BE49-F238E27FC236}">
              <a16:creationId xmlns:a16="http://schemas.microsoft.com/office/drawing/2014/main" id="{00000000-0008-0000-0000-000004000000}"/>
            </a:ext>
          </a:extLst>
        </xdr:cNvPr>
        <xdr:cNvSpPr txBox="1"/>
      </xdr:nvSpPr>
      <xdr:spPr>
        <a:xfrm>
          <a:off x="0" y="981075"/>
          <a:ext cx="6076950" cy="8191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latin typeface="Times New Roman" panose="02020603050405020304" pitchFamily="18" charset="0"/>
              <a:cs typeface="Times New Roman" panose="02020603050405020304" pitchFamily="18" charset="0"/>
            </a:rPr>
            <a:t>Se requiere conocer la relación existente entre el número de empleados en las sucursales y la cantidad de asesores disponibles en atención al cliente, en contraparte con el número de quejas recibidas en cada sucursal. Identificar si existe una relación entre estos factores con el fin de determinar si es necesario contratar a más personal o reasignarlo en atención a clientes:</a:t>
          </a:r>
        </a:p>
        <a:p>
          <a:endParaRPr lang="es-MX" sz="1100"/>
        </a:p>
      </xdr:txBody>
    </xdr:sp>
    <xdr:clientData/>
  </xdr:twoCellAnchor>
  <xdr:twoCellAnchor>
    <xdr:from>
      <xdr:col>2</xdr:col>
      <xdr:colOff>323850</xdr:colOff>
      <xdr:row>0</xdr:row>
      <xdr:rowOff>28575</xdr:rowOff>
    </xdr:from>
    <xdr:to>
      <xdr:col>5</xdr:col>
      <xdr:colOff>514350</xdr:colOff>
      <xdr:row>2</xdr:row>
      <xdr:rowOff>95250</xdr:rowOff>
    </xdr:to>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2809875" y="28575"/>
          <a:ext cx="35242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MX" sz="1200" b="1"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Regresión Lineal</a:t>
          </a:r>
        </a:p>
        <a:p>
          <a:pPr algn="ctr"/>
          <a:endParaRPr lang="es-MX"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0.34479</cdr:x>
      <cdr:y>0.04167</cdr:y>
    </cdr:from>
    <cdr:to>
      <cdr:x>0.73854</cdr:x>
      <cdr:y>0.13542</cdr:y>
    </cdr:to>
    <cdr:sp macro="" textlink="">
      <cdr:nvSpPr>
        <cdr:cNvPr id="2" name="CuadroTexto 1"/>
        <cdr:cNvSpPr txBox="1"/>
      </cdr:nvSpPr>
      <cdr:spPr>
        <a:xfrm xmlns:a="http://schemas.openxmlformats.org/drawingml/2006/main">
          <a:off x="1576388" y="114300"/>
          <a:ext cx="180022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s-MX" sz="1100"/>
        </a:p>
      </cdr:txBody>
    </cdr:sp>
  </cdr:relSizeAnchor>
  <cdr:relSizeAnchor xmlns:cdr="http://schemas.openxmlformats.org/drawingml/2006/chartDrawing">
    <cdr:from>
      <cdr:x>0.31563</cdr:x>
      <cdr:y>0.03472</cdr:y>
    </cdr:from>
    <cdr:to>
      <cdr:x>0.66563</cdr:x>
      <cdr:y>0.14236</cdr:y>
    </cdr:to>
    <cdr:sp macro="" textlink="">
      <cdr:nvSpPr>
        <cdr:cNvPr id="4" name="CuadroTexto 3"/>
        <cdr:cNvSpPr txBox="1"/>
      </cdr:nvSpPr>
      <cdr:spPr>
        <a:xfrm xmlns:a="http://schemas.openxmlformats.org/drawingml/2006/main">
          <a:off x="1443038" y="95250"/>
          <a:ext cx="1600200"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s-MX" sz="1200">
            <a:latin typeface="Times New Roman" panose="02020603050405020304" pitchFamily="18" charset="0"/>
            <a:cs typeface="Times New Roman" panose="02020603050405020304" pitchFamily="18"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111946</xdr:colOff>
      <xdr:row>3</xdr:row>
      <xdr:rowOff>29754</xdr:rowOff>
    </xdr:from>
    <xdr:to>
      <xdr:col>15</xdr:col>
      <xdr:colOff>446070</xdr:colOff>
      <xdr:row>14</xdr:row>
      <xdr:rowOff>125003</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1276350</xdr:colOff>
      <xdr:row>23</xdr:row>
      <xdr:rowOff>57150</xdr:rowOff>
    </xdr:from>
    <xdr:to>
      <xdr:col>10</xdr:col>
      <xdr:colOff>504825</xdr:colOff>
      <xdr:row>25</xdr:row>
      <xdr:rowOff>152400</xdr:rowOff>
    </xdr:to>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2038350" y="6591300"/>
          <a:ext cx="8886825" cy="4762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MX" sz="1200">
              <a:latin typeface="Times New Roman" panose="02020603050405020304" pitchFamily="18" charset="0"/>
              <a:cs typeface="Times New Roman" panose="02020603050405020304" pitchFamily="18" charset="0"/>
            </a:rPr>
            <a:t>b) Utilizando las variables número de personal por sucursal, número de asesores en atención a clientes y el número de quejas realizar lo siguiente:</a:t>
          </a:r>
        </a:p>
      </xdr:txBody>
    </xdr:sp>
    <xdr:clientData/>
  </xdr:twoCellAnchor>
  <xdr:twoCellAnchor>
    <xdr:from>
      <xdr:col>0</xdr:col>
      <xdr:colOff>76200</xdr:colOff>
      <xdr:row>0</xdr:row>
      <xdr:rowOff>47624</xdr:rowOff>
    </xdr:from>
    <xdr:to>
      <xdr:col>12</xdr:col>
      <xdr:colOff>95250</xdr:colOff>
      <xdr:row>3</xdr:row>
      <xdr:rowOff>53512</xdr:rowOff>
    </xdr:to>
    <xdr:sp macro="" textlink="">
      <xdr:nvSpPr>
        <xdr:cNvPr id="4" name="CuadroTexto 3">
          <a:extLst>
            <a:ext uri="{FF2B5EF4-FFF2-40B4-BE49-F238E27FC236}">
              <a16:creationId xmlns:a16="http://schemas.microsoft.com/office/drawing/2014/main" id="{00000000-0008-0000-0100-000004000000}"/>
            </a:ext>
          </a:extLst>
        </xdr:cNvPr>
        <xdr:cNvSpPr txBox="1"/>
      </xdr:nvSpPr>
      <xdr:spPr>
        <a:xfrm>
          <a:off x="76200" y="47624"/>
          <a:ext cx="13493179" cy="58380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MX" sz="1100">
              <a:latin typeface="Times New Roman" panose="02020603050405020304" pitchFamily="18" charset="0"/>
              <a:cs typeface="Times New Roman" panose="02020603050405020304" pitchFamily="18" charset="0"/>
            </a:rPr>
            <a:t>b) Utilizando las variables número de personal por sucursal, número de asesores en atención a clientes y el número de quejas realizar lo siguiente: ● Calcular la regresión lineal general de las variables indicadas utilizando la herramienta de análisis de datos de Excel. ● Insertar el gráfico y los resultados en una hoja nueva.</a:t>
          </a:r>
        </a:p>
      </xdr:txBody>
    </xdr:sp>
    <xdr:clientData/>
  </xdr:twoCellAnchor>
  <xdr:twoCellAnchor>
    <xdr:from>
      <xdr:col>2</xdr:col>
      <xdr:colOff>309562</xdr:colOff>
      <xdr:row>26</xdr:row>
      <xdr:rowOff>38100</xdr:rowOff>
    </xdr:from>
    <xdr:to>
      <xdr:col>8</xdr:col>
      <xdr:colOff>309562</xdr:colOff>
      <xdr:row>40</xdr:row>
      <xdr:rowOff>114300</xdr:rowOff>
    </xdr:to>
    <xdr:graphicFrame macro="">
      <xdr:nvGraphicFramePr>
        <xdr:cNvPr id="5" name="Gráfico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535113</xdr:colOff>
      <xdr:row>17</xdr:row>
      <xdr:rowOff>1</xdr:rowOff>
    </xdr:from>
    <xdr:to>
      <xdr:col>13</xdr:col>
      <xdr:colOff>695646</xdr:colOff>
      <xdr:row>21</xdr:row>
      <xdr:rowOff>246152</xdr:rowOff>
    </xdr:to>
    <xdr:sp macro="" textlink="">
      <xdr:nvSpPr>
        <xdr:cNvPr id="6" name="CuadroTexto 5">
          <a:extLst>
            <a:ext uri="{FF2B5EF4-FFF2-40B4-BE49-F238E27FC236}">
              <a16:creationId xmlns:a16="http://schemas.microsoft.com/office/drawing/2014/main" id="{B93D8777-E028-8E07-D77B-3F1B2399637A}"/>
            </a:ext>
          </a:extLst>
        </xdr:cNvPr>
        <xdr:cNvSpPr txBox="1"/>
      </xdr:nvSpPr>
      <xdr:spPr>
        <a:xfrm>
          <a:off x="12628652" y="3306995"/>
          <a:ext cx="2440112" cy="1038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latin typeface="Times New Roman" panose="02020603050405020304" pitchFamily="18" charset="0"/>
              <a:cs typeface="Times New Roman" panose="02020603050405020304" pitchFamily="18" charset="0"/>
            </a:rPr>
            <a:t>DATO:</a:t>
          </a:r>
        </a:p>
        <a:p>
          <a:r>
            <a:rPr lang="es-MX" sz="1100" b="0" i="0" u="none" strike="noStrike">
              <a:solidFill>
                <a:schemeClr val="dk1"/>
              </a:solidFill>
              <a:effectLst/>
              <a:latin typeface="Times New Roman" panose="02020603050405020304" pitchFamily="18" charset="0"/>
              <a:ea typeface="+mn-ea"/>
              <a:cs typeface="Times New Roman" panose="02020603050405020304" pitchFamily="18" charset="0"/>
            </a:rPr>
            <a:t>EL</a:t>
          </a:r>
          <a:r>
            <a:rPr lang="es-MX" sz="11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s-MX" sz="1100" b="0" i="0" u="none" strike="noStrike">
              <a:solidFill>
                <a:schemeClr val="dk1"/>
              </a:solidFill>
              <a:effectLst/>
              <a:latin typeface="Times New Roman" panose="02020603050405020304" pitchFamily="18" charset="0"/>
              <a:ea typeface="+mn-ea"/>
              <a:cs typeface="Times New Roman" panose="02020603050405020304" pitchFamily="18" charset="0"/>
            </a:rPr>
            <a:t>número de quejas aumentará </a:t>
          </a:r>
          <a:r>
            <a:rPr lang="es-MX" sz="1100" b="0" i="0" u="none" strike="noStrike">
              <a:solidFill>
                <a:srgbClr val="002060"/>
              </a:solidFill>
              <a:effectLst/>
              <a:latin typeface="Times New Roman" panose="02020603050405020304" pitchFamily="18" charset="0"/>
              <a:ea typeface="+mn-ea"/>
              <a:cs typeface="Times New Roman" panose="02020603050405020304" pitchFamily="18" charset="0"/>
            </a:rPr>
            <a:t>en 5.39</a:t>
          </a:r>
          <a:r>
            <a:rPr lang="es-MX">
              <a:solidFill>
                <a:srgbClr val="002060"/>
              </a:solidFill>
              <a:latin typeface="Times New Roman" panose="02020603050405020304" pitchFamily="18" charset="0"/>
              <a:cs typeface="Times New Roman" panose="02020603050405020304" pitchFamily="18" charset="0"/>
            </a:rPr>
            <a:t> </a:t>
          </a:r>
          <a:r>
            <a:rPr lang="es-MX">
              <a:latin typeface="Times New Roman" panose="02020603050405020304" pitchFamily="18" charset="0"/>
              <a:cs typeface="Times New Roman" panose="02020603050405020304" pitchFamily="18" charset="0"/>
            </a:rPr>
            <a:t>:</a:t>
          </a:r>
          <a:r>
            <a:rPr lang="es-MX" sz="1100" b="0" i="0">
              <a:solidFill>
                <a:schemeClr val="dk1"/>
              </a:solidFill>
              <a:effectLst/>
              <a:latin typeface="+mn-lt"/>
              <a:ea typeface="+mn-ea"/>
              <a:cs typeface="+mn-cs"/>
            </a:rPr>
            <a:t>Por cada </a:t>
          </a:r>
          <a:r>
            <a:rPr lang="es-MX" sz="1100" b="0" i="0" u="sng">
              <a:solidFill>
                <a:schemeClr val="dk1"/>
              </a:solidFill>
              <a:effectLst/>
              <a:latin typeface="Times New Roman" panose="02020603050405020304" pitchFamily="18" charset="0"/>
              <a:ea typeface="+mn-ea"/>
              <a:cs typeface="Times New Roman" panose="02020603050405020304" pitchFamily="18" charset="0"/>
            </a:rPr>
            <a:t>persona por sucursal, </a:t>
          </a:r>
          <a:endParaRPr lang="es-MX" u="sng">
            <a:latin typeface="Times New Roman" panose="02020603050405020304" pitchFamily="18" charset="0"/>
            <a:cs typeface="Times New Roman" panose="02020603050405020304" pitchFamily="18" charset="0"/>
          </a:endParaRPr>
        </a:p>
        <a:p>
          <a:r>
            <a:rPr lang="es-MX" sz="1100" b="0" i="0" u="none" strike="noStrike">
              <a:solidFill>
                <a:schemeClr val="dk1"/>
              </a:solidFill>
              <a:effectLst/>
              <a:latin typeface="Times New Roman" panose="02020603050405020304" pitchFamily="18" charset="0"/>
              <a:ea typeface="+mn-ea"/>
              <a:cs typeface="Times New Roman" panose="02020603050405020304" pitchFamily="18" charset="0"/>
            </a:rPr>
            <a:t>EL</a:t>
          </a:r>
          <a:r>
            <a:rPr lang="es-MX" sz="11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s-MX" sz="1100" b="0" i="0" u="none" strike="noStrike">
              <a:solidFill>
                <a:schemeClr val="dk1"/>
              </a:solidFill>
              <a:effectLst/>
              <a:latin typeface="Times New Roman" panose="02020603050405020304" pitchFamily="18" charset="0"/>
              <a:ea typeface="+mn-ea"/>
              <a:cs typeface="Times New Roman" panose="02020603050405020304" pitchFamily="18" charset="0"/>
            </a:rPr>
            <a:t>número de quejas aumentará </a:t>
          </a:r>
          <a:r>
            <a:rPr lang="es-MX" sz="1100" b="0" i="0" u="none" strike="noStrike">
              <a:solidFill>
                <a:srgbClr val="002060"/>
              </a:solidFill>
              <a:effectLst/>
              <a:latin typeface="Times New Roman" panose="02020603050405020304" pitchFamily="18" charset="0"/>
              <a:ea typeface="+mn-ea"/>
              <a:cs typeface="Times New Roman" panose="02020603050405020304" pitchFamily="18" charset="0"/>
            </a:rPr>
            <a:t>en 0.12</a:t>
          </a:r>
          <a:r>
            <a:rPr lang="es-MX">
              <a:solidFill>
                <a:srgbClr val="002060"/>
              </a:solidFill>
              <a:latin typeface="Times New Roman" panose="02020603050405020304" pitchFamily="18" charset="0"/>
              <a:cs typeface="Times New Roman" panose="02020603050405020304" pitchFamily="18" charset="0"/>
            </a:rPr>
            <a:t> </a:t>
          </a:r>
          <a:r>
            <a:rPr lang="es-MX" sz="1100" b="0" i="0" u="none" strike="noStrike">
              <a:solidFill>
                <a:srgbClr val="002060"/>
              </a:solidFill>
              <a:effectLst/>
              <a:latin typeface="Times New Roman" panose="02020603050405020304" pitchFamily="18" charset="0"/>
              <a:ea typeface="+mn-ea"/>
              <a:cs typeface="Times New Roman" panose="02020603050405020304" pitchFamily="18" charset="0"/>
            </a:rPr>
            <a:t> </a:t>
          </a:r>
          <a:r>
            <a:rPr lang="es-MX">
              <a:solidFill>
                <a:srgbClr val="002060"/>
              </a:solidFill>
              <a:latin typeface="Times New Roman" panose="02020603050405020304" pitchFamily="18" charset="0"/>
              <a:cs typeface="Times New Roman" panose="02020603050405020304" pitchFamily="18" charset="0"/>
            </a:rPr>
            <a:t> </a:t>
          </a:r>
          <a:r>
            <a:rPr lang="es-MX" sz="1100" b="0" i="0">
              <a:solidFill>
                <a:schemeClr val="dk1"/>
              </a:solidFill>
              <a:effectLst/>
              <a:latin typeface="+mn-lt"/>
              <a:ea typeface="+mn-ea"/>
              <a:cs typeface="+mn-cs"/>
            </a:rPr>
            <a:t>Por cada </a:t>
          </a:r>
          <a:r>
            <a:rPr lang="es-MX" sz="1100" b="0" i="0" u="sng">
              <a:solidFill>
                <a:schemeClr val="dk1"/>
              </a:solidFill>
              <a:effectLst/>
              <a:latin typeface="+mn-lt"/>
              <a:ea typeface="+mn-ea"/>
              <a:cs typeface="+mn-cs"/>
            </a:rPr>
            <a:t>asesor activo</a:t>
          </a:r>
          <a:r>
            <a:rPr lang="es-MX" sz="1100" b="0" i="0">
              <a:solidFill>
                <a:schemeClr val="dk1"/>
              </a:solidFill>
              <a:effectLst/>
              <a:latin typeface="+mn-lt"/>
              <a:ea typeface="+mn-ea"/>
              <a:cs typeface="+mn-cs"/>
            </a:rPr>
            <a:t>, </a:t>
          </a:r>
          <a:endParaRPr lang="es-MX" sz="1100">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86591</xdr:colOff>
      <xdr:row>10</xdr:row>
      <xdr:rowOff>136071</xdr:rowOff>
    </xdr:from>
    <xdr:to>
      <xdr:col>12</xdr:col>
      <xdr:colOff>222663</xdr:colOff>
      <xdr:row>24</xdr:row>
      <xdr:rowOff>236054</xdr:rowOff>
    </xdr:to>
    <xdr:graphicFrame macro="">
      <xdr:nvGraphicFramePr>
        <xdr:cNvPr id="2" name="Gráfico 1">
          <a:extLst>
            <a:ext uri="{FF2B5EF4-FFF2-40B4-BE49-F238E27FC236}">
              <a16:creationId xmlns:a16="http://schemas.microsoft.com/office/drawing/2014/main" id="{202A4D82-DE48-2ED7-6A40-FB8B2022F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1459676</xdr:colOff>
      <xdr:row>25</xdr:row>
      <xdr:rowOff>123701</xdr:rowOff>
    </xdr:from>
    <xdr:to>
      <xdr:col>5</xdr:col>
      <xdr:colOff>729838</xdr:colOff>
      <xdr:row>29</xdr:row>
      <xdr:rowOff>24740</xdr:rowOff>
    </xdr:to>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C96CEE07-8078-0FDC-A2DB-199C27EE1D58}"/>
                </a:ext>
              </a:extLst>
            </xdr:cNvPr>
            <xdr:cNvSpPr txBox="1"/>
          </xdr:nvSpPr>
          <xdr:spPr>
            <a:xfrm>
              <a:off x="4069773" y="5034643"/>
              <a:ext cx="5616039" cy="989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s-MX" sz="1100" b="1" i="1">
                        <a:solidFill>
                          <a:schemeClr val="dk1"/>
                        </a:solidFill>
                        <a:effectLst/>
                        <a:latin typeface="Cambria Math" panose="02040503050406030204" pitchFamily="18" charset="0"/>
                        <a:ea typeface="+mn-ea"/>
                        <a:cs typeface="+mn-cs"/>
                      </a:rPr>
                      <m:t>𝒓</m:t>
                    </m:r>
                    <m:r>
                      <a:rPr lang="es-MX" sz="1100" b="1" i="1">
                        <a:solidFill>
                          <a:schemeClr val="dk1"/>
                        </a:solidFill>
                        <a:effectLst/>
                        <a:latin typeface="Cambria Math" panose="02040503050406030204" pitchFamily="18" charset="0"/>
                        <a:ea typeface="+mn-ea"/>
                        <a:cs typeface="+mn-cs"/>
                      </a:rPr>
                      <m:t>=</m:t>
                    </m:r>
                    <m:f>
                      <m:fPr>
                        <m:ctrlPr>
                          <a:rPr lang="es-MX" sz="1100" b="1" i="1">
                            <a:solidFill>
                              <a:schemeClr val="dk1"/>
                            </a:solidFill>
                            <a:effectLst/>
                            <a:latin typeface="Cambria Math" panose="02040503050406030204" pitchFamily="18" charset="0"/>
                            <a:ea typeface="+mn-ea"/>
                            <a:cs typeface="+mn-cs"/>
                          </a:rPr>
                        </m:ctrlPr>
                      </m:fPr>
                      <m:num>
                        <m:r>
                          <a:rPr lang="es-MX" sz="1100" b="1" i="1">
                            <a:solidFill>
                              <a:schemeClr val="dk1"/>
                            </a:solidFill>
                            <a:effectLst/>
                            <a:latin typeface="Cambria Math" panose="02040503050406030204" pitchFamily="18" charset="0"/>
                            <a:ea typeface="+mn-ea"/>
                            <a:cs typeface="+mn-cs"/>
                          </a:rPr>
                          <m:t>𝒏</m:t>
                        </m:r>
                        <m:r>
                          <a:rPr lang="es-MX" sz="1100" b="1" i="1">
                            <a:solidFill>
                              <a:schemeClr val="dk1"/>
                            </a:solidFill>
                            <a:effectLst/>
                            <a:latin typeface="Cambria Math" panose="02040503050406030204" pitchFamily="18" charset="0"/>
                            <a:ea typeface="+mn-ea"/>
                            <a:cs typeface="+mn-cs"/>
                          </a:rPr>
                          <m:t>(</m:t>
                        </m:r>
                        <m:nary>
                          <m:naryPr>
                            <m:chr m:val="∑"/>
                            <m:subHide m:val="on"/>
                            <m:supHide m:val="on"/>
                            <m:ctrlPr>
                              <a:rPr lang="es-MX" sz="1100" b="1" i="1">
                                <a:solidFill>
                                  <a:schemeClr val="dk1"/>
                                </a:solidFill>
                                <a:effectLst/>
                                <a:latin typeface="Cambria Math" panose="02040503050406030204" pitchFamily="18" charset="0"/>
                                <a:ea typeface="+mn-ea"/>
                                <a:cs typeface="+mn-cs"/>
                              </a:rPr>
                            </m:ctrlPr>
                          </m:naryPr>
                          <m:sub/>
                          <m:sup/>
                          <m:e>
                            <m:r>
                              <a:rPr lang="es-MX" sz="1100" b="1" i="1">
                                <a:solidFill>
                                  <a:schemeClr val="dk1"/>
                                </a:solidFill>
                                <a:effectLst/>
                                <a:latin typeface="Cambria Math" panose="02040503050406030204" pitchFamily="18" charset="0"/>
                                <a:ea typeface="+mn-ea"/>
                                <a:cs typeface="+mn-cs"/>
                              </a:rPr>
                              <m:t>𝒙𝒚</m:t>
                            </m:r>
                            <m:r>
                              <a:rPr lang="es-MX" sz="1100" b="1" i="1">
                                <a:solidFill>
                                  <a:schemeClr val="dk1"/>
                                </a:solidFill>
                                <a:effectLst/>
                                <a:latin typeface="Cambria Math" panose="02040503050406030204" pitchFamily="18" charset="0"/>
                                <a:ea typeface="+mn-ea"/>
                                <a:cs typeface="+mn-cs"/>
                              </a:rPr>
                              <m:t>)−(</m:t>
                            </m:r>
                            <m:nary>
                              <m:naryPr>
                                <m:chr m:val="∑"/>
                                <m:subHide m:val="on"/>
                                <m:supHide m:val="on"/>
                                <m:ctrlPr>
                                  <a:rPr lang="es-MX" sz="1100" b="1" i="1">
                                    <a:solidFill>
                                      <a:schemeClr val="dk1"/>
                                    </a:solidFill>
                                    <a:effectLst/>
                                    <a:latin typeface="Cambria Math" panose="02040503050406030204" pitchFamily="18" charset="0"/>
                                    <a:ea typeface="+mn-ea"/>
                                    <a:cs typeface="+mn-cs"/>
                                  </a:rPr>
                                </m:ctrlPr>
                              </m:naryPr>
                              <m:sub/>
                              <m:sup/>
                              <m:e>
                                <m:r>
                                  <a:rPr lang="es-MX" sz="1100" b="1" i="1">
                                    <a:solidFill>
                                      <a:schemeClr val="dk1"/>
                                    </a:solidFill>
                                    <a:effectLst/>
                                    <a:latin typeface="Cambria Math" panose="02040503050406030204" pitchFamily="18" charset="0"/>
                                    <a:ea typeface="+mn-ea"/>
                                    <a:cs typeface="+mn-cs"/>
                                  </a:rPr>
                                  <m:t>𝒙</m:t>
                                </m:r>
                                <m:r>
                                  <a:rPr lang="es-MX" sz="1100" b="1" i="1">
                                    <a:solidFill>
                                      <a:schemeClr val="dk1"/>
                                    </a:solidFill>
                                    <a:effectLst/>
                                    <a:latin typeface="Cambria Math" panose="02040503050406030204" pitchFamily="18" charset="0"/>
                                    <a:ea typeface="+mn-ea"/>
                                    <a:cs typeface="+mn-cs"/>
                                  </a:rPr>
                                  <m:t>)(</m:t>
                                </m:r>
                                <m:nary>
                                  <m:naryPr>
                                    <m:chr m:val="∑"/>
                                    <m:subHide m:val="on"/>
                                    <m:supHide m:val="on"/>
                                    <m:ctrlPr>
                                      <a:rPr lang="es-MX" sz="1100" b="1" i="1">
                                        <a:solidFill>
                                          <a:schemeClr val="dk1"/>
                                        </a:solidFill>
                                        <a:effectLst/>
                                        <a:latin typeface="Cambria Math" panose="02040503050406030204" pitchFamily="18" charset="0"/>
                                        <a:ea typeface="+mn-ea"/>
                                        <a:cs typeface="+mn-cs"/>
                                      </a:rPr>
                                    </m:ctrlPr>
                                  </m:naryPr>
                                  <m:sub/>
                                  <m:sup/>
                                  <m:e>
                                    <m:r>
                                      <a:rPr lang="es-MX" sz="1100" b="1" i="1">
                                        <a:solidFill>
                                          <a:schemeClr val="dk1"/>
                                        </a:solidFill>
                                        <a:effectLst/>
                                        <a:latin typeface="Cambria Math" panose="02040503050406030204" pitchFamily="18" charset="0"/>
                                        <a:ea typeface="+mn-ea"/>
                                        <a:cs typeface="+mn-cs"/>
                                      </a:rPr>
                                      <m:t>𝒚</m:t>
                                    </m:r>
                                    <m:r>
                                      <a:rPr lang="es-MX" sz="1100" b="1" i="1">
                                        <a:solidFill>
                                          <a:schemeClr val="dk1"/>
                                        </a:solidFill>
                                        <a:effectLst/>
                                        <a:latin typeface="Cambria Math" panose="02040503050406030204" pitchFamily="18" charset="0"/>
                                        <a:ea typeface="+mn-ea"/>
                                        <a:cs typeface="+mn-cs"/>
                                      </a:rPr>
                                      <m:t>)</m:t>
                                    </m:r>
                                  </m:e>
                                </m:nary>
                              </m:e>
                            </m:nary>
                          </m:e>
                        </m:nary>
                      </m:num>
                      <m:den>
                        <m:eqArr>
                          <m:eqArrPr>
                            <m:ctrlPr>
                              <a:rPr lang="es-MX" sz="1100" b="1" i="1">
                                <a:solidFill>
                                  <a:schemeClr val="dk1"/>
                                </a:solidFill>
                                <a:effectLst/>
                                <a:latin typeface="Cambria Math" panose="02040503050406030204" pitchFamily="18" charset="0"/>
                                <a:ea typeface="+mn-ea"/>
                                <a:cs typeface="+mn-cs"/>
                              </a:rPr>
                            </m:ctrlPr>
                          </m:eqArrPr>
                          <m:e>
                            <m:rad>
                              <m:radPr>
                                <m:degHide m:val="on"/>
                                <m:ctrlPr>
                                  <a:rPr lang="es-MX" sz="1100" b="1" i="1">
                                    <a:solidFill>
                                      <a:schemeClr val="dk1"/>
                                    </a:solidFill>
                                    <a:effectLst/>
                                    <a:latin typeface="Cambria Math" panose="02040503050406030204" pitchFamily="18" charset="0"/>
                                    <a:ea typeface="+mn-ea"/>
                                    <a:cs typeface="+mn-cs"/>
                                  </a:rPr>
                                </m:ctrlPr>
                              </m:radPr>
                              <m:deg/>
                              <m:e>
                                <m:d>
                                  <m:dPr>
                                    <m:begChr m:val="["/>
                                    <m:endChr m:val="]"/>
                                    <m:ctrlPr>
                                      <a:rPr lang="es-MX" sz="1100" b="1" i="1">
                                        <a:solidFill>
                                          <a:schemeClr val="dk1"/>
                                        </a:solidFill>
                                        <a:effectLst/>
                                        <a:latin typeface="Cambria Math" panose="02040503050406030204" pitchFamily="18" charset="0"/>
                                        <a:ea typeface="+mn-ea"/>
                                        <a:cs typeface="+mn-cs"/>
                                      </a:rPr>
                                    </m:ctrlPr>
                                  </m:dPr>
                                  <m:e>
                                    <m:r>
                                      <a:rPr lang="es-MX" sz="1100" b="1" i="1">
                                        <a:solidFill>
                                          <a:schemeClr val="dk1"/>
                                        </a:solidFill>
                                        <a:effectLst/>
                                        <a:latin typeface="Cambria Math" panose="02040503050406030204" pitchFamily="18" charset="0"/>
                                        <a:ea typeface="+mn-ea"/>
                                        <a:cs typeface="+mn-cs"/>
                                      </a:rPr>
                                      <m:t>𝒏</m:t>
                                    </m:r>
                                    <m:nary>
                                      <m:naryPr>
                                        <m:chr m:val="∑"/>
                                        <m:subHide m:val="on"/>
                                        <m:supHide m:val="on"/>
                                        <m:ctrlPr>
                                          <a:rPr lang="es-MX" sz="1100" b="1" i="1">
                                            <a:solidFill>
                                              <a:schemeClr val="dk1"/>
                                            </a:solidFill>
                                            <a:effectLst/>
                                            <a:latin typeface="Cambria Math" panose="02040503050406030204" pitchFamily="18" charset="0"/>
                                            <a:ea typeface="+mn-ea"/>
                                            <a:cs typeface="+mn-cs"/>
                                          </a:rPr>
                                        </m:ctrlPr>
                                      </m:naryPr>
                                      <m:sub/>
                                      <m:sup/>
                                      <m:e>
                                        <m:sSup>
                                          <m:sSupPr>
                                            <m:ctrlPr>
                                              <a:rPr lang="es-MX" sz="1100" b="1" i="1">
                                                <a:solidFill>
                                                  <a:schemeClr val="dk1"/>
                                                </a:solidFill>
                                                <a:effectLst/>
                                                <a:latin typeface="Cambria Math" panose="02040503050406030204" pitchFamily="18" charset="0"/>
                                                <a:ea typeface="+mn-ea"/>
                                                <a:cs typeface="+mn-cs"/>
                                              </a:rPr>
                                            </m:ctrlPr>
                                          </m:sSupPr>
                                          <m:e>
                                            <m:r>
                                              <a:rPr lang="es-MX" sz="1100" b="1" i="1">
                                                <a:solidFill>
                                                  <a:schemeClr val="dk1"/>
                                                </a:solidFill>
                                                <a:effectLst/>
                                                <a:latin typeface="Cambria Math" panose="02040503050406030204" pitchFamily="18" charset="0"/>
                                                <a:ea typeface="+mn-ea"/>
                                                <a:cs typeface="+mn-cs"/>
                                              </a:rPr>
                                              <m:t>𝒙</m:t>
                                            </m:r>
                                          </m:e>
                                          <m:sup>
                                            <m:r>
                                              <a:rPr lang="es-MX" sz="1100" b="1" i="1">
                                                <a:solidFill>
                                                  <a:schemeClr val="dk1"/>
                                                </a:solidFill>
                                                <a:effectLst/>
                                                <a:latin typeface="Cambria Math" panose="02040503050406030204" pitchFamily="18" charset="0"/>
                                                <a:ea typeface="+mn-ea"/>
                                                <a:cs typeface="+mn-cs"/>
                                              </a:rPr>
                                              <m:t>𝟐</m:t>
                                            </m:r>
                                          </m:sup>
                                        </m:sSup>
                                        <m:r>
                                          <a:rPr lang="es-MX" sz="1100" b="1" i="1">
                                            <a:solidFill>
                                              <a:schemeClr val="dk1"/>
                                            </a:solidFill>
                                            <a:effectLst/>
                                            <a:latin typeface="Cambria Math" panose="02040503050406030204" pitchFamily="18" charset="0"/>
                                            <a:ea typeface="+mn-ea"/>
                                            <a:cs typeface="+mn-cs"/>
                                          </a:rPr>
                                          <m:t>−</m:t>
                                        </m:r>
                                        <m:sSup>
                                          <m:sSupPr>
                                            <m:ctrlPr>
                                              <a:rPr lang="es-MX" sz="1100" b="1" i="1">
                                                <a:solidFill>
                                                  <a:schemeClr val="dk1"/>
                                                </a:solidFill>
                                                <a:effectLst/>
                                                <a:latin typeface="Cambria Math" panose="02040503050406030204" pitchFamily="18" charset="0"/>
                                                <a:ea typeface="+mn-ea"/>
                                                <a:cs typeface="+mn-cs"/>
                                              </a:rPr>
                                            </m:ctrlPr>
                                          </m:sSupPr>
                                          <m:e>
                                            <m:r>
                                              <a:rPr lang="es-MX" sz="1100" b="1" i="1">
                                                <a:solidFill>
                                                  <a:schemeClr val="dk1"/>
                                                </a:solidFill>
                                                <a:effectLst/>
                                                <a:latin typeface="Cambria Math" panose="02040503050406030204" pitchFamily="18" charset="0"/>
                                                <a:ea typeface="+mn-ea"/>
                                                <a:cs typeface="+mn-cs"/>
                                              </a:rPr>
                                              <m:t>(</m:t>
                                            </m:r>
                                            <m:nary>
                                              <m:naryPr>
                                                <m:chr m:val="∑"/>
                                                <m:subHide m:val="on"/>
                                                <m:supHide m:val="on"/>
                                                <m:ctrlPr>
                                                  <a:rPr lang="es-MX" sz="1100" b="1" i="1">
                                                    <a:solidFill>
                                                      <a:schemeClr val="dk1"/>
                                                    </a:solidFill>
                                                    <a:effectLst/>
                                                    <a:latin typeface="Cambria Math" panose="02040503050406030204" pitchFamily="18" charset="0"/>
                                                    <a:ea typeface="+mn-ea"/>
                                                    <a:cs typeface="+mn-cs"/>
                                                  </a:rPr>
                                                </m:ctrlPr>
                                              </m:naryPr>
                                              <m:sub/>
                                              <m:sup/>
                                              <m:e>
                                                <m:r>
                                                  <a:rPr lang="es-MX" sz="1100" b="1" i="1">
                                                    <a:solidFill>
                                                      <a:schemeClr val="dk1"/>
                                                    </a:solidFill>
                                                    <a:effectLst/>
                                                    <a:latin typeface="Cambria Math" panose="02040503050406030204" pitchFamily="18" charset="0"/>
                                                    <a:ea typeface="+mn-ea"/>
                                                    <a:cs typeface="+mn-cs"/>
                                                  </a:rPr>
                                                  <m:t>𝒙</m:t>
                                                </m:r>
                                                <m:r>
                                                  <a:rPr lang="es-MX" sz="1100" b="1" i="1">
                                                    <a:solidFill>
                                                      <a:schemeClr val="dk1"/>
                                                    </a:solidFill>
                                                    <a:effectLst/>
                                                    <a:latin typeface="Cambria Math" panose="02040503050406030204" pitchFamily="18" charset="0"/>
                                                    <a:ea typeface="+mn-ea"/>
                                                    <a:cs typeface="+mn-cs"/>
                                                  </a:rPr>
                                                  <m:t>)</m:t>
                                                </m:r>
                                              </m:e>
                                            </m:nary>
                                          </m:e>
                                          <m:sup>
                                            <m:r>
                                              <a:rPr lang="es-MX" sz="1100" b="1" i="1">
                                                <a:solidFill>
                                                  <a:schemeClr val="dk1"/>
                                                </a:solidFill>
                                                <a:effectLst/>
                                                <a:latin typeface="Cambria Math" panose="02040503050406030204" pitchFamily="18" charset="0"/>
                                                <a:ea typeface="+mn-ea"/>
                                                <a:cs typeface="+mn-cs"/>
                                              </a:rPr>
                                              <m:t>𝟐</m:t>
                                            </m:r>
                                          </m:sup>
                                        </m:sSup>
                                      </m:e>
                                    </m:nary>
                                  </m:e>
                                </m:d>
                              </m:e>
                            </m:rad>
                            <m:d>
                              <m:dPr>
                                <m:begChr m:val="["/>
                                <m:endChr m:val="]"/>
                                <m:ctrlPr>
                                  <a:rPr lang="es-MX" sz="1100" b="1" i="1">
                                    <a:solidFill>
                                      <a:schemeClr val="dk1"/>
                                    </a:solidFill>
                                    <a:effectLst/>
                                    <a:latin typeface="Cambria Math" panose="02040503050406030204" pitchFamily="18" charset="0"/>
                                    <a:ea typeface="+mn-ea"/>
                                    <a:cs typeface="+mn-cs"/>
                                  </a:rPr>
                                </m:ctrlPr>
                              </m:dPr>
                              <m:e>
                                <m:r>
                                  <a:rPr lang="es-MX" sz="1100" b="1" i="1">
                                    <a:solidFill>
                                      <a:schemeClr val="dk1"/>
                                    </a:solidFill>
                                    <a:effectLst/>
                                    <a:latin typeface="Cambria Math" panose="02040503050406030204" pitchFamily="18" charset="0"/>
                                    <a:ea typeface="+mn-ea"/>
                                    <a:cs typeface="+mn-cs"/>
                                  </a:rPr>
                                  <m:t>𝒏</m:t>
                                </m:r>
                                <m:nary>
                                  <m:naryPr>
                                    <m:chr m:val="∑"/>
                                    <m:subHide m:val="on"/>
                                    <m:supHide m:val="on"/>
                                    <m:ctrlPr>
                                      <a:rPr lang="es-MX" sz="1100" b="1" i="1">
                                        <a:solidFill>
                                          <a:schemeClr val="dk1"/>
                                        </a:solidFill>
                                        <a:effectLst/>
                                        <a:latin typeface="Cambria Math" panose="02040503050406030204" pitchFamily="18" charset="0"/>
                                        <a:ea typeface="+mn-ea"/>
                                        <a:cs typeface="+mn-cs"/>
                                      </a:rPr>
                                    </m:ctrlPr>
                                  </m:naryPr>
                                  <m:sub/>
                                  <m:sup/>
                                  <m:e>
                                    <m:sSup>
                                      <m:sSupPr>
                                        <m:ctrlPr>
                                          <a:rPr lang="es-MX" sz="1100" b="1" i="1">
                                            <a:solidFill>
                                              <a:schemeClr val="dk1"/>
                                            </a:solidFill>
                                            <a:effectLst/>
                                            <a:latin typeface="Cambria Math" panose="02040503050406030204" pitchFamily="18" charset="0"/>
                                            <a:ea typeface="+mn-ea"/>
                                            <a:cs typeface="+mn-cs"/>
                                          </a:rPr>
                                        </m:ctrlPr>
                                      </m:sSupPr>
                                      <m:e>
                                        <m:r>
                                          <a:rPr lang="es-MX" sz="1100" b="1" i="1">
                                            <a:solidFill>
                                              <a:schemeClr val="dk1"/>
                                            </a:solidFill>
                                            <a:effectLst/>
                                            <a:latin typeface="Cambria Math" panose="02040503050406030204" pitchFamily="18" charset="0"/>
                                            <a:ea typeface="+mn-ea"/>
                                            <a:cs typeface="+mn-cs"/>
                                          </a:rPr>
                                          <m:t>𝒚</m:t>
                                        </m:r>
                                      </m:e>
                                      <m:sup>
                                        <m:r>
                                          <a:rPr lang="es-MX" sz="1100" b="1" i="1">
                                            <a:solidFill>
                                              <a:schemeClr val="dk1"/>
                                            </a:solidFill>
                                            <a:effectLst/>
                                            <a:latin typeface="Cambria Math" panose="02040503050406030204" pitchFamily="18" charset="0"/>
                                            <a:ea typeface="+mn-ea"/>
                                            <a:cs typeface="+mn-cs"/>
                                          </a:rPr>
                                          <m:t>𝟐</m:t>
                                        </m:r>
                                      </m:sup>
                                    </m:sSup>
                                    <m:r>
                                      <a:rPr lang="es-MX" sz="1100" b="1" i="1">
                                        <a:solidFill>
                                          <a:schemeClr val="dk1"/>
                                        </a:solidFill>
                                        <a:effectLst/>
                                        <a:latin typeface="Cambria Math" panose="02040503050406030204" pitchFamily="18" charset="0"/>
                                        <a:ea typeface="+mn-ea"/>
                                        <a:cs typeface="+mn-cs"/>
                                      </a:rPr>
                                      <m:t>−</m:t>
                                    </m:r>
                                    <m:sSup>
                                      <m:sSupPr>
                                        <m:ctrlPr>
                                          <a:rPr lang="es-MX" sz="1100" b="1" i="1">
                                            <a:solidFill>
                                              <a:schemeClr val="dk1"/>
                                            </a:solidFill>
                                            <a:effectLst/>
                                            <a:latin typeface="Cambria Math" panose="02040503050406030204" pitchFamily="18" charset="0"/>
                                            <a:ea typeface="+mn-ea"/>
                                            <a:cs typeface="+mn-cs"/>
                                          </a:rPr>
                                        </m:ctrlPr>
                                      </m:sSupPr>
                                      <m:e>
                                        <m:r>
                                          <a:rPr lang="es-MX" sz="1100" b="1" i="1">
                                            <a:solidFill>
                                              <a:schemeClr val="dk1"/>
                                            </a:solidFill>
                                            <a:effectLst/>
                                            <a:latin typeface="Cambria Math" panose="02040503050406030204" pitchFamily="18" charset="0"/>
                                            <a:ea typeface="+mn-ea"/>
                                            <a:cs typeface="+mn-cs"/>
                                          </a:rPr>
                                          <m:t>(</m:t>
                                        </m:r>
                                        <m:nary>
                                          <m:naryPr>
                                            <m:chr m:val="∑"/>
                                            <m:subHide m:val="on"/>
                                            <m:supHide m:val="on"/>
                                            <m:ctrlPr>
                                              <a:rPr lang="es-MX" sz="1100" b="1" i="1">
                                                <a:solidFill>
                                                  <a:schemeClr val="dk1"/>
                                                </a:solidFill>
                                                <a:effectLst/>
                                                <a:latin typeface="Cambria Math" panose="02040503050406030204" pitchFamily="18" charset="0"/>
                                                <a:ea typeface="+mn-ea"/>
                                                <a:cs typeface="+mn-cs"/>
                                              </a:rPr>
                                            </m:ctrlPr>
                                          </m:naryPr>
                                          <m:sub/>
                                          <m:sup/>
                                          <m:e>
                                            <m:r>
                                              <a:rPr lang="es-MX" sz="1100" b="1" i="1">
                                                <a:solidFill>
                                                  <a:schemeClr val="dk1"/>
                                                </a:solidFill>
                                                <a:effectLst/>
                                                <a:latin typeface="Cambria Math" panose="02040503050406030204" pitchFamily="18" charset="0"/>
                                                <a:ea typeface="+mn-ea"/>
                                                <a:cs typeface="+mn-cs"/>
                                              </a:rPr>
                                              <m:t>𝒚</m:t>
                                            </m:r>
                                            <m:r>
                                              <a:rPr lang="es-MX" sz="1100" b="1" i="1">
                                                <a:solidFill>
                                                  <a:schemeClr val="dk1"/>
                                                </a:solidFill>
                                                <a:effectLst/>
                                                <a:latin typeface="Cambria Math" panose="02040503050406030204" pitchFamily="18" charset="0"/>
                                                <a:ea typeface="+mn-ea"/>
                                                <a:cs typeface="+mn-cs"/>
                                              </a:rPr>
                                              <m:t>)</m:t>
                                            </m:r>
                                          </m:e>
                                        </m:nary>
                                      </m:e>
                                      <m:sup>
                                        <m:r>
                                          <a:rPr lang="es-MX" sz="1100" b="1" i="1">
                                            <a:solidFill>
                                              <a:schemeClr val="dk1"/>
                                            </a:solidFill>
                                            <a:effectLst/>
                                            <a:latin typeface="Cambria Math" panose="02040503050406030204" pitchFamily="18" charset="0"/>
                                            <a:ea typeface="+mn-ea"/>
                                            <a:cs typeface="+mn-cs"/>
                                          </a:rPr>
                                          <m:t>𝟐</m:t>
                                        </m:r>
                                      </m:sup>
                                    </m:sSup>
                                  </m:e>
                                </m:nary>
                              </m:e>
                            </m:d>
                          </m:e>
                          <m:e>
                            <m:r>
                              <a:rPr lang="es-MX" sz="1100" b="1" i="1">
                                <a:solidFill>
                                  <a:schemeClr val="dk1"/>
                                </a:solidFill>
                                <a:effectLst/>
                                <a:latin typeface="Cambria Math" panose="02040503050406030204" pitchFamily="18" charset="0"/>
                                <a:ea typeface="+mn-ea"/>
                                <a:cs typeface="+mn-cs"/>
                              </a:rPr>
                              <m:t>𝑪𝒐𝒆𝒇𝒊𝒄𝒊𝒆𝒏𝒕𝒆</m:t>
                            </m:r>
                            <m:r>
                              <a:rPr lang="es-MX" sz="1100" b="1" i="1">
                                <a:solidFill>
                                  <a:schemeClr val="dk1"/>
                                </a:solidFill>
                                <a:effectLst/>
                                <a:latin typeface="Cambria Math" panose="02040503050406030204" pitchFamily="18" charset="0"/>
                                <a:ea typeface="+mn-ea"/>
                                <a:cs typeface="+mn-cs"/>
                              </a:rPr>
                              <m:t> </m:t>
                            </m:r>
                            <m:r>
                              <a:rPr lang="es-MX" sz="1100" b="1" i="1">
                                <a:solidFill>
                                  <a:schemeClr val="dk1"/>
                                </a:solidFill>
                                <a:effectLst/>
                                <a:latin typeface="Cambria Math" panose="02040503050406030204" pitchFamily="18" charset="0"/>
                                <a:ea typeface="+mn-ea"/>
                                <a:cs typeface="+mn-cs"/>
                              </a:rPr>
                              <m:t>𝒅𝒆</m:t>
                            </m:r>
                            <m:r>
                              <a:rPr lang="es-MX" sz="1100" b="1" i="1">
                                <a:solidFill>
                                  <a:schemeClr val="dk1"/>
                                </a:solidFill>
                                <a:effectLst/>
                                <a:latin typeface="Cambria Math" panose="02040503050406030204" pitchFamily="18" charset="0"/>
                                <a:ea typeface="+mn-ea"/>
                                <a:cs typeface="+mn-cs"/>
                              </a:rPr>
                              <m:t> </m:t>
                            </m:r>
                            <m:r>
                              <a:rPr lang="es-MX" sz="1100" b="1" i="1">
                                <a:solidFill>
                                  <a:schemeClr val="dk1"/>
                                </a:solidFill>
                                <a:effectLst/>
                                <a:latin typeface="Cambria Math" panose="02040503050406030204" pitchFamily="18" charset="0"/>
                                <a:ea typeface="+mn-ea"/>
                                <a:cs typeface="+mn-cs"/>
                              </a:rPr>
                              <m:t>𝒄𝒐𝒓𝒓𝒆𝒍𝒂𝒄𝒊</m:t>
                            </m:r>
                            <m:r>
                              <a:rPr lang="es-MX" sz="1100" b="1" i="1">
                                <a:solidFill>
                                  <a:schemeClr val="dk1"/>
                                </a:solidFill>
                                <a:effectLst/>
                                <a:latin typeface="Cambria Math" panose="02040503050406030204" pitchFamily="18" charset="0"/>
                                <a:ea typeface="+mn-ea"/>
                                <a:cs typeface="+mn-cs"/>
                              </a:rPr>
                              <m:t>ó</m:t>
                            </m:r>
                            <m:r>
                              <a:rPr lang="es-MX" sz="1100" b="1" i="1">
                                <a:solidFill>
                                  <a:schemeClr val="dk1"/>
                                </a:solidFill>
                                <a:effectLst/>
                                <a:latin typeface="Cambria Math" panose="02040503050406030204" pitchFamily="18" charset="0"/>
                                <a:ea typeface="+mn-ea"/>
                                <a:cs typeface="+mn-cs"/>
                              </a:rPr>
                              <m:t>𝒏</m:t>
                            </m:r>
                            <m:r>
                              <a:rPr lang="es-MX" sz="1100" b="1" i="1">
                                <a:solidFill>
                                  <a:schemeClr val="dk1"/>
                                </a:solidFill>
                                <a:effectLst/>
                                <a:latin typeface="Cambria Math" panose="02040503050406030204" pitchFamily="18" charset="0"/>
                                <a:ea typeface="+mn-ea"/>
                                <a:cs typeface="+mn-cs"/>
                              </a:rPr>
                              <m:t> </m:t>
                            </m:r>
                            <m:r>
                              <a:rPr lang="es-MX" sz="1100" b="1" i="1">
                                <a:solidFill>
                                  <a:schemeClr val="dk1"/>
                                </a:solidFill>
                                <a:effectLst/>
                                <a:latin typeface="Cambria Math" panose="02040503050406030204" pitchFamily="18" charset="0"/>
                                <a:ea typeface="+mn-ea"/>
                                <a:cs typeface="+mn-cs"/>
                              </a:rPr>
                              <m:t>𝒍𝒊𝒏𝒆𝒂𝒍</m:t>
                            </m:r>
                          </m:e>
                        </m:eqArr>
                      </m:den>
                    </m:f>
                  </m:oMath>
                </m:oMathPara>
              </a14:m>
              <a:endParaRPr lang="es-MX" sz="1100">
                <a:latin typeface="Times New Roman" panose="02020603050405020304" pitchFamily="18" charset="0"/>
                <a:cs typeface="Times New Roman" panose="02020603050405020304" pitchFamily="18" charset="0"/>
              </a:endParaRPr>
            </a:p>
          </xdr:txBody>
        </xdr:sp>
      </mc:Choice>
      <mc:Fallback xmlns="">
        <xdr:sp macro="" textlink="">
          <xdr:nvSpPr>
            <xdr:cNvPr id="3" name="CuadroTexto 2">
              <a:extLst>
                <a:ext uri="{FF2B5EF4-FFF2-40B4-BE49-F238E27FC236}">
                  <a16:creationId xmlns:a16="http://schemas.microsoft.com/office/drawing/2014/main" id="{C96CEE07-8078-0FDC-A2DB-199C27EE1D58}"/>
                </a:ext>
              </a:extLst>
            </xdr:cNvPr>
            <xdr:cNvSpPr txBox="1"/>
          </xdr:nvSpPr>
          <xdr:spPr>
            <a:xfrm>
              <a:off x="4069773" y="5034643"/>
              <a:ext cx="5616039" cy="989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s-MX" sz="1100" b="1" i="0">
                  <a:solidFill>
                    <a:schemeClr val="dk1"/>
                  </a:solidFill>
                  <a:effectLst/>
                  <a:latin typeface="Cambria Math" panose="02040503050406030204" pitchFamily="18" charset="0"/>
                  <a:ea typeface="+mn-ea"/>
                  <a:cs typeface="+mn-cs"/>
                </a:rPr>
                <a:t>𝒓=(𝒏(∑▒〖𝒙𝒚)−(∑▒〖𝒙)(∑▒〖𝒚)〗〗〗)/█(√([𝒏∑▒〖𝒙^𝟐−〖(∑▒〖𝒙)〗〗^𝟐 〗] ) [𝒏∑▒〖𝒚^𝟐−〖(∑▒〖𝒚)〗〗^𝟐 〗]@𝑪𝒐𝒆𝒇𝒊𝒄𝒊𝒆𝒏𝒕𝒆 𝒅𝒆 𝒄𝒐𝒓𝒓𝒆𝒍𝒂𝒄𝒊ó𝒏 𝒍𝒊𝒏𝒆𝒂𝒍)</a:t>
              </a:r>
              <a:endParaRPr lang="es-MX" sz="1100">
                <a:latin typeface="Times New Roman" panose="02020603050405020304" pitchFamily="18" charset="0"/>
                <a:cs typeface="Times New Roman" panose="02020603050405020304" pitchFamily="18" charset="0"/>
              </a:endParaRPr>
            </a:p>
          </xdr:txBody>
        </xdr:sp>
      </mc:Fallback>
    </mc:AlternateContent>
    <xdr:clientData/>
  </xdr:twoCellAnchor>
  <xdr:twoCellAnchor>
    <xdr:from>
      <xdr:col>0</xdr:col>
      <xdr:colOff>779318</xdr:colOff>
      <xdr:row>2</xdr:row>
      <xdr:rowOff>148442</xdr:rowOff>
    </xdr:from>
    <xdr:to>
      <xdr:col>3</xdr:col>
      <xdr:colOff>470065</xdr:colOff>
      <xdr:row>4</xdr:row>
      <xdr:rowOff>148442</xdr:rowOff>
    </xdr:to>
    <xdr:sp macro="" textlink="">
      <xdr:nvSpPr>
        <xdr:cNvPr id="4" name="CuadroTexto 3">
          <a:extLst>
            <a:ext uri="{FF2B5EF4-FFF2-40B4-BE49-F238E27FC236}">
              <a16:creationId xmlns:a16="http://schemas.microsoft.com/office/drawing/2014/main" id="{1BC925C8-8C77-CC0A-EE1B-1F08B3AB9893}"/>
            </a:ext>
          </a:extLst>
        </xdr:cNvPr>
        <xdr:cNvSpPr txBox="1"/>
      </xdr:nvSpPr>
      <xdr:spPr>
        <a:xfrm>
          <a:off x="779318" y="519546"/>
          <a:ext cx="4267695" cy="371104"/>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200" b="1" i="0">
              <a:latin typeface="Times New Roman" panose="02020603050405020304" pitchFamily="18" charset="0"/>
              <a:cs typeface="Times New Roman" panose="02020603050405020304" pitchFamily="18" charset="0"/>
            </a:rPr>
            <a:t>Ejercicio 2.-Coeficientes</a:t>
          </a:r>
          <a:endParaRPr lang="es-MX" sz="1200" i="0">
            <a:latin typeface="Times New Roman" panose="02020603050405020304" pitchFamily="18" charset="0"/>
            <a:cs typeface="Times New Roman" panose="02020603050405020304" pitchFamily="18" charset="0"/>
          </a:endParaRPr>
        </a:p>
      </xdr:txBody>
    </xdr:sp>
    <xdr:clientData/>
  </xdr:twoCellAnchor>
  <xdr:twoCellAnchor>
    <xdr:from>
      <xdr:col>2</xdr:col>
      <xdr:colOff>371103</xdr:colOff>
      <xdr:row>44</xdr:row>
      <xdr:rowOff>12372</xdr:rowOff>
    </xdr:from>
    <xdr:to>
      <xdr:col>4</xdr:col>
      <xdr:colOff>878280</xdr:colOff>
      <xdr:row>46</xdr:row>
      <xdr:rowOff>74220</xdr:rowOff>
    </xdr:to>
    <xdr:sp macro="" textlink="">
      <xdr:nvSpPr>
        <xdr:cNvPr id="6" name="CuadroTexto 5">
          <a:extLst>
            <a:ext uri="{FF2B5EF4-FFF2-40B4-BE49-F238E27FC236}">
              <a16:creationId xmlns:a16="http://schemas.microsoft.com/office/drawing/2014/main" id="{C36D4128-5417-BDB2-AAD7-7ED147EDFF83}"/>
            </a:ext>
          </a:extLst>
        </xdr:cNvPr>
        <xdr:cNvSpPr txBox="1"/>
      </xdr:nvSpPr>
      <xdr:spPr>
        <a:xfrm>
          <a:off x="2981200" y="8906495"/>
          <a:ext cx="8498281" cy="45769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400" b="1" i="0">
              <a:latin typeface="Times New Roman" panose="02020603050405020304" pitchFamily="18" charset="0"/>
              <a:cs typeface="Times New Roman" panose="02020603050405020304" pitchFamily="18" charset="0"/>
            </a:rPr>
            <a:t>b)Calcular el coeficiente de determinación</a:t>
          </a:r>
        </a:p>
      </xdr:txBody>
    </xdr:sp>
    <xdr:clientData/>
  </xdr:twoCellAnchor>
  <xdr:twoCellAnchor>
    <xdr:from>
      <xdr:col>5</xdr:col>
      <xdr:colOff>2424544</xdr:colOff>
      <xdr:row>7</xdr:row>
      <xdr:rowOff>136071</xdr:rowOff>
    </xdr:from>
    <xdr:to>
      <xdr:col>12</xdr:col>
      <xdr:colOff>346362</xdr:colOff>
      <xdr:row>10</xdr:row>
      <xdr:rowOff>61850</xdr:rowOff>
    </xdr:to>
    <xdr:sp macro="" textlink="">
      <xdr:nvSpPr>
        <xdr:cNvPr id="7" name="CuadroTexto 6">
          <a:extLst>
            <a:ext uri="{FF2B5EF4-FFF2-40B4-BE49-F238E27FC236}">
              <a16:creationId xmlns:a16="http://schemas.microsoft.com/office/drawing/2014/main" id="{2149C777-35C6-9CED-460F-819D398C1B06}"/>
            </a:ext>
          </a:extLst>
        </xdr:cNvPr>
        <xdr:cNvSpPr txBox="1"/>
      </xdr:nvSpPr>
      <xdr:spPr>
        <a:xfrm>
          <a:off x="18307791" y="1434935"/>
          <a:ext cx="4651168" cy="49480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b="1" i="0">
              <a:latin typeface="Times New Roman" panose="02020603050405020304" pitchFamily="18" charset="0"/>
              <a:cs typeface="Times New Roman" panose="02020603050405020304" pitchFamily="18" charset="0"/>
            </a:rPr>
            <a:t>c</a:t>
          </a:r>
          <a:r>
            <a:rPr lang="es-MX" sz="1200" b="1" i="0">
              <a:latin typeface="Times New Roman" panose="02020603050405020304" pitchFamily="18" charset="0"/>
              <a:cs typeface="Times New Roman" panose="02020603050405020304" pitchFamily="18" charset="0"/>
            </a:rPr>
            <a:t>)Insertar un </a:t>
          </a:r>
          <a:r>
            <a:rPr lang="es-MX" sz="1400" b="1" i="0">
              <a:latin typeface="Times New Roman" panose="02020603050405020304" pitchFamily="18" charset="0"/>
              <a:cs typeface="Times New Roman" panose="02020603050405020304" pitchFamily="18" charset="0"/>
            </a:rPr>
            <a:t>gráfico</a:t>
          </a:r>
          <a:r>
            <a:rPr lang="es-MX" sz="1200" b="1" i="0">
              <a:latin typeface="Times New Roman" panose="02020603050405020304" pitchFamily="18" charset="0"/>
              <a:cs typeface="Times New Roman" panose="02020603050405020304" pitchFamily="18" charset="0"/>
            </a:rPr>
            <a:t> de dispersión que relacione a ambas variables (x, y)</a:t>
          </a:r>
        </a:p>
      </xdr:txBody>
    </xdr:sp>
    <xdr:clientData/>
  </xdr:twoCellAnchor>
  <xdr:twoCellAnchor>
    <xdr:from>
      <xdr:col>1</xdr:col>
      <xdr:colOff>1237012</xdr:colOff>
      <xdr:row>52</xdr:row>
      <xdr:rowOff>98960</xdr:rowOff>
    </xdr:from>
    <xdr:to>
      <xdr:col>5</xdr:col>
      <xdr:colOff>841167</xdr:colOff>
      <xdr:row>54</xdr:row>
      <xdr:rowOff>0</xdr:rowOff>
    </xdr:to>
    <xdr:sp macro="" textlink="">
      <xdr:nvSpPr>
        <xdr:cNvPr id="8" name="CuadroTexto 7">
          <a:extLst>
            <a:ext uri="{FF2B5EF4-FFF2-40B4-BE49-F238E27FC236}">
              <a16:creationId xmlns:a16="http://schemas.microsoft.com/office/drawing/2014/main" id="{0F650E6A-5161-9236-DA0E-4689285F5388}"/>
            </a:ext>
          </a:extLst>
        </xdr:cNvPr>
        <xdr:cNvSpPr txBox="1"/>
      </xdr:nvSpPr>
      <xdr:spPr>
        <a:xfrm>
          <a:off x="2412174" y="10576460"/>
          <a:ext cx="11380519" cy="296884"/>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400" b="1" i="0">
              <a:latin typeface="Times New Roman" panose="02020603050405020304" pitchFamily="18" charset="0"/>
              <a:cs typeface="Times New Roman" panose="02020603050405020304" pitchFamily="18" charset="0"/>
            </a:rPr>
            <a:t>d)Indicar cuál es la ecuación de la recta de regresión.</a:t>
          </a:r>
        </a:p>
      </xdr:txBody>
    </xdr:sp>
    <xdr:clientData/>
  </xdr:twoCellAnchor>
  <xdr:twoCellAnchor>
    <xdr:from>
      <xdr:col>1</xdr:col>
      <xdr:colOff>333994</xdr:colOff>
      <xdr:row>5</xdr:row>
      <xdr:rowOff>74221</xdr:rowOff>
    </xdr:from>
    <xdr:to>
      <xdr:col>5</xdr:col>
      <xdr:colOff>1001981</xdr:colOff>
      <xdr:row>8</xdr:row>
      <xdr:rowOff>86590</xdr:rowOff>
    </xdr:to>
    <xdr:sp macro="" textlink="">
      <xdr:nvSpPr>
        <xdr:cNvPr id="9" name="CuadroTexto 8">
          <a:extLst>
            <a:ext uri="{FF2B5EF4-FFF2-40B4-BE49-F238E27FC236}">
              <a16:creationId xmlns:a16="http://schemas.microsoft.com/office/drawing/2014/main" id="{2C2CAD04-15A3-1F55-742F-F0FAC1CA28F1}"/>
            </a:ext>
          </a:extLst>
        </xdr:cNvPr>
        <xdr:cNvSpPr txBox="1"/>
      </xdr:nvSpPr>
      <xdr:spPr>
        <a:xfrm>
          <a:off x="1509156" y="1001981"/>
          <a:ext cx="8448799" cy="569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0" lang="es-MX" sz="1200" b="1" i="1"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a:t>
          </a:r>
          <a:r>
            <a:rPr kumimoji="0" lang="es-MX" sz="1200" b="1"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Se desea contrastar la relación de los gastos de producción con las ventas generadas. Por lo tanto, tenemos que:</a:t>
          </a:r>
          <a:endParaRPr lang="es-MX" sz="1100" b="1" i="0"/>
        </a:p>
      </xdr:txBody>
    </xdr:sp>
    <xdr:clientData/>
  </xdr:twoCellAnchor>
  <xdr:twoCellAnchor>
    <xdr:from>
      <xdr:col>3</xdr:col>
      <xdr:colOff>123701</xdr:colOff>
      <xdr:row>0</xdr:row>
      <xdr:rowOff>98962</xdr:rowOff>
    </xdr:from>
    <xdr:to>
      <xdr:col>5</xdr:col>
      <xdr:colOff>754578</xdr:colOff>
      <xdr:row>2</xdr:row>
      <xdr:rowOff>74222</xdr:rowOff>
    </xdr:to>
    <xdr:sp macro="" textlink="">
      <xdr:nvSpPr>
        <xdr:cNvPr id="10" name="CuadroTexto 9">
          <a:extLst>
            <a:ext uri="{FF2B5EF4-FFF2-40B4-BE49-F238E27FC236}">
              <a16:creationId xmlns:a16="http://schemas.microsoft.com/office/drawing/2014/main" id="{FE0E9BA7-F8C3-A2EE-10C0-37750B11B3CA}"/>
            </a:ext>
          </a:extLst>
        </xdr:cNvPr>
        <xdr:cNvSpPr txBox="1"/>
      </xdr:nvSpPr>
      <xdr:spPr>
        <a:xfrm>
          <a:off x="4700649" y="98962"/>
          <a:ext cx="5009903" cy="3463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600" b="1">
              <a:latin typeface="Times New Roman" panose="02020603050405020304" pitchFamily="18" charset="0"/>
              <a:cs typeface="Times New Roman" panose="02020603050405020304" pitchFamily="18" charset="0"/>
            </a:rPr>
            <a:t>Coeficientes</a:t>
          </a:r>
        </a:p>
      </xdr:txBody>
    </xdr:sp>
    <xdr:clientData/>
  </xdr:twoCellAnchor>
  <xdr:twoCellAnchor>
    <xdr:from>
      <xdr:col>0</xdr:col>
      <xdr:colOff>494805</xdr:colOff>
      <xdr:row>25</xdr:row>
      <xdr:rowOff>86590</xdr:rowOff>
    </xdr:from>
    <xdr:to>
      <xdr:col>2</xdr:col>
      <xdr:colOff>1187533</xdr:colOff>
      <xdr:row>27</xdr:row>
      <xdr:rowOff>210292</xdr:rowOff>
    </xdr:to>
    <xdr:sp macro="" textlink="">
      <xdr:nvSpPr>
        <xdr:cNvPr id="11" name="CuadroTexto 10">
          <a:extLst>
            <a:ext uri="{FF2B5EF4-FFF2-40B4-BE49-F238E27FC236}">
              <a16:creationId xmlns:a16="http://schemas.microsoft.com/office/drawing/2014/main" id="{43338259-B0B3-1668-5D19-5AC4A8F7A899}"/>
            </a:ext>
          </a:extLst>
        </xdr:cNvPr>
        <xdr:cNvSpPr txBox="1"/>
      </xdr:nvSpPr>
      <xdr:spPr>
        <a:xfrm>
          <a:off x="494805" y="4997532"/>
          <a:ext cx="3302825" cy="6679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MX" sz="1100" b="1"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a)Calcular el coeficiente de correlación lineal con la fórmula estándar</a:t>
          </a:r>
        </a:p>
        <a:p>
          <a:endParaRPr lang="es-MX"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171450</xdr:colOff>
      <xdr:row>1</xdr:row>
      <xdr:rowOff>95250</xdr:rowOff>
    </xdr:from>
    <xdr:to>
      <xdr:col>9</xdr:col>
      <xdr:colOff>514350</xdr:colOff>
      <xdr:row>3</xdr:row>
      <xdr:rowOff>123825</xdr:rowOff>
    </xdr:to>
    <xdr:sp macro="" textlink="">
      <xdr:nvSpPr>
        <xdr:cNvPr id="2" name="CuadroTexto 1">
          <a:extLst>
            <a:ext uri="{FF2B5EF4-FFF2-40B4-BE49-F238E27FC236}">
              <a16:creationId xmlns:a16="http://schemas.microsoft.com/office/drawing/2014/main" id="{1223B444-3A8E-FCCB-AF0F-036F99423C49}"/>
            </a:ext>
          </a:extLst>
        </xdr:cNvPr>
        <xdr:cNvSpPr txBox="1"/>
      </xdr:nvSpPr>
      <xdr:spPr>
        <a:xfrm>
          <a:off x="3219450" y="285750"/>
          <a:ext cx="41529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b="1">
              <a:latin typeface="Times New Roman" panose="02020603050405020304" pitchFamily="18" charset="0"/>
              <a:cs typeface="Times New Roman" panose="02020603050405020304" pitchFamily="18" charset="0"/>
            </a:rPr>
            <a:t>Conclusión</a:t>
          </a:r>
        </a:p>
      </xdr:txBody>
    </xdr:sp>
    <xdr:clientData/>
  </xdr:twoCellAnchor>
  <xdr:twoCellAnchor>
    <xdr:from>
      <xdr:col>0</xdr:col>
      <xdr:colOff>733426</xdr:colOff>
      <xdr:row>4</xdr:row>
      <xdr:rowOff>171450</xdr:rowOff>
    </xdr:from>
    <xdr:to>
      <xdr:col>15</xdr:col>
      <xdr:colOff>9526</xdr:colOff>
      <xdr:row>12</xdr:row>
      <xdr:rowOff>171450</xdr:rowOff>
    </xdr:to>
    <xdr:sp macro="" textlink="">
      <xdr:nvSpPr>
        <xdr:cNvPr id="3" name="CuadroTexto 2">
          <a:extLst>
            <a:ext uri="{FF2B5EF4-FFF2-40B4-BE49-F238E27FC236}">
              <a16:creationId xmlns:a16="http://schemas.microsoft.com/office/drawing/2014/main" id="{D80D28CC-BE84-C980-E0C3-5865D3325222}"/>
            </a:ext>
          </a:extLst>
        </xdr:cNvPr>
        <xdr:cNvSpPr txBox="1"/>
      </xdr:nvSpPr>
      <xdr:spPr>
        <a:xfrm>
          <a:off x="733426" y="933450"/>
          <a:ext cx="10706100"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lnSpc>
              <a:spcPct val="107000"/>
            </a:lnSpc>
            <a:spcAft>
              <a:spcPts val="800"/>
            </a:spcAft>
          </a:pPr>
          <a:r>
            <a:rPr lang="es-MX" sz="1100" kern="100">
              <a:effectLst/>
              <a:latin typeface="Times New Roman" panose="02020603050405020304" pitchFamily="18" charset="0"/>
              <a:ea typeface="Calibri" panose="020F0502020204030204" pitchFamily="34" charset="0"/>
              <a:cs typeface="Times New Roman" panose="02020603050405020304" pitchFamily="18" charset="0"/>
            </a:rPr>
            <a:t>Hoy en día la asociación de variables , la regresión lineal , gráficos de dispersión , la línea de tendencia , la función lineal más el valor de los coeficientes en los negocios es de suma importancia ya que permiten la comparación de medir la fuerza de la correlación tomando como punto principal la dependencia del objetivo por un lado y las características de las muestras que sean adquirido por el otro de esta manera se pueden definir patrones de comportamiento por medio de ellas  se logra el estudio del mercado , de forma interna se puede ir observando en tiempo real el flujo de los datos continuos beneficiando la implementación de planes estratégicos que contribuyen a resolver problemas y tomar decisiones que ayuden a maximizar el potencial del negocio , en la vida cotidiana asiste  en la medición de los medicamentos la cantidad de dosis necesaria , también para predecir las posibles calificaciones académicas que obtendría una persona en base a las horas de estudio y la estructura de evaluación , en el hogar permite hacer comparaciones de los precios de los  productos  apoyando a la adquisición de los mismos por menor economía .</a:t>
          </a:r>
        </a:p>
        <a:p>
          <a:endParaRPr lang="es-MX" sz="1100"/>
        </a:p>
      </xdr:txBody>
    </xdr:sp>
    <xdr:clientData/>
  </xdr:twoCellAnchor>
  <xdr:twoCellAnchor>
    <xdr:from>
      <xdr:col>5</xdr:col>
      <xdr:colOff>95250</xdr:colOff>
      <xdr:row>14</xdr:row>
      <xdr:rowOff>142875</xdr:rowOff>
    </xdr:from>
    <xdr:to>
      <xdr:col>9</xdr:col>
      <xdr:colOff>561975</xdr:colOff>
      <xdr:row>16</xdr:row>
      <xdr:rowOff>104775</xdr:rowOff>
    </xdr:to>
    <xdr:sp macro="" textlink="">
      <xdr:nvSpPr>
        <xdr:cNvPr id="4" name="CuadroTexto 3">
          <a:extLst>
            <a:ext uri="{FF2B5EF4-FFF2-40B4-BE49-F238E27FC236}">
              <a16:creationId xmlns:a16="http://schemas.microsoft.com/office/drawing/2014/main" id="{494A766E-C4BA-7D6A-5465-E145D03153F4}"/>
            </a:ext>
          </a:extLst>
        </xdr:cNvPr>
        <xdr:cNvSpPr txBox="1"/>
      </xdr:nvSpPr>
      <xdr:spPr>
        <a:xfrm>
          <a:off x="3905250" y="2809875"/>
          <a:ext cx="3514725"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latin typeface="Times New Roman" panose="02020603050405020304" pitchFamily="18" charset="0"/>
              <a:cs typeface="Times New Roman" panose="02020603050405020304" pitchFamily="18" charset="0"/>
            </a:rPr>
            <a:t> </a:t>
          </a:r>
          <a:r>
            <a:rPr lang="es-MX" sz="1100" b="1">
              <a:latin typeface="Times New Roman" panose="02020603050405020304" pitchFamily="18" charset="0"/>
              <a:cs typeface="Times New Roman" panose="02020603050405020304" pitchFamily="18" charset="0"/>
            </a:rPr>
            <a:t>Referencias</a:t>
          </a:r>
          <a:r>
            <a:rPr lang="es-MX" sz="1100" b="1" baseline="0">
              <a:latin typeface="Times New Roman" panose="02020603050405020304" pitchFamily="18" charset="0"/>
              <a:cs typeface="Times New Roman" panose="02020603050405020304" pitchFamily="18" charset="0"/>
            </a:rPr>
            <a:t> </a:t>
          </a:r>
          <a:endParaRPr lang="es-MX" sz="1100" b="1">
            <a:latin typeface="Times New Roman" panose="02020603050405020304" pitchFamily="18" charset="0"/>
            <a:cs typeface="Times New Roman" panose="02020603050405020304" pitchFamily="18" charset="0"/>
          </a:endParaRPr>
        </a:p>
      </xdr:txBody>
    </xdr:sp>
    <xdr:clientData/>
  </xdr:twoCellAnchor>
  <xdr:twoCellAnchor>
    <xdr:from>
      <xdr:col>3</xdr:col>
      <xdr:colOff>161925</xdr:colOff>
      <xdr:row>17</xdr:row>
      <xdr:rowOff>133350</xdr:rowOff>
    </xdr:from>
    <xdr:to>
      <xdr:col>13</xdr:col>
      <xdr:colOff>0</xdr:colOff>
      <xdr:row>24</xdr:row>
      <xdr:rowOff>66675</xdr:rowOff>
    </xdr:to>
    <xdr:sp macro="" textlink="">
      <xdr:nvSpPr>
        <xdr:cNvPr id="5" name="CuadroTexto 4">
          <a:extLst>
            <a:ext uri="{FF2B5EF4-FFF2-40B4-BE49-F238E27FC236}">
              <a16:creationId xmlns:a16="http://schemas.microsoft.com/office/drawing/2014/main" id="{E00F23E3-9AAB-8CC4-1442-ED1167496AA8}"/>
            </a:ext>
          </a:extLst>
        </xdr:cNvPr>
        <xdr:cNvSpPr txBox="1"/>
      </xdr:nvSpPr>
      <xdr:spPr>
        <a:xfrm>
          <a:off x="2447925" y="3371850"/>
          <a:ext cx="7458075"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solidFill>
                <a:schemeClr val="dk1"/>
              </a:solidFill>
              <a:effectLst/>
              <a:latin typeface="Times New Roman" panose="02020603050405020304" pitchFamily="18" charset="0"/>
              <a:ea typeface="+mn-ea"/>
              <a:cs typeface="Times New Roman" panose="02020603050405020304" pitchFamily="18" charset="0"/>
            </a:rPr>
            <a:t>Se Dr. Gordon Guyatt, (1995) Estadísticas básicas para médicos. 4. Correlación y regresión. Recuperado de:</a:t>
          </a:r>
        </a:p>
        <a:p>
          <a:r>
            <a:rPr lang="es-MX" sz="1100" u="sng">
              <a:solidFill>
                <a:schemeClr val="dk1"/>
              </a:solidFill>
              <a:effectLst/>
              <a:latin typeface="+mn-lt"/>
              <a:ea typeface="+mn-ea"/>
              <a:cs typeface="+mn-cs"/>
              <a:hlinkClick xmlns:r="http://schemas.openxmlformats.org/officeDocument/2006/relationships" r:id=""/>
            </a:rPr>
            <a:t>https://smiba.org.ar/curso_medico_especialista/lecturas_2021/e%29.%204%20Correlaci%C3%B3n%20y%20regresi%C3%B3n.pdf</a:t>
          </a:r>
          <a:endParaRPr lang="es-MX" sz="1100">
            <a:solidFill>
              <a:schemeClr val="dk1"/>
            </a:solidFill>
            <a:effectLst/>
            <a:latin typeface="+mn-lt"/>
            <a:ea typeface="+mn-ea"/>
            <a:cs typeface="+mn-cs"/>
          </a:endParaRPr>
        </a:p>
        <a:p>
          <a:r>
            <a:rPr lang="es-MX" sz="1100">
              <a:solidFill>
                <a:schemeClr val="dk1"/>
              </a:solidFill>
              <a:effectLst/>
              <a:latin typeface="Times New Roman" panose="02020603050405020304" pitchFamily="18" charset="0"/>
              <a:ea typeface="+mn-ea"/>
              <a:cs typeface="Times New Roman" panose="02020603050405020304" pitchFamily="18" charset="0"/>
            </a:rPr>
            <a:t>Luis Conrado Toledo Vega</a:t>
          </a:r>
          <a:r>
            <a:rPr lang="es-MX" sz="1100" baseline="0">
              <a:solidFill>
                <a:schemeClr val="dk1"/>
              </a:solidFill>
              <a:effectLst/>
              <a:latin typeface="Times New Roman" panose="02020603050405020304" pitchFamily="18" charset="0"/>
              <a:ea typeface="+mn-ea"/>
              <a:cs typeface="Times New Roman" panose="02020603050405020304" pitchFamily="18" charset="0"/>
            </a:rPr>
            <a:t> </a:t>
          </a:r>
          <a:r>
            <a:rPr lang="es-MX" sz="1100">
              <a:solidFill>
                <a:schemeClr val="dk1"/>
              </a:solidFill>
              <a:effectLst/>
              <a:latin typeface="Times New Roman" panose="02020603050405020304" pitchFamily="18" charset="0"/>
              <a:ea typeface="+mn-ea"/>
              <a:cs typeface="Times New Roman" panose="02020603050405020304" pitchFamily="18" charset="0"/>
            </a:rPr>
            <a:t>, A.A (2015) MATEMÁTICAS I FUNCIONES (LINEALES Y CUADRÁTICAS)</a:t>
          </a:r>
        </a:p>
        <a:p>
          <a:r>
            <a:rPr lang="es-MX" sz="1100">
              <a:solidFill>
                <a:schemeClr val="dk1"/>
              </a:solidFill>
              <a:effectLst/>
              <a:latin typeface="Times New Roman" panose="02020603050405020304" pitchFamily="18" charset="0"/>
              <a:ea typeface="+mn-ea"/>
              <a:cs typeface="Times New Roman" panose="02020603050405020304" pitchFamily="18" charset="0"/>
            </a:rPr>
            <a:t>Recuperado de:</a:t>
          </a:r>
        </a:p>
        <a:p>
          <a:r>
            <a:rPr lang="es-MX" sz="1100" u="sng">
              <a:solidFill>
                <a:schemeClr val="dk1"/>
              </a:solidFill>
              <a:effectLst/>
              <a:latin typeface="+mn-lt"/>
              <a:ea typeface="+mn-ea"/>
              <a:cs typeface="+mn-cs"/>
              <a:hlinkClick xmlns:r="http://schemas.openxmlformats.org/officeDocument/2006/relationships" r:id=""/>
            </a:rPr>
            <a:t>http://ri.uaemex.mx/bitstream/handle/20.500.11799/32340/secme-11680.pdf?sequence=1&amp;isAllowed=y</a:t>
          </a:r>
          <a:endParaRPr lang="es-MX" sz="1100">
            <a:solidFill>
              <a:schemeClr val="dk1"/>
            </a:solidFill>
            <a:effectLst/>
            <a:latin typeface="+mn-lt"/>
            <a:ea typeface="+mn-ea"/>
            <a:cs typeface="+mn-cs"/>
          </a:endParaRPr>
        </a:p>
        <a:p>
          <a:endParaRPr lang="es-MX"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369_1683362553258_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jercicio 1"/>
      <sheetName val="Análisis de datos"/>
      <sheetName val="Ejercicio 2"/>
      <sheetName val="Conclusión"/>
    </sheetNames>
    <sheetDataSet>
      <sheetData sheetId="0"/>
      <sheetData sheetId="1">
        <row r="12">
          <cell r="G12">
            <v>0.88358813161136074</v>
          </cell>
        </row>
      </sheetData>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1:D21" totalsRowShown="0" headerRowDxfId="18" dataDxfId="17">
  <autoFilter ref="A11:D21" xr:uid="{00000000-0009-0000-0100-000001000000}"/>
  <tableColumns count="4">
    <tableColumn id="1" xr3:uid="{00000000-0010-0000-0000-000001000000}" name="Código sucursal " dataDxfId="16"/>
    <tableColumn id="2" xr3:uid="{00000000-0010-0000-0000-000002000000}" name="Número de quejas" dataDxfId="15"/>
    <tableColumn id="3" xr3:uid="{00000000-0010-0000-0000-000003000000}" name="Personal por sucursal_x000a_(vendedores,_x000a_productores…)" dataDxfId="14"/>
    <tableColumn id="4" xr3:uid="{00000000-0010-0000-0000-000004000000}" name="Asesores activos en_x000a_atención a clientes_x000a_(mesa de servicio)" dataDxfId="1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a25" displayName="Tabla25" ref="K11:L21" totalsRowShown="0">
  <autoFilter ref="K11:L21" xr:uid="{00000000-0009-0000-0100-000004000000}"/>
  <tableColumns count="2">
    <tableColumn id="1" xr3:uid="{00000000-0010-0000-0100-000001000000}" name="Personal por sucursal_x000a_(vendedores,_x000a_productores…)"/>
    <tableColumn id="2" xr3:uid="{00000000-0010-0000-0100-000002000000}" name="Número de quej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Tabla8" displayName="Tabla8" ref="A29:B39" totalsRowShown="0" headerRowDxfId="12" dataDxfId="10" headerRowBorderDxfId="11" tableBorderDxfId="9">
  <autoFilter ref="A29:B39" xr:uid="{00000000-0009-0000-0100-000008000000}"/>
  <tableColumns count="2">
    <tableColumn id="1" xr3:uid="{00000000-0010-0000-0200-000001000000}" name="Percentil" dataDxfId="8"/>
    <tableColumn id="2" xr3:uid="{00000000-0010-0000-0200-000002000000}" name="Número de quejas"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46429E-783F-46E7-84C5-897DABD875E2}" name="Tabla2" displayName="Tabla2" ref="A10:F25" totalsRowShown="0" dataDxfId="6" dataCellStyle="Moneda">
  <autoFilter ref="A10:F25" xr:uid="{6546429E-783F-46E7-84C5-897DABD875E2}"/>
  <tableColumns count="6">
    <tableColumn id="1" xr3:uid="{282D1BB8-A6A4-4C84-B5C4-E05BAA827A1F}" name="Mes" dataDxfId="5"/>
    <tableColumn id="2" xr3:uid="{5439B3BF-CC75-4081-A576-B7AAD78C5B6F}" name="Gastos de producción" dataDxfId="4" dataCellStyle="Moneda"/>
    <tableColumn id="3" xr3:uid="{64C851CB-0421-4547-BDED-A386FCFEA375}" name="Ventas totales" dataDxfId="3" dataCellStyle="Moneda"/>
    <tableColumn id="4" xr3:uid="{827CA013-693B-44A3-A850-AF9510BDE1ED}" name="Columna2" dataDxfId="2" dataCellStyle="Moneda"/>
    <tableColumn id="5" xr3:uid="{DD7CC167-9E5E-458B-B462-71131CA320C7}" name="Columna3" dataDxfId="1" dataCellStyle="Moneda"/>
    <tableColumn id="6" xr3:uid="{AC7D74A3-286B-402C-B9AB-E881F91675AB}" name="Columna4" dataDxfId="0" dataCellStyle="Mone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L21"/>
  <sheetViews>
    <sheetView topLeftCell="A11" zoomScaleNormal="100" workbookViewId="0">
      <selection activeCell="K3" sqref="K3"/>
    </sheetView>
  </sheetViews>
  <sheetFormatPr baseColWidth="10" defaultRowHeight="15" x14ac:dyDescent="0.25"/>
  <cols>
    <col min="1" max="1" width="17.5703125" customWidth="1"/>
    <col min="2" max="2" width="19.7109375" customWidth="1"/>
    <col min="3" max="3" width="18.7109375" customWidth="1"/>
    <col min="4" max="4" width="19.85546875" customWidth="1"/>
    <col min="7" max="7" width="8.7109375" customWidth="1"/>
    <col min="8" max="8" width="13.42578125" customWidth="1"/>
    <col min="9" max="9" width="15" customWidth="1"/>
    <col min="11" max="11" width="15" bestFit="1" customWidth="1"/>
    <col min="12" max="12" width="20.42578125" bestFit="1" customWidth="1"/>
  </cols>
  <sheetData>
    <row r="10" spans="1:12" ht="12" customHeight="1" x14ac:dyDescent="0.25"/>
    <row r="11" spans="1:12" ht="78.75" customHeight="1" x14ac:dyDescent="0.25">
      <c r="A11" s="10" t="s">
        <v>0</v>
      </c>
      <c r="B11" s="11" t="s">
        <v>1</v>
      </c>
      <c r="C11" s="13" t="s">
        <v>2</v>
      </c>
      <c r="D11" s="13" t="s">
        <v>3</v>
      </c>
      <c r="I11" s="1"/>
      <c r="K11" s="9" t="s">
        <v>2</v>
      </c>
      <c r="L11" s="8" t="s">
        <v>1</v>
      </c>
    </row>
    <row r="12" spans="1:12" ht="15.75" x14ac:dyDescent="0.25">
      <c r="A12" s="12" t="s">
        <v>4</v>
      </c>
      <c r="B12" s="12">
        <v>75</v>
      </c>
      <c r="C12" s="12">
        <v>12</v>
      </c>
      <c r="D12" s="12">
        <v>8</v>
      </c>
      <c r="K12">
        <v>12</v>
      </c>
      <c r="L12">
        <v>75</v>
      </c>
    </row>
    <row r="13" spans="1:12" ht="15.75" x14ac:dyDescent="0.25">
      <c r="A13" s="12" t="s">
        <v>5</v>
      </c>
      <c r="B13" s="12">
        <v>241</v>
      </c>
      <c r="C13" s="12">
        <v>14</v>
      </c>
      <c r="D13" s="12">
        <v>10</v>
      </c>
      <c r="K13">
        <v>14</v>
      </c>
      <c r="L13">
        <v>241</v>
      </c>
    </row>
    <row r="14" spans="1:12" ht="15.75" x14ac:dyDescent="0.25">
      <c r="A14" s="12" t="s">
        <v>6</v>
      </c>
      <c r="B14" s="12">
        <v>310</v>
      </c>
      <c r="C14" s="12">
        <v>16</v>
      </c>
      <c r="D14" s="12">
        <v>9</v>
      </c>
      <c r="K14">
        <v>16</v>
      </c>
      <c r="L14">
        <v>310</v>
      </c>
    </row>
    <row r="15" spans="1:12" ht="15.75" x14ac:dyDescent="0.25">
      <c r="A15" s="12" t="s">
        <v>7</v>
      </c>
      <c r="B15" s="12">
        <v>50</v>
      </c>
      <c r="C15" s="12">
        <v>11</v>
      </c>
      <c r="D15" s="12">
        <v>15</v>
      </c>
      <c r="K15">
        <v>11</v>
      </c>
      <c r="L15">
        <v>50</v>
      </c>
    </row>
    <row r="16" spans="1:12" ht="15.75" x14ac:dyDescent="0.25">
      <c r="A16" s="12" t="s">
        <v>8</v>
      </c>
      <c r="B16" s="12">
        <v>250</v>
      </c>
      <c r="C16" s="12">
        <v>12</v>
      </c>
      <c r="D16" s="12">
        <v>20</v>
      </c>
      <c r="K16">
        <v>12</v>
      </c>
      <c r="L16">
        <v>250</v>
      </c>
    </row>
    <row r="17" spans="1:12" ht="15.75" x14ac:dyDescent="0.25">
      <c r="A17" s="12" t="s">
        <v>9</v>
      </c>
      <c r="B17" s="12">
        <v>250</v>
      </c>
      <c r="C17" s="12">
        <v>16</v>
      </c>
      <c r="D17" s="12">
        <v>20</v>
      </c>
      <c r="K17">
        <v>16</v>
      </c>
      <c r="L17">
        <v>250</v>
      </c>
    </row>
    <row r="18" spans="1:12" ht="15.75" x14ac:dyDescent="0.25">
      <c r="A18" s="12" t="s">
        <v>10</v>
      </c>
      <c r="B18" s="12">
        <v>259</v>
      </c>
      <c r="C18" s="12">
        <v>16</v>
      </c>
      <c r="D18" s="12">
        <v>5</v>
      </c>
      <c r="K18">
        <v>16</v>
      </c>
      <c r="L18">
        <v>259</v>
      </c>
    </row>
    <row r="19" spans="1:12" ht="15.75" x14ac:dyDescent="0.25">
      <c r="A19" s="12" t="s">
        <v>11</v>
      </c>
      <c r="B19" s="12">
        <v>302</v>
      </c>
      <c r="C19" s="12">
        <v>8</v>
      </c>
      <c r="D19" s="12">
        <v>10</v>
      </c>
      <c r="K19">
        <v>8</v>
      </c>
      <c r="L19">
        <v>302</v>
      </c>
    </row>
    <row r="20" spans="1:12" ht="15.75" x14ac:dyDescent="0.25">
      <c r="A20" s="12" t="s">
        <v>12</v>
      </c>
      <c r="B20" s="12">
        <v>247</v>
      </c>
      <c r="C20" s="12">
        <v>16</v>
      </c>
      <c r="D20" s="12">
        <v>15</v>
      </c>
      <c r="K20">
        <v>16</v>
      </c>
      <c r="L20">
        <v>247</v>
      </c>
    </row>
    <row r="21" spans="1:12" ht="15.75" x14ac:dyDescent="0.25">
      <c r="A21" s="12" t="s">
        <v>13</v>
      </c>
      <c r="B21" s="12">
        <v>180</v>
      </c>
      <c r="C21" s="12">
        <v>18</v>
      </c>
      <c r="D21" s="12">
        <v>10</v>
      </c>
      <c r="K21">
        <v>18</v>
      </c>
      <c r="L21">
        <v>180</v>
      </c>
    </row>
  </sheetData>
  <pageMargins left="0.7" right="0.7" top="0.75" bottom="0.75" header="0.3" footer="0.3"/>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L39"/>
  <sheetViews>
    <sheetView zoomScale="89" zoomScaleNormal="89" workbookViewId="0">
      <selection activeCell="M28" sqref="M28"/>
    </sheetView>
  </sheetViews>
  <sheetFormatPr baseColWidth="10" defaultRowHeight="15" x14ac:dyDescent="0.25"/>
  <cols>
    <col min="1" max="1" width="34.140625" bestFit="1" customWidth="1"/>
    <col min="2" max="2" width="22.5703125" bestFit="1" customWidth="1"/>
    <col min="3" max="3" width="19" bestFit="1" customWidth="1"/>
    <col min="4" max="4" width="25.42578125" bestFit="1" customWidth="1"/>
    <col min="5" max="5" width="13.42578125" bestFit="1" customWidth="1"/>
    <col min="6" max="6" width="15.85546875" bestFit="1" customWidth="1"/>
    <col min="8" max="8" width="13.5703125" bestFit="1" customWidth="1"/>
    <col min="9" max="9" width="14.42578125" bestFit="1" customWidth="1"/>
  </cols>
  <sheetData>
    <row r="5" spans="1:12" x14ac:dyDescent="0.25">
      <c r="A5" t="s">
        <v>14</v>
      </c>
    </row>
    <row r="6" spans="1:12" ht="15.75" thickBot="1" x14ac:dyDescent="0.3"/>
    <row r="7" spans="1:12" x14ac:dyDescent="0.25">
      <c r="A7" s="4" t="s">
        <v>15</v>
      </c>
      <c r="B7" s="4"/>
    </row>
    <row r="8" spans="1:12" x14ac:dyDescent="0.25">
      <c r="A8" t="s">
        <v>16</v>
      </c>
      <c r="B8">
        <v>0.18639556941807048</v>
      </c>
      <c r="C8" s="14">
        <f>B8</f>
        <v>0.18639556941807048</v>
      </c>
      <c r="D8" s="15" t="s">
        <v>43</v>
      </c>
      <c r="E8" s="15"/>
      <c r="F8" s="15"/>
      <c r="G8" s="15"/>
      <c r="H8" s="15"/>
      <c r="I8" s="15"/>
    </row>
    <row r="9" spans="1:12" x14ac:dyDescent="0.25">
      <c r="A9" t="s">
        <v>17</v>
      </c>
      <c r="B9">
        <v>3.4743308298686736E-2</v>
      </c>
      <c r="C9" s="14">
        <f t="shared" ref="C9:C12" si="0">B9</f>
        <v>3.4743308298686736E-2</v>
      </c>
    </row>
    <row r="10" spans="1:12" x14ac:dyDescent="0.25">
      <c r="A10" t="s">
        <v>18</v>
      </c>
      <c r="B10">
        <v>-0.24104431790168851</v>
      </c>
      <c r="C10" s="14">
        <f t="shared" si="0"/>
        <v>-0.24104431790168851</v>
      </c>
    </row>
    <row r="11" spans="1:12" x14ac:dyDescent="0.25">
      <c r="A11" t="s">
        <v>19</v>
      </c>
      <c r="B11">
        <v>98.744755211806094</v>
      </c>
      <c r="C11" s="14">
        <f t="shared" si="0"/>
        <v>98.744755211806094</v>
      </c>
    </row>
    <row r="12" spans="1:12" ht="15.75" thickBot="1" x14ac:dyDescent="0.3">
      <c r="A12" s="2" t="s">
        <v>20</v>
      </c>
      <c r="B12" s="2">
        <v>10</v>
      </c>
      <c r="C12" s="14">
        <f t="shared" si="0"/>
        <v>10</v>
      </c>
    </row>
    <row r="14" spans="1:12" ht="15.75" thickBot="1" x14ac:dyDescent="0.3">
      <c r="A14" t="s">
        <v>21</v>
      </c>
    </row>
    <row r="15" spans="1:12" x14ac:dyDescent="0.25">
      <c r="A15" s="3"/>
      <c r="B15" s="3" t="s">
        <v>26</v>
      </c>
      <c r="C15" s="3" t="s">
        <v>27</v>
      </c>
      <c r="D15" s="3" t="s">
        <v>28</v>
      </c>
      <c r="E15" s="3" t="s">
        <v>29</v>
      </c>
      <c r="F15" s="3" t="s">
        <v>30</v>
      </c>
    </row>
    <row r="16" spans="1:12" x14ac:dyDescent="0.25">
      <c r="A16" t="s">
        <v>22</v>
      </c>
      <c r="B16">
        <v>2</v>
      </c>
      <c r="C16">
        <v>2456.7132271234586</v>
      </c>
      <c r="D16">
        <v>1228.3566135617293</v>
      </c>
      <c r="E16">
        <v>0.12597848851073459</v>
      </c>
      <c r="F16">
        <v>0.88358813161136074</v>
      </c>
      <c r="G16" s="16">
        <f>'[1]Análisis de datos'!$G$12</f>
        <v>0.88358813161136074</v>
      </c>
      <c r="H16" s="15" t="s">
        <v>44</v>
      </c>
      <c r="I16" s="15"/>
      <c r="J16" s="15"/>
      <c r="K16" s="15"/>
      <c r="L16" s="15"/>
    </row>
    <row r="17" spans="1:9" x14ac:dyDescent="0.25">
      <c r="A17" t="s">
        <v>23</v>
      </c>
      <c r="B17">
        <v>7</v>
      </c>
      <c r="C17">
        <v>68253.68677287655</v>
      </c>
      <c r="D17">
        <v>9750.5266818395066</v>
      </c>
      <c r="F17">
        <v>0.05</v>
      </c>
      <c r="G17" s="17">
        <f>F17</f>
        <v>0.05</v>
      </c>
    </row>
    <row r="18" spans="1:9" ht="15.75" thickBot="1" x14ac:dyDescent="0.3">
      <c r="A18" s="2" t="s">
        <v>24</v>
      </c>
      <c r="B18" s="2">
        <v>9</v>
      </c>
      <c r="C18" s="2">
        <v>70710.400000000009</v>
      </c>
      <c r="D18" s="2"/>
      <c r="E18" s="2"/>
      <c r="F18" s="2"/>
    </row>
    <row r="19" spans="1:9" ht="15.75" thickBot="1" x14ac:dyDescent="0.3"/>
    <row r="20" spans="1:9" x14ac:dyDescent="0.25">
      <c r="A20" s="3"/>
      <c r="B20" s="3" t="s">
        <v>31</v>
      </c>
      <c r="C20" s="3" t="s">
        <v>19</v>
      </c>
      <c r="D20" s="3" t="s">
        <v>32</v>
      </c>
      <c r="E20" s="3" t="s">
        <v>33</v>
      </c>
      <c r="F20" s="3" t="s">
        <v>34</v>
      </c>
      <c r="G20" s="3" t="s">
        <v>35</v>
      </c>
      <c r="H20" s="3" t="s">
        <v>36</v>
      </c>
      <c r="I20" s="3" t="s">
        <v>37</v>
      </c>
    </row>
    <row r="21" spans="1:9" x14ac:dyDescent="0.25">
      <c r="A21" t="s">
        <v>25</v>
      </c>
      <c r="B21">
        <v>140.02348282530627</v>
      </c>
      <c r="C21">
        <v>177.27941635622781</v>
      </c>
      <c r="D21">
        <v>0.78984625346431125</v>
      </c>
      <c r="E21">
        <v>0.45553579165497393</v>
      </c>
      <c r="F21">
        <v>-279.17572439884464</v>
      </c>
      <c r="G21">
        <v>559.22269004945713</v>
      </c>
      <c r="H21">
        <v>-279.17572439884464</v>
      </c>
      <c r="I21">
        <v>559.22269004945713</v>
      </c>
    </row>
    <row r="22" spans="1:9" ht="45" x14ac:dyDescent="0.25">
      <c r="A22" s="5" t="s">
        <v>2</v>
      </c>
      <c r="B22">
        <v>5.3907971882002599</v>
      </c>
      <c r="C22">
        <v>10.748606055192688</v>
      </c>
      <c r="D22">
        <v>0.5015345395039339</v>
      </c>
      <c r="E22">
        <v>0.63138073891156821</v>
      </c>
      <c r="F22">
        <v>-20.025617360725427</v>
      </c>
      <c r="G22">
        <v>30.807211737125947</v>
      </c>
      <c r="H22">
        <v>-20.025617360725427</v>
      </c>
      <c r="I22">
        <v>30.807211737125947</v>
      </c>
    </row>
    <row r="23" spans="1:9" ht="45.75" thickBot="1" x14ac:dyDescent="0.3">
      <c r="A23" s="6" t="s">
        <v>3</v>
      </c>
      <c r="B23" s="2">
        <v>0.11839641464837032</v>
      </c>
      <c r="C23" s="2">
        <v>6.5078377011849291</v>
      </c>
      <c r="D23" s="2">
        <v>1.8192896025482172E-2</v>
      </c>
      <c r="E23" s="2">
        <v>0.98599266420137965</v>
      </c>
      <c r="F23" s="2">
        <v>-15.270194439003353</v>
      </c>
      <c r="G23" s="2">
        <v>15.506987268300092</v>
      </c>
      <c r="H23" s="2">
        <v>-15.270194439003353</v>
      </c>
      <c r="I23" s="2">
        <v>15.506987268300092</v>
      </c>
    </row>
    <row r="27" spans="1:9" x14ac:dyDescent="0.25">
      <c r="A27" t="s">
        <v>38</v>
      </c>
    </row>
    <row r="29" spans="1:9" x14ac:dyDescent="0.25">
      <c r="A29" s="7" t="s">
        <v>39</v>
      </c>
      <c r="B29" s="7" t="s">
        <v>1</v>
      </c>
    </row>
    <row r="30" spans="1:9" x14ac:dyDescent="0.25">
      <c r="A30">
        <v>5</v>
      </c>
      <c r="B30">
        <v>50</v>
      </c>
    </row>
    <row r="31" spans="1:9" x14ac:dyDescent="0.25">
      <c r="A31">
        <v>15</v>
      </c>
      <c r="B31">
        <v>75</v>
      </c>
    </row>
    <row r="32" spans="1:9" x14ac:dyDescent="0.25">
      <c r="A32">
        <v>25</v>
      </c>
      <c r="B32">
        <v>180</v>
      </c>
    </row>
    <row r="33" spans="1:2" x14ac:dyDescent="0.25">
      <c r="A33">
        <v>35</v>
      </c>
      <c r="B33">
        <v>241</v>
      </c>
    </row>
    <row r="34" spans="1:2" x14ac:dyDescent="0.25">
      <c r="A34">
        <v>45</v>
      </c>
      <c r="B34">
        <v>247</v>
      </c>
    </row>
    <row r="35" spans="1:2" x14ac:dyDescent="0.25">
      <c r="A35">
        <v>55</v>
      </c>
      <c r="B35">
        <v>250</v>
      </c>
    </row>
    <row r="36" spans="1:2" x14ac:dyDescent="0.25">
      <c r="A36">
        <v>65</v>
      </c>
      <c r="B36">
        <v>250</v>
      </c>
    </row>
    <row r="37" spans="1:2" x14ac:dyDescent="0.25">
      <c r="A37">
        <v>75</v>
      </c>
      <c r="B37">
        <v>259</v>
      </c>
    </row>
    <row r="38" spans="1:2" x14ac:dyDescent="0.25">
      <c r="A38">
        <v>85</v>
      </c>
      <c r="B38">
        <v>302</v>
      </c>
    </row>
    <row r="39" spans="1:2" x14ac:dyDescent="0.25">
      <c r="A39">
        <v>95</v>
      </c>
      <c r="B39">
        <v>310</v>
      </c>
    </row>
  </sheetData>
  <sortState xmlns:xlrd2="http://schemas.microsoft.com/office/spreadsheetml/2017/richdata2" ref="B26:B35">
    <sortCondition ref="B26"/>
  </sortState>
  <phoneticPr fontId="6"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0:F63"/>
  <sheetViews>
    <sheetView zoomScale="106" zoomScaleNormal="106" workbookViewId="0">
      <selection activeCell="C12" sqref="C12"/>
    </sheetView>
  </sheetViews>
  <sheetFormatPr baseColWidth="10" defaultColWidth="10.7109375" defaultRowHeight="15" x14ac:dyDescent="0.25"/>
  <cols>
    <col min="1" max="1" width="59.28515625" bestFit="1" customWidth="1"/>
    <col min="2" max="2" width="27.85546875" bestFit="1" customWidth="1"/>
    <col min="3" max="3" width="89.42578125" bestFit="1" customWidth="1"/>
    <col min="4" max="4" width="30.42578125" customWidth="1"/>
    <col min="5" max="5" width="35.28515625" customWidth="1"/>
    <col min="6" max="6" width="36.42578125" customWidth="1"/>
  </cols>
  <sheetData>
    <row r="10" spans="1:6" ht="15.75" x14ac:dyDescent="0.25">
      <c r="A10" s="58" t="s">
        <v>64</v>
      </c>
      <c r="B10" s="29" t="s">
        <v>66</v>
      </c>
      <c r="C10" s="20" t="s">
        <v>65</v>
      </c>
      <c r="D10" s="57" t="s">
        <v>67</v>
      </c>
      <c r="E10" s="57" t="s">
        <v>68</v>
      </c>
      <c r="F10" s="57" t="s">
        <v>69</v>
      </c>
    </row>
    <row r="11" spans="1:6" ht="15.75" x14ac:dyDescent="0.25">
      <c r="A11" s="21" t="s">
        <v>64</v>
      </c>
      <c r="B11" s="26" t="s">
        <v>40</v>
      </c>
      <c r="C11" s="27" t="s">
        <v>41</v>
      </c>
      <c r="D11" s="28" t="s">
        <v>63</v>
      </c>
      <c r="E11" s="21" t="s">
        <v>62</v>
      </c>
      <c r="F11" s="21" t="s">
        <v>61</v>
      </c>
    </row>
    <row r="12" spans="1:6" ht="15.75" x14ac:dyDescent="0.25">
      <c r="A12" s="22">
        <v>1</v>
      </c>
      <c r="B12" s="23">
        <v>1200</v>
      </c>
      <c r="C12" s="23">
        <v>30000</v>
      </c>
      <c r="D12" s="23">
        <f t="shared" ref="D12:D23" si="0">B12^2</f>
        <v>1440000</v>
      </c>
      <c r="E12" s="23">
        <f t="shared" ref="E12:E23" si="1">C12^2</f>
        <v>900000000</v>
      </c>
      <c r="F12" s="23">
        <f t="shared" ref="F12:F23" si="2">B12*C12</f>
        <v>36000000</v>
      </c>
    </row>
    <row r="13" spans="1:6" ht="15.75" x14ac:dyDescent="0.25">
      <c r="A13" s="22">
        <v>2</v>
      </c>
      <c r="B13" s="23">
        <v>1300</v>
      </c>
      <c r="C13" s="23">
        <v>40000</v>
      </c>
      <c r="D13" s="23">
        <f t="shared" si="0"/>
        <v>1690000</v>
      </c>
      <c r="E13" s="23">
        <f t="shared" si="1"/>
        <v>1600000000</v>
      </c>
      <c r="F13" s="23">
        <f t="shared" si="2"/>
        <v>52000000</v>
      </c>
    </row>
    <row r="14" spans="1:6" ht="15.75" x14ac:dyDescent="0.25">
      <c r="A14" s="22">
        <v>3</v>
      </c>
      <c r="B14" s="23">
        <v>1450</v>
      </c>
      <c r="C14" s="23">
        <v>35000</v>
      </c>
      <c r="D14" s="23">
        <f t="shared" si="0"/>
        <v>2102500</v>
      </c>
      <c r="E14" s="23">
        <f t="shared" si="1"/>
        <v>1225000000</v>
      </c>
      <c r="F14" s="23">
        <f t="shared" si="2"/>
        <v>50750000</v>
      </c>
    </row>
    <row r="15" spans="1:6" ht="15.75" x14ac:dyDescent="0.25">
      <c r="A15" s="22">
        <v>4</v>
      </c>
      <c r="B15" s="23">
        <v>1600</v>
      </c>
      <c r="C15" s="23">
        <v>35000</v>
      </c>
      <c r="D15" s="23">
        <f t="shared" si="0"/>
        <v>2560000</v>
      </c>
      <c r="E15" s="23">
        <f t="shared" si="1"/>
        <v>1225000000</v>
      </c>
      <c r="F15" s="23">
        <f t="shared" si="2"/>
        <v>56000000</v>
      </c>
    </row>
    <row r="16" spans="1:6" ht="15.75" x14ac:dyDescent="0.25">
      <c r="A16" s="22">
        <v>5</v>
      </c>
      <c r="B16" s="23">
        <v>2000</v>
      </c>
      <c r="C16" s="23">
        <v>35000</v>
      </c>
      <c r="D16" s="23">
        <f t="shared" si="0"/>
        <v>4000000</v>
      </c>
      <c r="E16" s="23">
        <f t="shared" si="1"/>
        <v>1225000000</v>
      </c>
      <c r="F16" s="23">
        <f t="shared" si="2"/>
        <v>70000000</v>
      </c>
    </row>
    <row r="17" spans="1:6" ht="15.75" x14ac:dyDescent="0.25">
      <c r="A17" s="22">
        <v>6</v>
      </c>
      <c r="B17" s="23">
        <v>2450</v>
      </c>
      <c r="C17" s="23">
        <v>50000</v>
      </c>
      <c r="D17" s="23">
        <f t="shared" si="0"/>
        <v>6002500</v>
      </c>
      <c r="E17" s="23">
        <f t="shared" si="1"/>
        <v>2500000000</v>
      </c>
      <c r="F17" s="23">
        <f t="shared" si="2"/>
        <v>122500000</v>
      </c>
    </row>
    <row r="18" spans="1:6" ht="15.75" x14ac:dyDescent="0.25">
      <c r="A18" s="22">
        <v>7</v>
      </c>
      <c r="B18" s="23">
        <v>3100</v>
      </c>
      <c r="C18" s="23">
        <v>60000</v>
      </c>
      <c r="D18" s="23">
        <f t="shared" si="0"/>
        <v>9610000</v>
      </c>
      <c r="E18" s="23">
        <f t="shared" si="1"/>
        <v>3600000000</v>
      </c>
      <c r="F18" s="23">
        <f t="shared" si="2"/>
        <v>186000000</v>
      </c>
    </row>
    <row r="19" spans="1:6" ht="15.75" x14ac:dyDescent="0.25">
      <c r="A19" s="22">
        <v>8</v>
      </c>
      <c r="B19" s="23">
        <v>1200</v>
      </c>
      <c r="C19" s="23">
        <v>65000</v>
      </c>
      <c r="D19" s="23">
        <f t="shared" si="0"/>
        <v>1440000</v>
      </c>
      <c r="E19" s="23">
        <f t="shared" si="1"/>
        <v>4225000000</v>
      </c>
      <c r="F19" s="23">
        <f t="shared" si="2"/>
        <v>78000000</v>
      </c>
    </row>
    <row r="20" spans="1:6" ht="15.75" x14ac:dyDescent="0.25">
      <c r="A20" s="22">
        <v>9</v>
      </c>
      <c r="B20" s="23">
        <v>1900</v>
      </c>
      <c r="C20" s="23">
        <v>40000</v>
      </c>
      <c r="D20" s="23">
        <f t="shared" si="0"/>
        <v>3610000</v>
      </c>
      <c r="E20" s="23">
        <f t="shared" si="1"/>
        <v>1600000000</v>
      </c>
      <c r="F20" s="23">
        <f t="shared" si="2"/>
        <v>76000000</v>
      </c>
    </row>
    <row r="21" spans="1:6" ht="15.75" x14ac:dyDescent="0.25">
      <c r="A21" s="22">
        <v>10</v>
      </c>
      <c r="B21" s="23">
        <v>2500</v>
      </c>
      <c r="C21" s="23">
        <v>45000</v>
      </c>
      <c r="D21" s="23">
        <f t="shared" si="0"/>
        <v>6250000</v>
      </c>
      <c r="E21" s="23">
        <f t="shared" si="1"/>
        <v>2025000000</v>
      </c>
      <c r="F21" s="23">
        <f t="shared" si="2"/>
        <v>112500000</v>
      </c>
    </row>
    <row r="22" spans="1:6" ht="15.75" x14ac:dyDescent="0.25">
      <c r="A22" s="22">
        <v>11</v>
      </c>
      <c r="B22" s="23">
        <v>3000</v>
      </c>
      <c r="C22" s="23">
        <v>50000</v>
      </c>
      <c r="D22" s="23">
        <f t="shared" si="0"/>
        <v>9000000</v>
      </c>
      <c r="E22" s="23">
        <f t="shared" si="1"/>
        <v>2500000000</v>
      </c>
      <c r="F22" s="23">
        <f t="shared" si="2"/>
        <v>150000000</v>
      </c>
    </row>
    <row r="23" spans="1:6" ht="15.75" x14ac:dyDescent="0.25">
      <c r="A23" s="22">
        <v>12</v>
      </c>
      <c r="B23" s="23">
        <v>4000</v>
      </c>
      <c r="C23" s="23">
        <v>50000</v>
      </c>
      <c r="D23" s="23">
        <f t="shared" si="0"/>
        <v>16000000</v>
      </c>
      <c r="E23" s="23">
        <f t="shared" si="1"/>
        <v>2500000000</v>
      </c>
      <c r="F23" s="23">
        <f t="shared" si="2"/>
        <v>200000000</v>
      </c>
    </row>
    <row r="24" spans="1:6" ht="15.75" x14ac:dyDescent="0.25">
      <c r="A24" s="24" t="s">
        <v>60</v>
      </c>
      <c r="B24" s="25">
        <f>SUM(B12:B23)</f>
        <v>25700</v>
      </c>
      <c r="C24" s="25">
        <f>SUM(C12:C23)</f>
        <v>535000</v>
      </c>
      <c r="D24" s="25">
        <f>SUM(D12:D23)</f>
        <v>63705000</v>
      </c>
      <c r="E24" s="25">
        <f>SUM(E12:E23)</f>
        <v>25125000000</v>
      </c>
      <c r="F24" s="25">
        <f>SUM(F12:F23)</f>
        <v>1189750000</v>
      </c>
    </row>
    <row r="25" spans="1:6" ht="21" x14ac:dyDescent="0.35">
      <c r="A25" s="24" t="s">
        <v>42</v>
      </c>
      <c r="B25" s="24">
        <v>12</v>
      </c>
      <c r="C25" s="19"/>
      <c r="D25" s="19"/>
      <c r="E25" s="19"/>
      <c r="F25" s="19"/>
    </row>
    <row r="26" spans="1:6" ht="21" x14ac:dyDescent="0.35">
      <c r="A26" s="30"/>
      <c r="B26" s="30"/>
      <c r="C26" s="19"/>
      <c r="D26" s="19"/>
      <c r="E26" s="19"/>
      <c r="F26" s="19"/>
    </row>
    <row r="27" spans="1:6" ht="21" x14ac:dyDescent="0.35">
      <c r="A27" s="30"/>
      <c r="B27" s="30"/>
      <c r="C27" s="19"/>
      <c r="D27" s="19"/>
      <c r="E27" s="19"/>
      <c r="F27" s="19"/>
    </row>
    <row r="28" spans="1:6" ht="21" x14ac:dyDescent="0.35">
      <c r="F28" s="19"/>
    </row>
    <row r="29" spans="1:6" ht="15.75" x14ac:dyDescent="0.25">
      <c r="A29" s="18"/>
      <c r="B29" s="18"/>
      <c r="C29" s="18"/>
      <c r="D29" s="18"/>
      <c r="E29" s="18"/>
      <c r="F29" s="18"/>
    </row>
    <row r="30" spans="1:6" ht="15.75" x14ac:dyDescent="0.25">
      <c r="A30" s="31" t="s">
        <v>59</v>
      </c>
      <c r="B30" s="32">
        <f>B25</f>
        <v>12</v>
      </c>
      <c r="C30" s="33">
        <f>F24</f>
        <v>1189750000</v>
      </c>
      <c r="D30" s="33">
        <f>B24</f>
        <v>25700</v>
      </c>
      <c r="E30" s="33">
        <f>C24</f>
        <v>535000</v>
      </c>
      <c r="F30" s="18"/>
    </row>
    <row r="31" spans="1:6" ht="15.75" x14ac:dyDescent="0.25">
      <c r="A31" s="18"/>
      <c r="B31" s="18">
        <f>B25</f>
        <v>12</v>
      </c>
      <c r="C31" s="34">
        <f>D24</f>
        <v>63705000</v>
      </c>
      <c r="D31" s="34">
        <f>B24^2</f>
        <v>660490000</v>
      </c>
      <c r="E31" s="34">
        <f>B25*E24</f>
        <v>301500000000</v>
      </c>
      <c r="F31" s="18"/>
    </row>
    <row r="32" spans="1:6" ht="15.75" x14ac:dyDescent="0.25">
      <c r="A32" s="18"/>
      <c r="B32" s="18"/>
      <c r="C32" s="18"/>
      <c r="D32" s="18"/>
      <c r="E32" s="18"/>
      <c r="F32" s="32"/>
    </row>
    <row r="33" spans="1:6" ht="15.75" x14ac:dyDescent="0.25">
      <c r="A33" s="18"/>
      <c r="B33" s="18"/>
      <c r="C33" s="33">
        <f>B30*C30</f>
        <v>14277000000</v>
      </c>
      <c r="D33" s="35">
        <f>D30*E30</f>
        <v>13749500000</v>
      </c>
      <c r="E33" s="32"/>
      <c r="F33" s="34">
        <f>C24^2</f>
        <v>286225000000</v>
      </c>
    </row>
    <row r="34" spans="1:6" ht="15.75" x14ac:dyDescent="0.25">
      <c r="A34" s="18"/>
      <c r="B34" s="18"/>
      <c r="C34" s="34">
        <f>B31*C31</f>
        <v>764460000</v>
      </c>
      <c r="D34" s="34">
        <f>D31</f>
        <v>660490000</v>
      </c>
      <c r="E34" s="34">
        <f>E31-F33</f>
        <v>15275000000</v>
      </c>
      <c r="F34" s="18"/>
    </row>
    <row r="35" spans="1:6" ht="15.75" x14ac:dyDescent="0.25">
      <c r="A35" s="18"/>
      <c r="B35" s="18"/>
      <c r="C35" s="18"/>
      <c r="D35" s="18"/>
      <c r="E35" s="18"/>
      <c r="F35" s="18"/>
    </row>
    <row r="36" spans="1:6" ht="15.75" x14ac:dyDescent="0.25">
      <c r="A36" s="18"/>
      <c r="B36" s="18"/>
      <c r="C36" s="33">
        <f>C33-D33</f>
        <v>527500000</v>
      </c>
      <c r="D36" s="32"/>
      <c r="E36" s="18"/>
      <c r="F36" s="18"/>
    </row>
    <row r="37" spans="1:6" ht="15.75" x14ac:dyDescent="0.25">
      <c r="A37" s="18"/>
      <c r="B37" s="18"/>
      <c r="C37" s="34">
        <f>C34-D34</f>
        <v>103970000</v>
      </c>
      <c r="D37" s="34">
        <f>E34</f>
        <v>15275000000</v>
      </c>
      <c r="E37" s="18"/>
      <c r="F37" s="18"/>
    </row>
    <row r="38" spans="1:6" ht="15.75" x14ac:dyDescent="0.25">
      <c r="A38" s="18"/>
      <c r="B38" s="18"/>
      <c r="C38" s="18"/>
      <c r="D38" s="18"/>
      <c r="E38" s="18"/>
      <c r="F38" s="18"/>
    </row>
    <row r="39" spans="1:6" ht="15.75" x14ac:dyDescent="0.25">
      <c r="A39" s="18"/>
      <c r="B39" s="18"/>
      <c r="C39" s="33">
        <f>C36</f>
        <v>527500000</v>
      </c>
      <c r="D39" s="18"/>
      <c r="E39" s="18"/>
      <c r="F39" s="18"/>
    </row>
    <row r="40" spans="1:6" ht="15.75" x14ac:dyDescent="0.25">
      <c r="A40" s="18"/>
      <c r="B40" s="18"/>
      <c r="C40" s="36">
        <f>C37*D37</f>
        <v>1.58814175E+18</v>
      </c>
      <c r="D40" s="18"/>
      <c r="E40" s="18"/>
      <c r="F40" s="18"/>
    </row>
    <row r="41" spans="1:6" ht="15.75" x14ac:dyDescent="0.25">
      <c r="A41" s="18"/>
      <c r="B41" s="18"/>
      <c r="C41" s="18"/>
      <c r="D41" s="18"/>
      <c r="E41" s="18"/>
      <c r="F41" s="18"/>
    </row>
    <row r="42" spans="1:6" ht="15.75" x14ac:dyDescent="0.25">
      <c r="A42" s="18"/>
      <c r="B42" s="18"/>
      <c r="C42" s="33">
        <f>C39</f>
        <v>527500000</v>
      </c>
      <c r="D42" s="18"/>
      <c r="E42" s="18"/>
      <c r="F42" s="18"/>
    </row>
    <row r="43" spans="1:6" ht="15.75" x14ac:dyDescent="0.25">
      <c r="A43" s="18"/>
      <c r="B43" s="18"/>
      <c r="C43" s="36">
        <f>SQRT(C40)</f>
        <v>1260214961.82199</v>
      </c>
      <c r="D43" s="18"/>
      <c r="E43" s="18"/>
      <c r="F43" s="18"/>
    </row>
    <row r="44" spans="1:6" ht="15.75" x14ac:dyDescent="0.25">
      <c r="A44" s="18"/>
      <c r="B44" s="18"/>
      <c r="C44" s="36"/>
      <c r="D44" s="18"/>
      <c r="E44" s="18"/>
      <c r="F44" s="18"/>
    </row>
    <row r="45" spans="1:6" ht="15.75" x14ac:dyDescent="0.25">
      <c r="A45" s="18"/>
      <c r="B45" s="18"/>
      <c r="C45" s="36"/>
      <c r="D45" s="18"/>
      <c r="E45" s="18"/>
      <c r="F45" s="18"/>
    </row>
    <row r="46" spans="1:6" ht="15.75" x14ac:dyDescent="0.25">
      <c r="A46" s="18"/>
      <c r="B46" s="18"/>
      <c r="C46" s="36"/>
      <c r="D46" s="18"/>
      <c r="E46" s="18"/>
      <c r="F46" s="18"/>
    </row>
    <row r="47" spans="1:6" ht="15.75" x14ac:dyDescent="0.25">
      <c r="A47" s="18"/>
      <c r="B47" s="18"/>
      <c r="C47" s="18"/>
      <c r="D47" s="18"/>
      <c r="E47" s="18"/>
      <c r="F47" s="18"/>
    </row>
    <row r="48" spans="1:6" ht="15.75" x14ac:dyDescent="0.25">
      <c r="A48" s="18"/>
      <c r="B48" s="18"/>
      <c r="C48" s="37">
        <f>C42/C43</f>
        <v>0.4185793820741126</v>
      </c>
      <c r="D48" s="38" t="s">
        <v>58</v>
      </c>
      <c r="E48" s="37">
        <f>CORREL(B12:B23,C12:C23)</f>
        <v>0.41857938207411255</v>
      </c>
      <c r="F48" s="18"/>
    </row>
    <row r="49" spans="1:6" ht="15.75" x14ac:dyDescent="0.25">
      <c r="A49" s="18"/>
      <c r="B49" s="18"/>
      <c r="C49" s="49" t="s">
        <v>57</v>
      </c>
      <c r="D49" s="18"/>
      <c r="E49" s="46" t="s">
        <v>56</v>
      </c>
      <c r="F49" s="18"/>
    </row>
    <row r="50" spans="1:6" ht="15.75" x14ac:dyDescent="0.25">
      <c r="A50" s="18"/>
      <c r="B50" s="18"/>
      <c r="C50" s="18"/>
      <c r="D50" s="18"/>
      <c r="E50" s="18"/>
      <c r="F50" s="18"/>
    </row>
    <row r="51" spans="1:6" ht="15.75" x14ac:dyDescent="0.25">
      <c r="A51" s="18"/>
      <c r="B51" s="18"/>
      <c r="C51" s="18" t="s">
        <v>71</v>
      </c>
      <c r="D51" s="18"/>
      <c r="E51" s="18"/>
      <c r="F51" s="18"/>
    </row>
    <row r="52" spans="1:6" ht="15.75" x14ac:dyDescent="0.25">
      <c r="A52" s="31"/>
      <c r="B52" s="47" t="s">
        <v>55</v>
      </c>
      <c r="C52" s="48" t="s">
        <v>54</v>
      </c>
      <c r="D52" s="40" t="s">
        <v>53</v>
      </c>
      <c r="E52" s="44">
        <f>E48^2</f>
        <v>0.17520869909754588</v>
      </c>
      <c r="F52" s="18"/>
    </row>
    <row r="53" spans="1:6" ht="15.75" x14ac:dyDescent="0.25">
      <c r="A53" s="47"/>
      <c r="B53" s="18"/>
      <c r="C53" s="50"/>
      <c r="D53" s="51"/>
      <c r="E53" s="52"/>
      <c r="F53" s="18"/>
    </row>
    <row r="54" spans="1:6" ht="15.75" x14ac:dyDescent="0.25">
      <c r="A54" s="32"/>
      <c r="B54" s="18"/>
      <c r="C54" s="18"/>
      <c r="D54" s="18"/>
      <c r="E54" s="12"/>
      <c r="F54" s="18"/>
    </row>
    <row r="55" spans="1:6" ht="15.75" x14ac:dyDescent="0.25">
      <c r="A55" s="53" t="s">
        <v>70</v>
      </c>
      <c r="B55" s="18"/>
      <c r="C55" s="18" t="s">
        <v>52</v>
      </c>
      <c r="D55" s="18"/>
      <c r="E55" s="12"/>
      <c r="F55" s="18"/>
    </row>
    <row r="56" spans="1:6" ht="15.75" x14ac:dyDescent="0.25">
      <c r="A56" s="56" t="s">
        <v>72</v>
      </c>
      <c r="B56" s="18"/>
      <c r="C56" s="48" t="s">
        <v>50</v>
      </c>
      <c r="D56" s="39"/>
      <c r="E56" s="12"/>
      <c r="F56" s="18"/>
    </row>
    <row r="57" spans="1:6" ht="15.75" x14ac:dyDescent="0.25">
      <c r="A57" s="18"/>
      <c r="B57" s="18"/>
      <c r="C57" s="41"/>
      <c r="D57" s="41"/>
      <c r="E57" s="12"/>
      <c r="F57" s="43" t="s">
        <v>51</v>
      </c>
    </row>
    <row r="58" spans="1:6" ht="15.75" x14ac:dyDescent="0.25">
      <c r="A58" s="18"/>
      <c r="B58" s="18"/>
      <c r="C58" s="48" t="s">
        <v>48</v>
      </c>
      <c r="D58" s="39" t="s">
        <v>47</v>
      </c>
      <c r="E58" s="45">
        <f>INTERCEPT(C12:C23,B12:B23)</f>
        <v>33717.418486101764</v>
      </c>
      <c r="F58" s="42" t="s">
        <v>49</v>
      </c>
    </row>
    <row r="59" spans="1:6" ht="15.75" x14ac:dyDescent="0.25">
      <c r="A59" s="18"/>
      <c r="B59" s="18"/>
      <c r="C59" s="41"/>
      <c r="D59" s="41"/>
      <c r="E59" s="12"/>
      <c r="F59" s="18"/>
    </row>
    <row r="60" spans="1:6" ht="15.75" x14ac:dyDescent="0.25">
      <c r="A60" s="18"/>
      <c r="B60" s="18"/>
      <c r="C60" s="48" t="s">
        <v>46</v>
      </c>
      <c r="D60" s="39" t="s">
        <v>45</v>
      </c>
      <c r="E60" s="45">
        <f>SLOPE(C12:C23,B12:B23)</f>
        <v>5.0735789169952872</v>
      </c>
      <c r="F60" s="18"/>
    </row>
    <row r="61" spans="1:6" ht="15.75" x14ac:dyDescent="0.25">
      <c r="A61" s="18"/>
      <c r="B61" s="18"/>
      <c r="C61" s="18"/>
      <c r="D61" s="18"/>
      <c r="E61" s="18"/>
      <c r="F61" s="18"/>
    </row>
    <row r="62" spans="1:6" ht="15.75" x14ac:dyDescent="0.25">
      <c r="A62" s="18"/>
      <c r="B62" s="18"/>
      <c r="C62" s="54"/>
      <c r="D62" s="55"/>
      <c r="E62" s="18"/>
      <c r="F62" s="18"/>
    </row>
    <row r="63" spans="1:6" ht="15.75" x14ac:dyDescent="0.25">
      <c r="A63" s="18"/>
      <c r="B63" s="18"/>
      <c r="C63" s="18"/>
      <c r="D63" s="18"/>
      <c r="E63" s="18"/>
      <c r="F63" s="18"/>
    </row>
  </sheetData>
  <phoneticPr fontId="6" type="noConversion"/>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abSelected="1" topLeftCell="D5" workbookViewId="0">
      <selection activeCell="N25" sqref="N25"/>
    </sheetView>
  </sheetViews>
  <sheetFormatPr baseColWidth="10" defaultRowHeight="15" x14ac:dyDescent="0.25"/>
  <sheetData/>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Regresion lineal</vt:lpstr>
      <vt:lpstr>b) Regresion lineal</vt:lpstr>
      <vt:lpstr>Coeficientes</vt:lpstr>
      <vt:lpstr>Conclusion y referencias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Sarahi gomez</dc:creator>
  <cp:lastModifiedBy>Sarahi Gomez</cp:lastModifiedBy>
  <cp:lastPrinted>2023-05-05T05:48:38Z</cp:lastPrinted>
  <dcterms:created xsi:type="dcterms:W3CDTF">2023-05-04T00:47:10Z</dcterms:created>
  <dcterms:modified xsi:type="dcterms:W3CDTF">2023-05-07T01:51:05Z</dcterms:modified>
</cp:coreProperties>
</file>