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ylab/Google_drive/my_projects/lrgce/final_analysis_finks_etal_2020/final_primer_stats/plant/"/>
    </mc:Choice>
  </mc:AlternateContent>
  <xr:revisionPtr revIDLastSave="0" documentId="13_ncr:1_{2BDC4E74-9D1F-8449-A3F8-317A220C779C}" xr6:coauthVersionLast="45" xr6:coauthVersionMax="45" xr10:uidLastSave="{00000000-0000-0000-0000-000000000000}"/>
  <bookViews>
    <workbookView xWindow="1980" yWindow="18460" windowWidth="45900" windowHeight="12560" activeTab="2" xr2:uid="{00000000-000D-0000-FFFF-FFFF00000000}"/>
  </bookViews>
  <sheets>
    <sheet name="variance" sheetId="1" r:id="rId1"/>
    <sheet name="p-values.main" sheetId="2" r:id="rId2"/>
    <sheet name="RELAT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" i="1" l="1"/>
  <c r="C4" i="1" s="1"/>
  <c r="C10" i="1" l="1"/>
  <c r="C9" i="1"/>
  <c r="C8" i="1"/>
  <c r="C3" i="1"/>
  <c r="C7" i="1"/>
  <c r="C6" i="1"/>
  <c r="C5" i="1"/>
</calcChain>
</file>

<file path=xl/sharedStrings.xml><?xml version="1.0" encoding="utf-8"?>
<sst xmlns="http://schemas.openxmlformats.org/spreadsheetml/2006/main" count="148" uniqueCount="82">
  <si>
    <t>Factor</t>
  </si>
  <si>
    <t>Estimates of components of variation</t>
  </si>
  <si>
    <t>Percentage explained</t>
  </si>
  <si>
    <t>final.2015</t>
  </si>
  <si>
    <t>Source</t>
  </si>
  <si>
    <t>df</t>
  </si>
  <si>
    <t xml:space="preserve">       SS</t>
  </si>
  <si>
    <t xml:space="preserve">       MS</t>
  </si>
  <si>
    <t>Pseudo-F</t>
  </si>
  <si>
    <t>P(perm)</t>
  </si>
  <si>
    <t xml:space="preserve"> perms</t>
  </si>
  <si>
    <t>ec</t>
  </si>
  <si>
    <t>pr</t>
  </si>
  <si>
    <t>ni</t>
  </si>
  <si>
    <t>bl(ec)</t>
  </si>
  <si>
    <t>ecxpr</t>
  </si>
  <si>
    <t>ecxni</t>
  </si>
  <si>
    <t>prxni</t>
  </si>
  <si>
    <t>Res</t>
  </si>
  <si>
    <t xml:space="preserve">        </t>
  </si>
  <si>
    <t xml:space="preserve">       </t>
  </si>
  <si>
    <t xml:space="preserve">      </t>
  </si>
  <si>
    <t>Total</t>
  </si>
  <si>
    <t xml:space="preserve">         </t>
  </si>
  <si>
    <t>final.2015.main</t>
  </si>
  <si>
    <t>S(ec)</t>
  </si>
  <si>
    <t>S(pr)</t>
  </si>
  <si>
    <t>S(ni)</t>
  </si>
  <si>
    <t>V(bl(ec))</t>
  </si>
  <si>
    <t>S(ecxpr)</t>
  </si>
  <si>
    <t>S(ecxni)</t>
  </si>
  <si>
    <t>S(prxni)</t>
  </si>
  <si>
    <t>V(Res)</t>
  </si>
  <si>
    <t>sum of tot. variance explained plus residuals</t>
  </si>
  <si>
    <t>Testing matched resemblance matrices</t>
  </si>
  <si>
    <t>Resemblance worksheet</t>
  </si>
  <si>
    <t>Data type: Dissimilarity</t>
  </si>
  <si>
    <t>Selection: All</t>
  </si>
  <si>
    <t>Secondary data: Resemblance/model matrix</t>
  </si>
  <si>
    <t>Selection: 3,9,16,22,29,34,39,45,51,58,65,72,77,84,91,96,102,109,116,121,127,133,140,145,150,156,160,167,172,178,184,190</t>
  </si>
  <si>
    <t>Parameters</t>
  </si>
  <si>
    <t>Rank correlation method: Spearman</t>
  </si>
  <si>
    <t>Number of permutations: 999</t>
  </si>
  <si>
    <t>Outputs</t>
  </si>
  <si>
    <t>Sample statistic (Rho): 0.355</t>
  </si>
  <si>
    <t>Significance level of sample statistic: 0.1 %</t>
  </si>
  <si>
    <t>Number of permuted statistics greater than or equal to Rho: 0</t>
  </si>
  <si>
    <t>Plot: Graph2</t>
  </si>
  <si>
    <t>Name: bray.dist.matrix.16s.March.2017</t>
  </si>
  <si>
    <t>Name: bray_otu_2015_plant</t>
  </si>
  <si>
    <t>Selection: 4,10,17,23,30,35,40,46,52,59,66,73,78,85,92,97,103,110,117,122,128,134,141,146,151,157,161,168,173,179,185,191</t>
  </si>
  <si>
    <t>Sample statistic (Rho): 0.376</t>
  </si>
  <si>
    <t>Plot: Graph3</t>
  </si>
  <si>
    <t>Name: bray.dist.matrix.16s.March.2018</t>
  </si>
  <si>
    <t>Selection: 4,11,18,25,32,37,44,51,57,64,70,75,79,86,93,100,106,113,120,133,139,146,152,159,164,169,176,183,189,195</t>
  </si>
  <si>
    <t>Sample statistic (Rho): 0.171</t>
  </si>
  <si>
    <t>Significance level of sample statistic: 0.7 %</t>
  </si>
  <si>
    <t>Number of permuted statistics greater than or equal to Rho: 6</t>
  </si>
  <si>
    <t>Plot: Graph4</t>
  </si>
  <si>
    <t>Name: bray.dist.ITS.final1.March.2017</t>
  </si>
  <si>
    <t>Selection: 5,12,19,26,33,38,45,52,58,65,71,76,80,87,94,101,107,114,121,127,134,140,147,153,165,170,177,184,196,202</t>
  </si>
  <si>
    <t>Sample statistic (Rho): 0.262</t>
  </si>
  <si>
    <t>Significance level of sample statistic: 0.2 %</t>
  </si>
  <si>
    <t>Number of permuted statistics greater than or equal to Rho: 1</t>
  </si>
  <si>
    <t>Plot: Graph5</t>
  </si>
  <si>
    <t>Name: bray.dist.ITS.final1.March.2018</t>
  </si>
  <si>
    <t>Sample statistic (Rho): 0.316</t>
  </si>
  <si>
    <t>Plot: Graph6</t>
  </si>
  <si>
    <t>Name: bray.dist.matrix.16s.march.2018</t>
  </si>
  <si>
    <t>Name: bray.dist.ITS.final1.march.2018</t>
  </si>
  <si>
    <t>Sample statistic (Rho): 0.268</t>
  </si>
  <si>
    <t>Significance level of sample statistic: 0.3 %</t>
  </si>
  <si>
    <t>Number of permuted statistics greater than or equal to Rho: 2</t>
  </si>
  <si>
    <t>Plot: Graph7</t>
  </si>
  <si>
    <t>Name: bray.dist.matrix.16s.march.2017</t>
  </si>
  <si>
    <t>Name: bray.dist.ITS.final1.march.2017</t>
  </si>
  <si>
    <t>RELATE1</t>
  </si>
  <si>
    <t>RELATE2</t>
  </si>
  <si>
    <t>RELATE3</t>
  </si>
  <si>
    <t>RELATE4</t>
  </si>
  <si>
    <t>RELATE5</t>
  </si>
  <si>
    <t>RELATE6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</si>
</sst>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D12" sqref="D12"/>
    </sheetView>
  </sheetViews>
  <sheetFormatPr baseColWidth="10" defaultColWidth="8.83203125" defaultRowHeight="15" x14ac:dyDescent="0.2"/>
  <sheetData>
    <row r="1" spans="1:3" x14ac:dyDescent="0.2">
      <c r="A1" s="5" t="s">
        <v>3</v>
      </c>
      <c r="B1" s="5"/>
      <c r="C1" s="5"/>
    </row>
    <row r="2" spans="1:3" ht="80" x14ac:dyDescent="0.2">
      <c r="A2" s="2" t="s">
        <v>0</v>
      </c>
      <c r="B2" s="2" t="s">
        <v>1</v>
      </c>
      <c r="C2" s="2" t="s">
        <v>2</v>
      </c>
    </row>
    <row r="3" spans="1:3" x14ac:dyDescent="0.2">
      <c r="A3" s="1" t="s">
        <v>25</v>
      </c>
      <c r="B3" s="1">
        <v>0.16793</v>
      </c>
      <c r="C3" s="1">
        <f>(B3/$B$11)*100</f>
        <v>38.193399658344994</v>
      </c>
    </row>
    <row r="4" spans="1:3" x14ac:dyDescent="0.2">
      <c r="A4" s="1" t="s">
        <v>26</v>
      </c>
      <c r="B4" s="3">
        <v>8.7484999999999993E-2</v>
      </c>
      <c r="C4" s="1">
        <f t="shared" ref="C4:C10" si="0">(B4/$B$11)*100</f>
        <v>19.897276062111068</v>
      </c>
    </row>
    <row r="5" spans="1:3" x14ac:dyDescent="0.2">
      <c r="A5" s="1" t="s">
        <v>27</v>
      </c>
      <c r="B5" s="3">
        <v>-2.2385999999999999E-3</v>
      </c>
      <c r="C5" s="1">
        <f t="shared" si="0"/>
        <v>-0.50913919177735423</v>
      </c>
    </row>
    <row r="6" spans="1:3" x14ac:dyDescent="0.2">
      <c r="A6" s="1" t="s">
        <v>28</v>
      </c>
      <c r="B6" s="3">
        <v>1.6454E-2</v>
      </c>
      <c r="C6" s="1">
        <f t="shared" si="0"/>
        <v>3.7422390161281993</v>
      </c>
    </row>
    <row r="7" spans="1:3" x14ac:dyDescent="0.2">
      <c r="A7" s="1" t="s">
        <v>29</v>
      </c>
      <c r="B7" s="3">
        <v>6.9401000000000004E-2</v>
      </c>
      <c r="C7" s="1">
        <f t="shared" si="0"/>
        <v>15.784315665389157</v>
      </c>
    </row>
    <row r="8" spans="1:3" x14ac:dyDescent="0.2">
      <c r="A8" s="1" t="s">
        <v>30</v>
      </c>
      <c r="B8" s="3">
        <v>-5.8037999999999996E-3</v>
      </c>
      <c r="C8" s="1">
        <f t="shared" si="0"/>
        <v>-1.3199955513434327</v>
      </c>
    </row>
    <row r="9" spans="1:3" x14ac:dyDescent="0.2">
      <c r="A9" s="1" t="s">
        <v>31</v>
      </c>
      <c r="B9" s="3">
        <v>-7.1342999999999997E-3</v>
      </c>
      <c r="C9" s="1">
        <f t="shared" si="0"/>
        <v>-1.6225997212084242</v>
      </c>
    </row>
    <row r="10" spans="1:3" x14ac:dyDescent="0.2">
      <c r="A10" s="1" t="s">
        <v>32</v>
      </c>
      <c r="B10" s="1">
        <v>0.11359</v>
      </c>
      <c r="C10" s="1">
        <f t="shared" si="0"/>
        <v>25.834504062355791</v>
      </c>
    </row>
    <row r="11" spans="1:3" x14ac:dyDescent="0.2">
      <c r="A11" s="4" t="s">
        <v>33</v>
      </c>
      <c r="B11" s="1">
        <f>SUM(B3:B10)</f>
        <v>0.4396833</v>
      </c>
      <c r="C11" s="1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workbookViewId="0">
      <selection activeCell="J15" sqref="J15"/>
    </sheetView>
  </sheetViews>
  <sheetFormatPr baseColWidth="10" defaultColWidth="8.83203125" defaultRowHeight="15" x14ac:dyDescent="0.2"/>
  <sheetData>
    <row r="1" spans="1:7" x14ac:dyDescent="0.2">
      <c r="A1" s="5" t="s">
        <v>24</v>
      </c>
      <c r="B1" s="5"/>
      <c r="C1" s="5"/>
      <c r="D1" s="5"/>
      <c r="E1" s="5"/>
      <c r="F1" s="5"/>
      <c r="G1" s="5"/>
    </row>
    <row r="2" spans="1:7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2">
      <c r="A3" t="s">
        <v>11</v>
      </c>
      <c r="B3">
        <v>1</v>
      </c>
      <c r="C3">
        <v>2.7042999999999999</v>
      </c>
      <c r="D3">
        <v>2.7042999999999999</v>
      </c>
      <c r="E3">
        <v>15.958</v>
      </c>
      <c r="F3">
        <v>6.0000000000000001E-3</v>
      </c>
      <c r="G3">
        <v>665</v>
      </c>
    </row>
    <row r="4" spans="1:7" x14ac:dyDescent="0.2">
      <c r="A4" t="s">
        <v>12</v>
      </c>
      <c r="B4">
        <v>1</v>
      </c>
      <c r="C4">
        <v>1.3133999999999999</v>
      </c>
      <c r="D4">
        <v>1.3133999999999999</v>
      </c>
      <c r="E4">
        <v>11.563000000000001</v>
      </c>
      <c r="F4">
        <v>1E-3</v>
      </c>
      <c r="G4">
        <v>997</v>
      </c>
    </row>
    <row r="5" spans="1:7" x14ac:dyDescent="0.2">
      <c r="A5" t="s">
        <v>13</v>
      </c>
      <c r="B5">
        <v>1</v>
      </c>
      <c r="C5" s="3">
        <v>7.7769000000000005E-2</v>
      </c>
      <c r="D5" s="3">
        <v>7.7769000000000005E-2</v>
      </c>
      <c r="E5">
        <v>0.68466000000000005</v>
      </c>
      <c r="F5">
        <v>0.65400000000000003</v>
      </c>
      <c r="G5">
        <v>998</v>
      </c>
    </row>
    <row r="6" spans="1:7" x14ac:dyDescent="0.2">
      <c r="A6" t="s">
        <v>14</v>
      </c>
      <c r="B6">
        <v>7</v>
      </c>
      <c r="C6">
        <v>1.19</v>
      </c>
      <c r="D6">
        <v>0.17</v>
      </c>
      <c r="E6">
        <v>1.4966999999999999</v>
      </c>
      <c r="F6">
        <v>4.5999999999999999E-2</v>
      </c>
      <c r="G6">
        <v>997</v>
      </c>
    </row>
    <row r="7" spans="1:7" x14ac:dyDescent="0.2">
      <c r="A7" t="s">
        <v>15</v>
      </c>
      <c r="B7">
        <v>1</v>
      </c>
      <c r="C7">
        <v>0.58948</v>
      </c>
      <c r="D7">
        <v>0.58948</v>
      </c>
      <c r="E7">
        <v>5.1897000000000002</v>
      </c>
      <c r="F7">
        <v>1E-3</v>
      </c>
      <c r="G7">
        <v>998</v>
      </c>
    </row>
    <row r="8" spans="1:7" x14ac:dyDescent="0.2">
      <c r="A8" t="s">
        <v>16</v>
      </c>
      <c r="B8">
        <v>1</v>
      </c>
      <c r="C8" s="3">
        <v>6.7156999999999994E-2</v>
      </c>
      <c r="D8" s="3">
        <v>6.7156999999999994E-2</v>
      </c>
      <c r="E8">
        <v>0.59123999999999999</v>
      </c>
      <c r="F8">
        <v>0.71299999999999997</v>
      </c>
      <c r="G8">
        <v>999</v>
      </c>
    </row>
    <row r="9" spans="1:7" x14ac:dyDescent="0.2">
      <c r="A9" t="s">
        <v>17</v>
      </c>
      <c r="B9">
        <v>1</v>
      </c>
      <c r="C9" s="3">
        <v>5.6513000000000001E-2</v>
      </c>
      <c r="D9" s="3">
        <v>5.6513000000000001E-2</v>
      </c>
      <c r="E9">
        <v>0.49752999999999997</v>
      </c>
      <c r="F9">
        <v>0.83799999999999997</v>
      </c>
      <c r="G9">
        <v>998</v>
      </c>
    </row>
    <row r="10" spans="1:7" x14ac:dyDescent="0.2">
      <c r="A10" t="s">
        <v>18</v>
      </c>
      <c r="B10">
        <v>18</v>
      </c>
      <c r="C10">
        <v>2.0446</v>
      </c>
      <c r="D10">
        <v>0.11359</v>
      </c>
      <c r="E10" t="s">
        <v>19</v>
      </c>
      <c r="F10" t="s">
        <v>20</v>
      </c>
      <c r="G10" t="s">
        <v>21</v>
      </c>
    </row>
    <row r="11" spans="1:7" x14ac:dyDescent="0.2">
      <c r="A11" t="s">
        <v>22</v>
      </c>
      <c r="B11">
        <v>31</v>
      </c>
      <c r="C11">
        <v>8.4626000000000001</v>
      </c>
      <c r="D11" t="s">
        <v>23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"/>
  <sheetViews>
    <sheetView tabSelected="1" zoomScaleNormal="100" workbookViewId="0">
      <selection activeCell="L23" sqref="L23"/>
    </sheetView>
  </sheetViews>
  <sheetFormatPr baseColWidth="10" defaultColWidth="8.83203125" defaultRowHeight="15" x14ac:dyDescent="0.2"/>
  <cols>
    <col min="1" max="1" width="50.33203125" customWidth="1"/>
    <col min="2" max="2" width="51.6640625" customWidth="1"/>
    <col min="3" max="3" width="49.83203125" customWidth="1"/>
    <col min="4" max="4" width="50" customWidth="1"/>
    <col min="5" max="5" width="49.5" customWidth="1"/>
    <col min="6" max="6" width="51.6640625" customWidth="1"/>
  </cols>
  <sheetData>
    <row r="1" spans="1:6" x14ac:dyDescent="0.2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 t="s">
        <v>34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</row>
    <row r="4" spans="1:6" x14ac:dyDescent="0.2">
      <c r="A4" t="s">
        <v>35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</row>
    <row r="5" spans="1:6" s="6" customFormat="1" x14ac:dyDescent="0.2">
      <c r="A5" s="6" t="s">
        <v>49</v>
      </c>
      <c r="B5" s="6" t="s">
        <v>49</v>
      </c>
      <c r="C5" s="6" t="s">
        <v>49</v>
      </c>
      <c r="D5" s="6" t="s">
        <v>49</v>
      </c>
      <c r="E5" s="6" t="s">
        <v>68</v>
      </c>
      <c r="F5" s="6" t="s">
        <v>74</v>
      </c>
    </row>
    <row r="6" spans="1:6" x14ac:dyDescent="0.2">
      <c r="A6" t="s">
        <v>36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 spans="1:6" x14ac:dyDescent="0.2">
      <c r="A7" t="s">
        <v>37</v>
      </c>
      <c r="B7" t="s">
        <v>37</v>
      </c>
      <c r="C7" t="s">
        <v>37</v>
      </c>
      <c r="D7" t="s">
        <v>37</v>
      </c>
      <c r="E7" t="s">
        <v>50</v>
      </c>
      <c r="F7" t="s">
        <v>39</v>
      </c>
    </row>
    <row r="9" spans="1:6" x14ac:dyDescent="0.2">
      <c r="A9" t="s">
        <v>38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</row>
    <row r="11" spans="1:6" x14ac:dyDescent="0.2">
      <c r="A11" t="s">
        <v>35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 spans="1:6" s="6" customFormat="1" x14ac:dyDescent="0.2">
      <c r="A12" s="6" t="s">
        <v>48</v>
      </c>
      <c r="B12" s="6" t="s">
        <v>53</v>
      </c>
      <c r="C12" s="6" t="s">
        <v>59</v>
      </c>
      <c r="D12" s="6" t="s">
        <v>65</v>
      </c>
      <c r="E12" s="6" t="s">
        <v>69</v>
      </c>
      <c r="F12" s="6" t="s">
        <v>75</v>
      </c>
    </row>
    <row r="13" spans="1:6" x14ac:dyDescent="0.2">
      <c r="A13" t="s">
        <v>36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 spans="1:6" x14ac:dyDescent="0.2">
      <c r="A14" t="s">
        <v>39</v>
      </c>
      <c r="B14" t="s">
        <v>50</v>
      </c>
      <c r="C14" t="s">
        <v>54</v>
      </c>
      <c r="D14" t="s">
        <v>60</v>
      </c>
      <c r="E14" t="s">
        <v>60</v>
      </c>
      <c r="F14" t="s">
        <v>54</v>
      </c>
    </row>
    <row r="16" spans="1:6" x14ac:dyDescent="0.2">
      <c r="A16" t="s">
        <v>40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</row>
    <row r="17" spans="1:6" x14ac:dyDescent="0.2">
      <c r="A17" t="s">
        <v>41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</row>
    <row r="19" spans="1:6" s="6" customFormat="1" x14ac:dyDescent="0.2">
      <c r="A19" s="6" t="s">
        <v>44</v>
      </c>
      <c r="B19" s="6" t="s">
        <v>51</v>
      </c>
      <c r="C19" s="6" t="s">
        <v>55</v>
      </c>
      <c r="D19" s="6" t="s">
        <v>61</v>
      </c>
      <c r="E19" s="6" t="s">
        <v>66</v>
      </c>
      <c r="F19" s="6" t="s">
        <v>70</v>
      </c>
    </row>
    <row r="20" spans="1:6" x14ac:dyDescent="0.2">
      <c r="A20" t="s">
        <v>45</v>
      </c>
      <c r="B20" t="s">
        <v>45</v>
      </c>
      <c r="C20" t="s">
        <v>56</v>
      </c>
      <c r="D20" t="s">
        <v>62</v>
      </c>
      <c r="E20" t="s">
        <v>45</v>
      </c>
      <c r="F20" t="s">
        <v>71</v>
      </c>
    </row>
    <row r="21" spans="1:6" x14ac:dyDescent="0.2">
      <c r="A21" t="s">
        <v>42</v>
      </c>
      <c r="B21" t="s">
        <v>42</v>
      </c>
      <c r="C21" t="s">
        <v>42</v>
      </c>
      <c r="D21" t="s">
        <v>42</v>
      </c>
      <c r="E21" t="s">
        <v>42</v>
      </c>
      <c r="F21" t="s">
        <v>42</v>
      </c>
    </row>
    <row r="22" spans="1:6" x14ac:dyDescent="0.2">
      <c r="A22" t="s">
        <v>46</v>
      </c>
      <c r="B22" t="s">
        <v>46</v>
      </c>
      <c r="C22" t="s">
        <v>57</v>
      </c>
      <c r="D22" t="s">
        <v>63</v>
      </c>
      <c r="E22" t="s">
        <v>46</v>
      </c>
      <c r="F22" t="s">
        <v>72</v>
      </c>
    </row>
    <row r="24" spans="1:6" x14ac:dyDescent="0.2">
      <c r="A24" t="s">
        <v>43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 spans="1:6" x14ac:dyDescent="0.2">
      <c r="A25" t="s">
        <v>47</v>
      </c>
      <c r="B25" t="s">
        <v>52</v>
      </c>
      <c r="C25" t="s">
        <v>58</v>
      </c>
      <c r="D25" t="s">
        <v>64</v>
      </c>
      <c r="E25" t="s">
        <v>67</v>
      </c>
      <c r="F25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variance</vt:lpstr>
      <vt:lpstr>p-values.main</vt:lpstr>
      <vt:lpstr>RELATE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</dc:creator>
  <cp:lastModifiedBy>Microsoft Office User</cp:lastModifiedBy>
  <dcterms:created xsi:type="dcterms:W3CDTF">2020-03-18T00:18:36Z</dcterms:created>
  <dcterms:modified xsi:type="dcterms:W3CDTF">2020-04-17T15:54:30Z</dcterms:modified>
</cp:coreProperties>
</file>